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876" windowHeight="5592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3" i="1"/>
  <c r="F23"/>
  <c r="E23"/>
  <c r="D23"/>
  <c r="C23"/>
  <c r="B23"/>
  <c r="N23" s="1"/>
  <c r="G20"/>
  <c r="F20"/>
  <c r="E20"/>
  <c r="D20"/>
  <c r="C20"/>
  <c r="B20"/>
  <c r="G21"/>
  <c r="F21"/>
  <c r="E21"/>
  <c r="D21"/>
  <c r="C21"/>
  <c r="B21"/>
  <c r="G19"/>
  <c r="F19"/>
  <c r="E19"/>
  <c r="D19"/>
  <c r="C19"/>
  <c r="B19"/>
  <c r="O19" s="1"/>
  <c r="G16"/>
  <c r="F16"/>
  <c r="E16"/>
  <c r="D16"/>
  <c r="C16"/>
  <c r="B16"/>
  <c r="N16" s="1"/>
  <c r="G15"/>
  <c r="F15"/>
  <c r="E15"/>
  <c r="D15"/>
  <c r="C15"/>
  <c r="B15"/>
  <c r="G18"/>
  <c r="F18"/>
  <c r="E18"/>
  <c r="D18"/>
  <c r="C18"/>
  <c r="B18"/>
  <c r="G22"/>
  <c r="F22"/>
  <c r="E22"/>
  <c r="D22"/>
  <c r="C22"/>
  <c r="B22"/>
  <c r="O22" s="1"/>
  <c r="G9"/>
  <c r="F9"/>
  <c r="E9"/>
  <c r="D9"/>
  <c r="C9"/>
  <c r="B9"/>
  <c r="N9" s="1"/>
  <c r="G14"/>
  <c r="F14"/>
  <c r="E14"/>
  <c r="D14"/>
  <c r="C14"/>
  <c r="B14"/>
  <c r="G17"/>
  <c r="F17"/>
  <c r="E17"/>
  <c r="D17"/>
  <c r="C17"/>
  <c r="B17"/>
  <c r="G11"/>
  <c r="F11"/>
  <c r="E11"/>
  <c r="D11"/>
  <c r="C11"/>
  <c r="B11"/>
  <c r="O11" s="1"/>
  <c r="G12"/>
  <c r="F12"/>
  <c r="E12"/>
  <c r="D12"/>
  <c r="C12"/>
  <c r="B12"/>
  <c r="N12" s="1"/>
  <c r="G13"/>
  <c r="F13"/>
  <c r="E13"/>
  <c r="D13"/>
  <c r="C13"/>
  <c r="B13"/>
  <c r="G10"/>
  <c r="F10"/>
  <c r="E10"/>
  <c r="D10"/>
  <c r="C10"/>
  <c r="B10"/>
  <c r="G8"/>
  <c r="F8"/>
  <c r="E8"/>
  <c r="D8"/>
  <c r="C8"/>
  <c r="B8"/>
  <c r="O8" s="1"/>
  <c r="G5"/>
  <c r="F5"/>
  <c r="E5"/>
  <c r="D5"/>
  <c r="C5"/>
  <c r="B5"/>
  <c r="N5" s="1"/>
  <c r="G6"/>
  <c r="F6"/>
  <c r="E6"/>
  <c r="D6"/>
  <c r="C6"/>
  <c r="B6"/>
  <c r="G7"/>
  <c r="F7"/>
  <c r="E7"/>
  <c r="D7"/>
  <c r="C7"/>
  <c r="B7"/>
  <c r="G4"/>
  <c r="F4"/>
  <c r="E4"/>
  <c r="D4"/>
  <c r="C4"/>
  <c r="B4"/>
  <c r="O4" s="1"/>
  <c r="K16" l="1"/>
  <c r="L19"/>
  <c r="L22"/>
  <c r="L11"/>
  <c r="L8"/>
  <c r="L4"/>
  <c r="L21"/>
  <c r="L18"/>
  <c r="L17"/>
  <c r="L10"/>
  <c r="L7"/>
  <c r="L20"/>
  <c r="L15"/>
  <c r="L14"/>
  <c r="L13"/>
  <c r="L6"/>
  <c r="L23"/>
  <c r="L16"/>
  <c r="L9"/>
  <c r="L12"/>
  <c r="L5"/>
  <c r="J15"/>
  <c r="J14"/>
  <c r="K9"/>
  <c r="I9"/>
  <c r="H14"/>
  <c r="N14"/>
  <c r="O9"/>
  <c r="H13"/>
  <c r="N13"/>
  <c r="I12"/>
  <c r="O12"/>
  <c r="M7"/>
  <c r="J6"/>
  <c r="K5"/>
  <c r="M17"/>
  <c r="H15"/>
  <c r="N15"/>
  <c r="I16"/>
  <c r="O16"/>
  <c r="M10"/>
  <c r="H6"/>
  <c r="N6"/>
  <c r="I5"/>
  <c r="O5"/>
  <c r="J13"/>
  <c r="K12"/>
  <c r="M18"/>
  <c r="H4"/>
  <c r="J4"/>
  <c r="N4"/>
  <c r="I7"/>
  <c r="K7"/>
  <c r="O7"/>
  <c r="M5"/>
  <c r="H8"/>
  <c r="J8"/>
  <c r="N8"/>
  <c r="I10"/>
  <c r="K10"/>
  <c r="O10"/>
  <c r="M12"/>
  <c r="H11"/>
  <c r="J11"/>
  <c r="N11"/>
  <c r="I17"/>
  <c r="K17"/>
  <c r="O17"/>
  <c r="M9"/>
  <c r="H22"/>
  <c r="J22"/>
  <c r="N22"/>
  <c r="I18"/>
  <c r="K18"/>
  <c r="O18"/>
  <c r="M16"/>
  <c r="H19"/>
  <c r="J19"/>
  <c r="N19"/>
  <c r="I21"/>
  <c r="K21"/>
  <c r="O21"/>
  <c r="M23"/>
  <c r="M4"/>
  <c r="H7"/>
  <c r="J7"/>
  <c r="N7"/>
  <c r="I6"/>
  <c r="K6"/>
  <c r="O6"/>
  <c r="M8"/>
  <c r="H10"/>
  <c r="J10"/>
  <c r="N10"/>
  <c r="I13"/>
  <c r="K13"/>
  <c r="O13"/>
  <c r="M11"/>
  <c r="H17"/>
  <c r="J17"/>
  <c r="N17"/>
  <c r="I14"/>
  <c r="K14"/>
  <c r="O14"/>
  <c r="M22"/>
  <c r="H18"/>
  <c r="J18"/>
  <c r="N18"/>
  <c r="I15"/>
  <c r="K15"/>
  <c r="O15"/>
  <c r="M19"/>
  <c r="H21"/>
  <c r="J21"/>
  <c r="N21"/>
  <c r="I20"/>
  <c r="K20"/>
  <c r="O20"/>
  <c r="M21"/>
  <c r="H20"/>
  <c r="J20"/>
  <c r="N20"/>
  <c r="I23"/>
  <c r="K23"/>
  <c r="O23"/>
  <c r="I4"/>
  <c r="K4"/>
  <c r="M6"/>
  <c r="H5"/>
  <c r="J5"/>
  <c r="I8"/>
  <c r="K8"/>
  <c r="M13"/>
  <c r="H12"/>
  <c r="J12"/>
  <c r="I11"/>
  <c r="K11"/>
  <c r="M14"/>
  <c r="H9"/>
  <c r="J9"/>
  <c r="I22"/>
  <c r="K22"/>
  <c r="M15"/>
  <c r="H16"/>
  <c r="J16"/>
  <c r="I19"/>
  <c r="K19"/>
  <c r="M20"/>
  <c r="H23"/>
  <c r="J23"/>
</calcChain>
</file>

<file path=xl/sharedStrings.xml><?xml version="1.0" encoding="utf-8"?>
<sst xmlns="http://schemas.openxmlformats.org/spreadsheetml/2006/main" count="24" uniqueCount="16">
  <si>
    <t>Clas,</t>
  </si>
  <si>
    <t>Code</t>
  </si>
  <si>
    <t>Nom</t>
  </si>
  <si>
    <t>An</t>
  </si>
  <si>
    <t>Categ</t>
  </si>
  <si>
    <t>Comité</t>
  </si>
  <si>
    <t>Club</t>
  </si>
  <si>
    <t>Total</t>
  </si>
  <si>
    <t>M1</t>
  </si>
  <si>
    <t>M2</t>
  </si>
  <si>
    <t>général</t>
  </si>
  <si>
    <t>MEGEVE
 le 18-févr</t>
  </si>
  <si>
    <t>sur 5 course(s)</t>
  </si>
  <si>
    <t>PRAZ/ARLY</t>
  </si>
  <si>
    <t>LES CONTAMINES</t>
  </si>
  <si>
    <t>SAINT GERVAIS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</si>
</sst>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 textRotation="90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1" fillId="4" borderId="7" xfId="0" applyNumberFormat="1" applyFont="1" applyFill="1" applyBorder="1" applyAlignment="1" applyProtection="1">
      <alignment horizontal="center" vertical="center"/>
    </xf>
    <xf numFmtId="0" fontId="2" fillId="4" borderId="8" xfId="0" applyNumberFormat="1" applyFont="1" applyFill="1" applyBorder="1" applyAlignment="1" applyProtection="1">
      <alignment horizontal="center" vertical="center"/>
    </xf>
    <xf numFmtId="0" fontId="2" fillId="4" borderId="9" xfId="0" applyNumberFormat="1" applyFont="1" applyFill="1" applyBorder="1" applyAlignment="1" applyProtection="1">
      <alignment horizontal="left" vertical="center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0" fontId="2" fillId="4" borderId="16" xfId="0" applyNumberFormat="1" applyFont="1" applyFill="1" applyBorder="1" applyAlignment="1" applyProtection="1">
      <alignment horizontal="left" vertical="center"/>
    </xf>
    <xf numFmtId="0" fontId="2" fillId="4" borderId="16" xfId="0" applyNumberFormat="1" applyFont="1" applyFill="1" applyBorder="1" applyAlignment="1" applyProtection="1">
      <alignment horizontal="center" vertical="center"/>
    </xf>
    <xf numFmtId="0" fontId="1" fillId="4" borderId="16" xfId="0" applyNumberFormat="1" applyFont="1" applyFill="1" applyBorder="1" applyAlignment="1" applyProtection="1">
      <alignment horizontal="center" vertical="center"/>
    </xf>
    <xf numFmtId="0" fontId="1" fillId="4" borderId="14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1" fillId="4" borderId="17" xfId="0" applyNumberFormat="1" applyFont="1" applyFill="1" applyBorder="1" applyAlignment="1" applyProtection="1">
      <alignment horizontal="center" vertical="center"/>
    </xf>
    <xf numFmtId="0" fontId="2" fillId="4" borderId="12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left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U12%20F200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listing"/>
      <sheetName val="classpart"/>
      <sheetName val="paramètres"/>
      <sheetName val="course1"/>
      <sheetName val="course2"/>
      <sheetName val="course3"/>
      <sheetName val="course4"/>
      <sheetName val="course5"/>
      <sheetName val="Coureurs"/>
      <sheetName val="contrôle"/>
      <sheetName val="inscription"/>
      <sheetName val="détail"/>
      <sheetName val="Barême"/>
      <sheetName val="Clubs"/>
      <sheetName val="Rév"/>
      <sheetName val="coursex"/>
    </sheetNames>
    <sheetDataSet>
      <sheetData sheetId="0">
        <row r="10">
          <cell r="B10">
            <v>2665243</v>
          </cell>
          <cell r="C10" t="str">
            <v>BRONDEX LORIE</v>
          </cell>
          <cell r="D10">
            <v>2005</v>
          </cell>
          <cell r="E10" t="str">
            <v>U12</v>
          </cell>
          <cell r="F10" t="str">
            <v>MB</v>
          </cell>
          <cell r="G10" t="str">
            <v>SC COMBLOUX</v>
          </cell>
        </row>
        <row r="11">
          <cell r="B11">
            <v>2671404</v>
          </cell>
          <cell r="C11" t="str">
            <v>ROBERT CANDICE</v>
          </cell>
          <cell r="D11">
            <v>2005</v>
          </cell>
          <cell r="E11" t="str">
            <v>U12</v>
          </cell>
          <cell r="F11" t="str">
            <v>MB</v>
          </cell>
          <cell r="G11" t="str">
            <v>CS MEGEVE</v>
          </cell>
        </row>
        <row r="12">
          <cell r="B12">
            <v>2675738</v>
          </cell>
          <cell r="C12" t="str">
            <v>PERRET EVA</v>
          </cell>
          <cell r="D12">
            <v>2005</v>
          </cell>
          <cell r="E12" t="str">
            <v>U12</v>
          </cell>
          <cell r="F12" t="str">
            <v>MB</v>
          </cell>
          <cell r="G12" t="str">
            <v>SC COMBLOUX</v>
          </cell>
        </row>
        <row r="13">
          <cell r="B13">
            <v>2671819</v>
          </cell>
          <cell r="C13" t="str">
            <v>BOUISSOU NORA</v>
          </cell>
          <cell r="D13">
            <v>2005</v>
          </cell>
          <cell r="E13" t="str">
            <v>U12</v>
          </cell>
          <cell r="F13" t="str">
            <v>MB</v>
          </cell>
          <cell r="G13" t="str">
            <v>SC ST GERVAI</v>
          </cell>
        </row>
        <row r="14">
          <cell r="B14">
            <v>2659902</v>
          </cell>
          <cell r="C14" t="str">
            <v>DELAVENNA ROMANE</v>
          </cell>
          <cell r="D14">
            <v>2005</v>
          </cell>
          <cell r="E14" t="str">
            <v>U12</v>
          </cell>
          <cell r="F14" t="str">
            <v>MB</v>
          </cell>
          <cell r="G14" t="str">
            <v>PASSY VARAN</v>
          </cell>
        </row>
        <row r="15">
          <cell r="B15">
            <v>2670744</v>
          </cell>
          <cell r="C15" t="str">
            <v>LOUVIER CHARLOTTE</v>
          </cell>
          <cell r="D15">
            <v>2005</v>
          </cell>
          <cell r="E15" t="str">
            <v>U12</v>
          </cell>
          <cell r="F15" t="str">
            <v>MB</v>
          </cell>
          <cell r="G15" t="str">
            <v>SC CONTAMINE</v>
          </cell>
        </row>
        <row r="16">
          <cell r="B16">
            <v>2671075</v>
          </cell>
          <cell r="C16" t="str">
            <v>ROSINSKI KALINKA</v>
          </cell>
          <cell r="D16">
            <v>2005</v>
          </cell>
          <cell r="E16" t="str">
            <v>U12</v>
          </cell>
          <cell r="F16" t="str">
            <v>MB</v>
          </cell>
          <cell r="G16" t="str">
            <v>SC ST GERVAI</v>
          </cell>
        </row>
        <row r="17">
          <cell r="B17">
            <v>2671119</v>
          </cell>
          <cell r="C17" t="str">
            <v>CAVAGNOUD TIFAINE</v>
          </cell>
          <cell r="D17">
            <v>2005</v>
          </cell>
          <cell r="E17" t="str">
            <v>U12</v>
          </cell>
          <cell r="F17" t="str">
            <v>MB</v>
          </cell>
          <cell r="G17" t="str">
            <v>PASSY VARAN</v>
          </cell>
        </row>
        <row r="18">
          <cell r="B18">
            <v>2674028</v>
          </cell>
          <cell r="C18" t="str">
            <v>COURTADE JADE</v>
          </cell>
          <cell r="D18">
            <v>2005</v>
          </cell>
          <cell r="E18" t="str">
            <v>U12</v>
          </cell>
          <cell r="F18" t="str">
            <v>MB</v>
          </cell>
          <cell r="G18" t="str">
            <v>SC ST GERVAI</v>
          </cell>
        </row>
        <row r="19">
          <cell r="B19">
            <v>2651203</v>
          </cell>
          <cell r="C19" t="str">
            <v>YOUT DOLE LILOU</v>
          </cell>
          <cell r="D19">
            <v>2005</v>
          </cell>
          <cell r="E19" t="str">
            <v>U12</v>
          </cell>
          <cell r="F19" t="str">
            <v>MB</v>
          </cell>
          <cell r="G19" t="str">
            <v>SC ST GERVAI</v>
          </cell>
        </row>
        <row r="20">
          <cell r="B20">
            <v>2682150</v>
          </cell>
          <cell r="C20" t="str">
            <v>DESCHEEMAEKER CHARLOTTE</v>
          </cell>
          <cell r="D20">
            <v>2005</v>
          </cell>
          <cell r="E20" t="str">
            <v>U12</v>
          </cell>
          <cell r="F20" t="str">
            <v>MB</v>
          </cell>
          <cell r="G20" t="str">
            <v>CS MEGEVE</v>
          </cell>
        </row>
        <row r="21">
          <cell r="B21">
            <v>2670225</v>
          </cell>
          <cell r="C21" t="str">
            <v>PAGET PERRINE</v>
          </cell>
          <cell r="D21">
            <v>2005</v>
          </cell>
          <cell r="E21" t="str">
            <v>U12</v>
          </cell>
          <cell r="F21" t="str">
            <v>MB</v>
          </cell>
          <cell r="G21" t="str">
            <v>SC COMBLOUX</v>
          </cell>
        </row>
        <row r="22">
          <cell r="B22">
            <v>2673523</v>
          </cell>
          <cell r="C22" t="str">
            <v>CAUDRELIER DARIA</v>
          </cell>
          <cell r="D22">
            <v>2005</v>
          </cell>
          <cell r="E22" t="str">
            <v>U12</v>
          </cell>
          <cell r="F22" t="str">
            <v>MB</v>
          </cell>
          <cell r="G22" t="str">
            <v>CS MEGEVE</v>
          </cell>
        </row>
        <row r="23">
          <cell r="B23">
            <v>2659901</v>
          </cell>
          <cell r="C23" t="str">
            <v>LEGERE MORGANE</v>
          </cell>
          <cell r="D23">
            <v>2005</v>
          </cell>
          <cell r="E23" t="str">
            <v>U12</v>
          </cell>
          <cell r="F23" t="str">
            <v>MB</v>
          </cell>
          <cell r="G23" t="str">
            <v>PASSY VARAN</v>
          </cell>
        </row>
        <row r="24">
          <cell r="B24">
            <v>2677552</v>
          </cell>
          <cell r="C24" t="str">
            <v>ROSSI DA SILVA GOMES JASMINE</v>
          </cell>
          <cell r="D24">
            <v>2005</v>
          </cell>
          <cell r="E24" t="str">
            <v>U12</v>
          </cell>
          <cell r="F24" t="str">
            <v>MB</v>
          </cell>
          <cell r="G24" t="str">
            <v>SC-PSA</v>
          </cell>
        </row>
        <row r="25">
          <cell r="B25">
            <v>2674380</v>
          </cell>
          <cell r="C25" t="str">
            <v>SOCQUET ZOE</v>
          </cell>
          <cell r="D25">
            <v>2005</v>
          </cell>
          <cell r="E25" t="str">
            <v>U12</v>
          </cell>
          <cell r="F25" t="str">
            <v>MB</v>
          </cell>
          <cell r="G25" t="str">
            <v>SC-PSA</v>
          </cell>
        </row>
        <row r="26">
          <cell r="B26">
            <v>2679731</v>
          </cell>
          <cell r="C26" t="str">
            <v>GRADEL LISA</v>
          </cell>
          <cell r="D26">
            <v>2005</v>
          </cell>
          <cell r="E26" t="str">
            <v>U12</v>
          </cell>
          <cell r="F26" t="str">
            <v>MB</v>
          </cell>
          <cell r="G26" t="str">
            <v>SALLANCHES</v>
          </cell>
        </row>
        <row r="27">
          <cell r="B27">
            <v>2656913</v>
          </cell>
          <cell r="C27" t="str">
            <v>LAURENT LOU</v>
          </cell>
          <cell r="D27">
            <v>2005</v>
          </cell>
          <cell r="E27" t="str">
            <v>U12</v>
          </cell>
          <cell r="F27" t="str">
            <v>MB</v>
          </cell>
          <cell r="G27" t="str">
            <v>SC VEROCE</v>
          </cell>
        </row>
        <row r="28">
          <cell r="B28">
            <v>2674371</v>
          </cell>
          <cell r="C28" t="str">
            <v>EMONET LENA</v>
          </cell>
          <cell r="D28">
            <v>2005</v>
          </cell>
          <cell r="E28" t="str">
            <v>U12</v>
          </cell>
          <cell r="F28" t="str">
            <v>MB</v>
          </cell>
          <cell r="G28" t="str">
            <v>SC-PSA</v>
          </cell>
        </row>
        <row r="29">
          <cell r="B29">
            <v>2686236</v>
          </cell>
          <cell r="C29" t="str">
            <v>VIDAL CLARA</v>
          </cell>
          <cell r="D29">
            <v>2005</v>
          </cell>
          <cell r="E29" t="str">
            <v>U12</v>
          </cell>
          <cell r="F29" t="str">
            <v>MB</v>
          </cell>
          <cell r="G29" t="str">
            <v>PASSY VARAN</v>
          </cell>
        </row>
      </sheetData>
      <sheetData sheetId="1"/>
      <sheetData sheetId="2"/>
      <sheetData sheetId="3"/>
      <sheetData sheetId="4">
        <row r="2">
          <cell r="B2">
            <v>2665243</v>
          </cell>
          <cell r="M2">
            <v>100</v>
          </cell>
          <cell r="N2">
            <v>100</v>
          </cell>
        </row>
        <row r="3">
          <cell r="B3">
            <v>2675738</v>
          </cell>
          <cell r="M3">
            <v>80</v>
          </cell>
          <cell r="N3">
            <v>60</v>
          </cell>
        </row>
        <row r="4">
          <cell r="B4">
            <v>2671075</v>
          </cell>
          <cell r="M4">
            <v>50</v>
          </cell>
          <cell r="N4">
            <v>45</v>
          </cell>
        </row>
        <row r="5">
          <cell r="B5">
            <v>2671404</v>
          </cell>
          <cell r="M5">
            <v>36</v>
          </cell>
          <cell r="N5">
            <v>36</v>
          </cell>
        </row>
        <row r="6">
          <cell r="B6">
            <v>2670744</v>
          </cell>
          <cell r="M6">
            <v>29</v>
          </cell>
          <cell r="N6">
            <v>50</v>
          </cell>
        </row>
        <row r="7">
          <cell r="B7">
            <v>2651203</v>
          </cell>
          <cell r="M7">
            <v>26</v>
          </cell>
          <cell r="N7">
            <v>40</v>
          </cell>
        </row>
        <row r="8">
          <cell r="B8">
            <v>2659901</v>
          </cell>
          <cell r="M8">
            <v>22</v>
          </cell>
          <cell r="N8">
            <v>32</v>
          </cell>
        </row>
        <row r="9">
          <cell r="B9">
            <v>2673523</v>
          </cell>
          <cell r="M9">
            <v>18</v>
          </cell>
          <cell r="N9">
            <v>29</v>
          </cell>
        </row>
        <row r="10">
          <cell r="B10">
            <v>2656913</v>
          </cell>
          <cell r="M10">
            <v>20</v>
          </cell>
          <cell r="N10">
            <v>26</v>
          </cell>
        </row>
        <row r="11">
          <cell r="B11">
            <v>2679731</v>
          </cell>
          <cell r="M11">
            <v>16</v>
          </cell>
          <cell r="N11">
            <v>24</v>
          </cell>
        </row>
        <row r="12">
          <cell r="B12">
            <v>2674269</v>
          </cell>
          <cell r="M12">
            <v>14</v>
          </cell>
          <cell r="N12">
            <v>22</v>
          </cell>
        </row>
        <row r="13">
          <cell r="B13">
            <v>2659902</v>
          </cell>
          <cell r="M13">
            <v>15</v>
          </cell>
          <cell r="N13">
            <v>20</v>
          </cell>
        </row>
        <row r="14">
          <cell r="B14">
            <v>2686236</v>
          </cell>
          <cell r="M14">
            <v>13</v>
          </cell>
          <cell r="N14">
            <v>0</v>
          </cell>
        </row>
        <row r="15">
          <cell r="B15">
            <v>2682150</v>
          </cell>
          <cell r="M15">
            <v>32</v>
          </cell>
          <cell r="N15">
            <v>0</v>
          </cell>
        </row>
        <row r="16">
          <cell r="B16">
            <v>2674380</v>
          </cell>
          <cell r="M16">
            <v>24</v>
          </cell>
          <cell r="N16">
            <v>0</v>
          </cell>
        </row>
        <row r="17">
          <cell r="B17">
            <v>2674371</v>
          </cell>
          <cell r="M17">
            <v>0</v>
          </cell>
          <cell r="N17">
            <v>0</v>
          </cell>
        </row>
        <row r="18">
          <cell r="B18">
            <v>2670225</v>
          </cell>
          <cell r="M18">
            <v>0</v>
          </cell>
          <cell r="N18">
            <v>80</v>
          </cell>
        </row>
        <row r="19">
          <cell r="B19">
            <v>2677552</v>
          </cell>
          <cell r="M19">
            <v>45</v>
          </cell>
          <cell r="N19">
            <v>0</v>
          </cell>
        </row>
        <row r="20">
          <cell r="B20">
            <v>2674028</v>
          </cell>
          <cell r="M20">
            <v>60</v>
          </cell>
          <cell r="N20">
            <v>0</v>
          </cell>
        </row>
        <row r="21">
          <cell r="B21">
            <v>2671819</v>
          </cell>
          <cell r="M21">
            <v>0</v>
          </cell>
          <cell r="N21">
            <v>0</v>
          </cell>
        </row>
        <row r="22">
          <cell r="B22">
            <v>2671119</v>
          </cell>
          <cell r="M22">
            <v>40</v>
          </cell>
          <cell r="N22">
            <v>0</v>
          </cell>
        </row>
        <row r="23">
          <cell r="B23">
            <v>2686932</v>
          </cell>
          <cell r="M23">
            <v>0</v>
          </cell>
          <cell r="N23">
            <v>0</v>
          </cell>
        </row>
        <row r="24">
          <cell r="B24">
            <v>2670838</v>
          </cell>
          <cell r="M24">
            <v>0</v>
          </cell>
          <cell r="N24">
            <v>0</v>
          </cell>
        </row>
        <row r="25">
          <cell r="B25">
            <v>2690599</v>
          </cell>
          <cell r="M25">
            <v>0</v>
          </cell>
          <cell r="N25">
            <v>0</v>
          </cell>
        </row>
        <row r="26">
          <cell r="B26">
            <v>2687898</v>
          </cell>
          <cell r="M26">
            <v>0</v>
          </cell>
          <cell r="N26">
            <v>0</v>
          </cell>
        </row>
        <row r="27">
          <cell r="B27">
            <v>2669367</v>
          </cell>
          <cell r="M27">
            <v>0</v>
          </cell>
          <cell r="N27">
            <v>0</v>
          </cell>
        </row>
        <row r="28">
          <cell r="B28">
            <v>2687897</v>
          </cell>
          <cell r="M28">
            <v>0</v>
          </cell>
          <cell r="N28">
            <v>0</v>
          </cell>
        </row>
      </sheetData>
      <sheetData sheetId="5">
        <row r="2">
          <cell r="B2">
            <v>2671404</v>
          </cell>
          <cell r="M2">
            <v>80</v>
          </cell>
          <cell r="N2">
            <v>80</v>
          </cell>
        </row>
        <row r="3">
          <cell r="B3">
            <v>2665243</v>
          </cell>
          <cell r="M3">
            <v>36</v>
          </cell>
          <cell r="N3">
            <v>100</v>
          </cell>
        </row>
        <row r="4">
          <cell r="B4">
            <v>2671819</v>
          </cell>
          <cell r="M4">
            <v>100</v>
          </cell>
          <cell r="N4">
            <v>45</v>
          </cell>
        </row>
        <row r="5">
          <cell r="B5">
            <v>2670744</v>
          </cell>
          <cell r="M5">
            <v>60</v>
          </cell>
          <cell r="N5">
            <v>60</v>
          </cell>
        </row>
        <row r="6">
          <cell r="B6">
            <v>2670225</v>
          </cell>
          <cell r="M6">
            <v>45</v>
          </cell>
          <cell r="N6">
            <v>40</v>
          </cell>
        </row>
        <row r="7">
          <cell r="B7">
            <v>2671075</v>
          </cell>
          <cell r="M7">
            <v>32</v>
          </cell>
          <cell r="N7">
            <v>32</v>
          </cell>
        </row>
        <row r="8">
          <cell r="B8">
            <v>2670838</v>
          </cell>
          <cell r="M8">
            <v>45</v>
          </cell>
          <cell r="N8">
            <v>22</v>
          </cell>
        </row>
        <row r="9">
          <cell r="B9">
            <v>2671119</v>
          </cell>
          <cell r="M9">
            <v>29</v>
          </cell>
          <cell r="N9">
            <v>26</v>
          </cell>
        </row>
        <row r="10">
          <cell r="B10">
            <v>2674371</v>
          </cell>
          <cell r="M10">
            <v>20</v>
          </cell>
          <cell r="N10">
            <v>20</v>
          </cell>
        </row>
        <row r="11">
          <cell r="B11">
            <v>2659902</v>
          </cell>
          <cell r="M11">
            <v>50</v>
          </cell>
          <cell r="N11">
            <v>9</v>
          </cell>
        </row>
        <row r="12">
          <cell r="B12">
            <v>2674380</v>
          </cell>
          <cell r="M12">
            <v>26</v>
          </cell>
          <cell r="N12">
            <v>13</v>
          </cell>
        </row>
        <row r="13">
          <cell r="B13">
            <v>2656913</v>
          </cell>
          <cell r="M13">
            <v>22</v>
          </cell>
          <cell r="N13">
            <v>18</v>
          </cell>
        </row>
        <row r="14">
          <cell r="B14">
            <v>2673523</v>
          </cell>
          <cell r="M14">
            <v>18</v>
          </cell>
          <cell r="N14">
            <v>16</v>
          </cell>
        </row>
        <row r="15">
          <cell r="B15">
            <v>2659901</v>
          </cell>
          <cell r="M15">
            <v>10</v>
          </cell>
          <cell r="N15">
            <v>29</v>
          </cell>
        </row>
        <row r="16">
          <cell r="B16">
            <v>2668449</v>
          </cell>
          <cell r="M16">
            <v>16</v>
          </cell>
          <cell r="N16">
            <v>12</v>
          </cell>
        </row>
        <row r="17">
          <cell r="B17">
            <v>2666126</v>
          </cell>
          <cell r="M17">
            <v>15</v>
          </cell>
          <cell r="N17">
            <v>10</v>
          </cell>
        </row>
        <row r="18">
          <cell r="B18">
            <v>2682150</v>
          </cell>
          <cell r="M18">
            <v>13</v>
          </cell>
          <cell r="N18">
            <v>15</v>
          </cell>
        </row>
        <row r="19">
          <cell r="B19">
            <v>2672344</v>
          </cell>
          <cell r="M19">
            <v>12</v>
          </cell>
          <cell r="N19">
            <v>11</v>
          </cell>
        </row>
        <row r="20">
          <cell r="B20">
            <v>2677552</v>
          </cell>
          <cell r="M20">
            <v>14</v>
          </cell>
          <cell r="N20">
            <v>8</v>
          </cell>
        </row>
        <row r="21">
          <cell r="B21">
            <v>2690599</v>
          </cell>
          <cell r="M21">
            <v>11</v>
          </cell>
          <cell r="N21">
            <v>7</v>
          </cell>
        </row>
        <row r="22">
          <cell r="B22">
            <v>2686236</v>
          </cell>
          <cell r="M22">
            <v>9</v>
          </cell>
          <cell r="N22">
            <v>14</v>
          </cell>
        </row>
        <row r="23">
          <cell r="B23">
            <v>2674269</v>
          </cell>
          <cell r="M23">
            <v>0</v>
          </cell>
          <cell r="N23">
            <v>0</v>
          </cell>
        </row>
        <row r="24">
          <cell r="B24">
            <v>2679731</v>
          </cell>
          <cell r="M24">
            <v>24</v>
          </cell>
          <cell r="N24">
            <v>0</v>
          </cell>
        </row>
        <row r="25">
          <cell r="B25">
            <v>2674028</v>
          </cell>
          <cell r="M25">
            <v>0</v>
          </cell>
          <cell r="N25">
            <v>36</v>
          </cell>
        </row>
        <row r="26">
          <cell r="B26">
            <v>2675738</v>
          </cell>
          <cell r="M26">
            <v>0</v>
          </cell>
          <cell r="N26">
            <v>50</v>
          </cell>
        </row>
        <row r="27">
          <cell r="B27">
            <v>2651203</v>
          </cell>
          <cell r="M27">
            <v>0</v>
          </cell>
          <cell r="N27">
            <v>24</v>
          </cell>
        </row>
      </sheetData>
      <sheetData sheetId="6">
        <row r="2">
          <cell r="B2">
            <v>2675738</v>
          </cell>
          <cell r="L2">
            <v>100</v>
          </cell>
        </row>
        <row r="3">
          <cell r="B3">
            <v>2659902</v>
          </cell>
          <cell r="L3">
            <v>80</v>
          </cell>
        </row>
        <row r="4">
          <cell r="B4">
            <v>2671819</v>
          </cell>
          <cell r="L4">
            <v>60</v>
          </cell>
        </row>
        <row r="5">
          <cell r="B5">
            <v>2670744</v>
          </cell>
          <cell r="L5">
            <v>50</v>
          </cell>
        </row>
        <row r="6">
          <cell r="B6">
            <v>2674380</v>
          </cell>
          <cell r="L6">
            <v>45</v>
          </cell>
        </row>
        <row r="7">
          <cell r="B7">
            <v>2651203</v>
          </cell>
          <cell r="L7">
            <v>40</v>
          </cell>
        </row>
        <row r="8">
          <cell r="B8">
            <v>2682150</v>
          </cell>
          <cell r="L8">
            <v>36</v>
          </cell>
        </row>
        <row r="9">
          <cell r="B9">
            <v>2670225</v>
          </cell>
          <cell r="L9">
            <v>32</v>
          </cell>
        </row>
        <row r="10">
          <cell r="B10">
            <v>2671119</v>
          </cell>
          <cell r="L10">
            <v>29</v>
          </cell>
        </row>
        <row r="11">
          <cell r="B11">
            <v>2673523</v>
          </cell>
          <cell r="L11">
            <v>29</v>
          </cell>
        </row>
        <row r="12">
          <cell r="B12">
            <v>2686236</v>
          </cell>
          <cell r="L12">
            <v>24</v>
          </cell>
        </row>
        <row r="13">
          <cell r="B13">
            <v>2671075</v>
          </cell>
          <cell r="L13">
            <v>22</v>
          </cell>
        </row>
        <row r="14">
          <cell r="B14">
            <v>2656913</v>
          </cell>
          <cell r="L14">
            <v>20</v>
          </cell>
        </row>
        <row r="15">
          <cell r="B15">
            <v>2679731</v>
          </cell>
          <cell r="L15">
            <v>18</v>
          </cell>
        </row>
        <row r="16">
          <cell r="B16">
            <v>2674371</v>
          </cell>
          <cell r="L16">
            <v>0</v>
          </cell>
        </row>
        <row r="17">
          <cell r="B17">
            <v>2671404</v>
          </cell>
          <cell r="L17">
            <v>0</v>
          </cell>
        </row>
        <row r="18">
          <cell r="B18">
            <v>2674028</v>
          </cell>
          <cell r="L18">
            <v>0</v>
          </cell>
        </row>
        <row r="19">
          <cell r="B19">
            <v>2677552</v>
          </cell>
          <cell r="L19">
            <v>0</v>
          </cell>
        </row>
        <row r="20">
          <cell r="B20">
            <v>2659901</v>
          </cell>
          <cell r="L20">
            <v>0</v>
          </cell>
        </row>
        <row r="21">
          <cell r="B21">
            <v>2672344</v>
          </cell>
          <cell r="L21">
            <v>0</v>
          </cell>
        </row>
        <row r="22">
          <cell r="B22">
            <v>2666126</v>
          </cell>
          <cell r="L22">
            <v>0</v>
          </cell>
        </row>
        <row r="23">
          <cell r="B23">
            <v>2665243</v>
          </cell>
          <cell r="L23">
            <v>0</v>
          </cell>
        </row>
        <row r="24">
          <cell r="B24">
            <v>2674269</v>
          </cell>
          <cell r="L24">
            <v>0</v>
          </cell>
        </row>
        <row r="25">
          <cell r="B25">
            <v>2690599</v>
          </cell>
          <cell r="L25">
            <v>0</v>
          </cell>
        </row>
        <row r="26">
          <cell r="B26">
            <v>2668449</v>
          </cell>
          <cell r="L26">
            <v>0</v>
          </cell>
        </row>
      </sheetData>
      <sheetData sheetId="7">
        <row r="2">
          <cell r="B2">
            <v>2665243</v>
          </cell>
          <cell r="L2">
            <v>100</v>
          </cell>
        </row>
        <row r="3">
          <cell r="B3">
            <v>2659902</v>
          </cell>
          <cell r="L3">
            <v>80</v>
          </cell>
        </row>
        <row r="4">
          <cell r="B4">
            <v>2674028</v>
          </cell>
          <cell r="L4">
            <v>60</v>
          </cell>
        </row>
        <row r="5">
          <cell r="B5">
            <v>2682150</v>
          </cell>
          <cell r="L5">
            <v>50</v>
          </cell>
        </row>
        <row r="6">
          <cell r="B6">
            <v>2677552</v>
          </cell>
          <cell r="L6">
            <v>45</v>
          </cell>
        </row>
        <row r="7">
          <cell r="B7">
            <v>2674380</v>
          </cell>
          <cell r="L7">
            <v>40</v>
          </cell>
        </row>
        <row r="8">
          <cell r="B8">
            <v>2675738</v>
          </cell>
          <cell r="L8">
            <v>36</v>
          </cell>
        </row>
        <row r="9">
          <cell r="B9">
            <v>2674371</v>
          </cell>
          <cell r="L9">
            <v>32</v>
          </cell>
        </row>
        <row r="10">
          <cell r="B10">
            <v>2671404</v>
          </cell>
          <cell r="L10">
            <v>29</v>
          </cell>
        </row>
        <row r="11">
          <cell r="B11">
            <v>2651203</v>
          </cell>
          <cell r="L11">
            <v>26</v>
          </cell>
        </row>
        <row r="12">
          <cell r="B12">
            <v>2670744</v>
          </cell>
          <cell r="L12">
            <v>24</v>
          </cell>
        </row>
        <row r="13">
          <cell r="B13">
            <v>2671119</v>
          </cell>
          <cell r="L13">
            <v>22</v>
          </cell>
        </row>
        <row r="14">
          <cell r="B14">
            <v>2671075</v>
          </cell>
          <cell r="L14">
            <v>20</v>
          </cell>
        </row>
        <row r="15">
          <cell r="B15">
            <v>2673523</v>
          </cell>
          <cell r="L15">
            <v>18</v>
          </cell>
        </row>
        <row r="16">
          <cell r="B16">
            <v>2659901</v>
          </cell>
          <cell r="L16">
            <v>16</v>
          </cell>
        </row>
        <row r="17">
          <cell r="B17">
            <v>2686236</v>
          </cell>
          <cell r="L17">
            <v>15</v>
          </cell>
        </row>
        <row r="18">
          <cell r="B18">
            <v>2672344</v>
          </cell>
          <cell r="L18">
            <v>14</v>
          </cell>
        </row>
        <row r="19">
          <cell r="B19">
            <v>2670225</v>
          </cell>
          <cell r="L19">
            <v>0</v>
          </cell>
        </row>
        <row r="20">
          <cell r="B20">
            <v>2679731</v>
          </cell>
          <cell r="L20">
            <v>0</v>
          </cell>
        </row>
        <row r="21">
          <cell r="B21">
            <v>2666126</v>
          </cell>
          <cell r="L21">
            <v>0</v>
          </cell>
        </row>
        <row r="22">
          <cell r="B22">
            <v>2671819</v>
          </cell>
          <cell r="L22">
            <v>0</v>
          </cell>
        </row>
        <row r="23">
          <cell r="B23">
            <v>2656913</v>
          </cell>
          <cell r="L23">
            <v>0</v>
          </cell>
        </row>
        <row r="24">
          <cell r="B24">
            <v>2674269</v>
          </cell>
          <cell r="L24">
            <v>0</v>
          </cell>
        </row>
        <row r="25">
          <cell r="B25">
            <v>2690599</v>
          </cell>
          <cell r="L25">
            <v>0</v>
          </cell>
        </row>
        <row r="26">
          <cell r="B26">
            <v>2668449</v>
          </cell>
          <cell r="L26">
            <v>0</v>
          </cell>
        </row>
      </sheetData>
      <sheetData sheetId="8">
        <row r="2">
          <cell r="B2">
            <v>2671404</v>
          </cell>
          <cell r="M2">
            <v>100</v>
          </cell>
          <cell r="N2">
            <v>100</v>
          </cell>
        </row>
        <row r="3">
          <cell r="B3">
            <v>2671819</v>
          </cell>
          <cell r="M3">
            <v>80</v>
          </cell>
          <cell r="N3">
            <v>60</v>
          </cell>
        </row>
        <row r="4">
          <cell r="B4">
            <v>2665243</v>
          </cell>
          <cell r="M4">
            <v>60</v>
          </cell>
          <cell r="N4">
            <v>80</v>
          </cell>
        </row>
        <row r="5">
          <cell r="B5">
            <v>2671119</v>
          </cell>
          <cell r="M5">
            <v>50</v>
          </cell>
          <cell r="N5">
            <v>45</v>
          </cell>
        </row>
        <row r="6">
          <cell r="B6">
            <v>2659902</v>
          </cell>
          <cell r="M6">
            <v>45</v>
          </cell>
          <cell r="N6">
            <v>50</v>
          </cell>
        </row>
        <row r="7">
          <cell r="B7">
            <v>2674028</v>
          </cell>
          <cell r="M7">
            <v>40</v>
          </cell>
          <cell r="N7">
            <v>40</v>
          </cell>
        </row>
        <row r="8">
          <cell r="B8">
            <v>2670744</v>
          </cell>
          <cell r="M8">
            <v>32</v>
          </cell>
          <cell r="N8">
            <v>29</v>
          </cell>
        </row>
        <row r="9">
          <cell r="B9">
            <v>2682150</v>
          </cell>
          <cell r="M9">
            <v>24</v>
          </cell>
          <cell r="N9">
            <v>32</v>
          </cell>
        </row>
        <row r="10">
          <cell r="B10">
            <v>2651203</v>
          </cell>
          <cell r="M10">
            <v>29</v>
          </cell>
          <cell r="N10">
            <v>26</v>
          </cell>
        </row>
        <row r="11">
          <cell r="B11">
            <v>2679731</v>
          </cell>
          <cell r="M11">
            <v>14</v>
          </cell>
          <cell r="N11">
            <v>36</v>
          </cell>
        </row>
        <row r="12">
          <cell r="B12">
            <v>2675738</v>
          </cell>
          <cell r="M12">
            <v>22</v>
          </cell>
          <cell r="N12">
            <v>24</v>
          </cell>
        </row>
        <row r="13">
          <cell r="B13">
            <v>2677552</v>
          </cell>
          <cell r="M13">
            <v>26</v>
          </cell>
          <cell r="N13">
            <v>18</v>
          </cell>
        </row>
        <row r="14">
          <cell r="B14">
            <v>2659901</v>
          </cell>
          <cell r="M14">
            <v>20</v>
          </cell>
          <cell r="N14">
            <v>20</v>
          </cell>
        </row>
        <row r="15">
          <cell r="B15">
            <v>2673523</v>
          </cell>
          <cell r="M15">
            <v>18</v>
          </cell>
          <cell r="N15">
            <v>18</v>
          </cell>
        </row>
        <row r="16">
          <cell r="B16">
            <v>2656913</v>
          </cell>
          <cell r="M16">
            <v>16</v>
          </cell>
          <cell r="N16">
            <v>15</v>
          </cell>
        </row>
        <row r="17">
          <cell r="B17">
            <v>2672344</v>
          </cell>
          <cell r="M17">
            <v>15</v>
          </cell>
          <cell r="N17">
            <v>14</v>
          </cell>
        </row>
        <row r="18">
          <cell r="B18">
            <v>2668449</v>
          </cell>
          <cell r="M18">
            <v>13</v>
          </cell>
          <cell r="N18">
            <v>13</v>
          </cell>
        </row>
        <row r="19">
          <cell r="B19">
            <v>2686236</v>
          </cell>
          <cell r="M19">
            <v>12</v>
          </cell>
          <cell r="N19">
            <v>12</v>
          </cell>
        </row>
        <row r="20">
          <cell r="B20">
            <v>2690599</v>
          </cell>
          <cell r="M20">
            <v>11</v>
          </cell>
          <cell r="N20">
            <v>11</v>
          </cell>
        </row>
        <row r="21">
          <cell r="B21">
            <v>2674371</v>
          </cell>
          <cell r="M21">
            <v>0</v>
          </cell>
          <cell r="N21">
            <v>22</v>
          </cell>
        </row>
        <row r="22">
          <cell r="B22">
            <v>2671075</v>
          </cell>
          <cell r="M22">
            <v>36</v>
          </cell>
          <cell r="N22">
            <v>0</v>
          </cell>
        </row>
        <row r="23">
          <cell r="B23">
            <v>2666126</v>
          </cell>
          <cell r="M23">
            <v>0</v>
          </cell>
          <cell r="N23">
            <v>0</v>
          </cell>
        </row>
        <row r="24">
          <cell r="B24">
            <v>2674269</v>
          </cell>
          <cell r="M24">
            <v>0</v>
          </cell>
          <cell r="N24">
            <v>0</v>
          </cell>
        </row>
        <row r="25">
          <cell r="B25">
            <v>2674380</v>
          </cell>
          <cell r="M25">
            <v>0</v>
          </cell>
          <cell r="N25">
            <v>0</v>
          </cell>
        </row>
        <row r="26">
          <cell r="B26">
            <v>2670225</v>
          </cell>
          <cell r="M26">
            <v>0</v>
          </cell>
          <cell r="N2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A2" zoomScale="70" zoomScaleNormal="70" workbookViewId="0">
      <selection activeCell="E16" sqref="E16"/>
    </sheetView>
  </sheetViews>
  <sheetFormatPr baseColWidth="10" defaultRowHeight="14.4"/>
  <cols>
    <col min="1" max="1" width="11.5546875" style="16" customWidth="1"/>
    <col min="2" max="2" width="11.5546875" style="16"/>
    <col min="3" max="3" width="31" style="16" customWidth="1"/>
    <col min="4" max="5" width="11.5546875" style="16"/>
    <col min="6" max="6" width="11.5546875" style="16" customWidth="1"/>
    <col min="7" max="7" width="16" style="16" customWidth="1"/>
    <col min="8" max="8" width="7.88671875" style="16" customWidth="1"/>
    <col min="9" max="15" width="10.77734375" style="16" customWidth="1"/>
    <col min="16" max="16" width="12.33203125" style="16" bestFit="1" customWidth="1"/>
    <col min="17" max="16384" width="11.5546875" style="16"/>
  </cols>
  <sheetData>
    <row r="1" spans="1:16" ht="93.6" thickBot="1">
      <c r="A1" s="11"/>
      <c r="B1" s="12"/>
      <c r="C1" s="13"/>
      <c r="D1" s="12"/>
      <c r="E1" s="12"/>
      <c r="F1" s="12"/>
      <c r="G1" s="13"/>
      <c r="H1" s="32"/>
      <c r="I1" s="32"/>
      <c r="J1" s="27"/>
      <c r="K1" s="27"/>
      <c r="L1" s="15" t="s">
        <v>11</v>
      </c>
      <c r="M1" s="15" t="s">
        <v>11</v>
      </c>
      <c r="N1" s="27"/>
      <c r="O1" s="27"/>
      <c r="P1" s="14" t="s">
        <v>12</v>
      </c>
    </row>
    <row r="2" spans="1:16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8" t="s">
        <v>13</v>
      </c>
      <c r="I2" s="28"/>
      <c r="J2" s="29" t="s">
        <v>14</v>
      </c>
      <c r="K2" s="29"/>
      <c r="L2" s="30" t="s">
        <v>11</v>
      </c>
      <c r="M2" s="31"/>
      <c r="N2" s="29" t="s">
        <v>15</v>
      </c>
      <c r="O2" s="29"/>
      <c r="P2" s="4" t="s">
        <v>7</v>
      </c>
    </row>
    <row r="3" spans="1:16" ht="15" thickBot="1">
      <c r="A3" s="5"/>
      <c r="B3" s="6"/>
      <c r="C3" s="7"/>
      <c r="D3" s="6"/>
      <c r="E3" s="6"/>
      <c r="F3" s="6"/>
      <c r="G3" s="7"/>
      <c r="H3" s="8" t="s">
        <v>8</v>
      </c>
      <c r="I3" s="8" t="s">
        <v>9</v>
      </c>
      <c r="J3" s="9" t="s">
        <v>8</v>
      </c>
      <c r="K3" s="9" t="s">
        <v>9</v>
      </c>
      <c r="L3" s="8" t="s">
        <v>8</v>
      </c>
      <c r="M3" s="8" t="s">
        <v>9</v>
      </c>
      <c r="N3" s="9" t="s">
        <v>8</v>
      </c>
      <c r="O3" s="9" t="s">
        <v>9</v>
      </c>
      <c r="P3" s="10" t="s">
        <v>10</v>
      </c>
    </row>
    <row r="4" spans="1:16">
      <c r="A4" s="33">
        <v>1</v>
      </c>
      <c r="B4" s="34">
        <f>[1]classement!B10</f>
        <v>2665243</v>
      </c>
      <c r="C4" s="35" t="str">
        <f>[1]classement!C10</f>
        <v>BRONDEX LORIE</v>
      </c>
      <c r="D4" s="36">
        <f>[1]classement!D10</f>
        <v>2005</v>
      </c>
      <c r="E4" s="36" t="str">
        <f>[1]classement!E10</f>
        <v>U12</v>
      </c>
      <c r="F4" s="36" t="str">
        <f>[1]classement!F10</f>
        <v>MB</v>
      </c>
      <c r="G4" s="35" t="str">
        <f>[1]classement!G10</f>
        <v>SC COMBLOUX</v>
      </c>
      <c r="H4" s="37">
        <f>SUMIF([1]course1!$B$2:$B$200,$B4,[1]course1!$M$2:$M$200)</f>
        <v>100</v>
      </c>
      <c r="I4" s="36">
        <f>SUMIF([1]course1!$B$2:$B$200,$B4,[1]course1!$N$2:$N$200)</f>
        <v>100</v>
      </c>
      <c r="J4" s="36">
        <f>SUMIF([1]course2!$B$2:$B$200,$B4,[1]course2!$M$2:$M$200)</f>
        <v>36</v>
      </c>
      <c r="K4" s="37">
        <f>SUMIF([1]course2!$B$2:$B$200,$B4,[1]course2!$N$2:$N$200)</f>
        <v>100</v>
      </c>
      <c r="L4" s="36">
        <f>SUMIF([1]course3!$B$2:$B$200,$B4,[1]course3!$L$2:$L$200)</f>
        <v>0</v>
      </c>
      <c r="M4" s="36">
        <f>SUMIF([1]course4!$B$2:$B$200,$B4,[1]course4!$L$2:$L$200)</f>
        <v>100</v>
      </c>
      <c r="N4" s="36">
        <f>SUMIF([1]course5!$B$2:$B$200,$B4,[1]course5!$M$2:$M$200)</f>
        <v>60</v>
      </c>
      <c r="O4" s="36">
        <f>SUMIF([1]course5!$B$2:$B$200,$B4,[1]course5!$N$2:$N$200)</f>
        <v>80</v>
      </c>
      <c r="P4" s="33">
        <v>200</v>
      </c>
    </row>
    <row r="5" spans="1:16">
      <c r="A5" s="17">
        <v>2</v>
      </c>
      <c r="B5" s="18">
        <f>[1]classement!B13</f>
        <v>2671819</v>
      </c>
      <c r="C5" s="19" t="str">
        <f>[1]classement!C13</f>
        <v>BOUISSOU NORA</v>
      </c>
      <c r="D5" s="20">
        <f>[1]classement!D13</f>
        <v>2005</v>
      </c>
      <c r="E5" s="20" t="str">
        <f>[1]classement!E13</f>
        <v>U12</v>
      </c>
      <c r="F5" s="20" t="str">
        <f>[1]classement!F13</f>
        <v>MB</v>
      </c>
      <c r="G5" s="19" t="str">
        <f>[1]classement!G13</f>
        <v>SC ST GERVAI</v>
      </c>
      <c r="H5" s="20">
        <f>SUMIF([1]course1!$B$2:$B$200,$B5,[1]course1!$M$2:$M$200)</f>
        <v>0</v>
      </c>
      <c r="I5" s="20">
        <f>SUMIF([1]course1!$B$2:$B$200,$B5,[1]course1!$N$2:$N$200)</f>
        <v>0</v>
      </c>
      <c r="J5" s="21">
        <f>SUMIF([1]course2!$B$2:$B$200,$B5,[1]course2!$M$2:$M$200)</f>
        <v>100</v>
      </c>
      <c r="K5" s="20">
        <f>SUMIF([1]course2!$B$2:$B$200,$B5,[1]course2!$N$2:$N$200)</f>
        <v>45</v>
      </c>
      <c r="L5" s="21">
        <f>SUMIF([1]course3!$B$2:$B$200,$B5,[1]course3!$L$2:$L$200)</f>
        <v>60</v>
      </c>
      <c r="M5" s="20">
        <f>SUMIF([1]course4!$B$2:$B$200,$B5,[1]course4!$L$2:$L$200)</f>
        <v>0</v>
      </c>
      <c r="N5" s="20">
        <f>SUMIF([1]course5!$B$2:$B$200,$B5,[1]course5!$M$2:$M$200)</f>
        <v>80</v>
      </c>
      <c r="O5" s="20">
        <f>SUMIF([1]course5!$B$2:$B$200,$B5,[1]course5!$N$2:$N$200)</f>
        <v>60</v>
      </c>
      <c r="P5" s="17">
        <v>160</v>
      </c>
    </row>
    <row r="6" spans="1:16">
      <c r="A6" s="17">
        <v>3</v>
      </c>
      <c r="B6" s="18">
        <f>[1]classement!B12</f>
        <v>2675738</v>
      </c>
      <c r="C6" s="19" t="str">
        <f>[1]classement!C12</f>
        <v>PERRET EVA</v>
      </c>
      <c r="D6" s="20">
        <f>[1]classement!D12</f>
        <v>2005</v>
      </c>
      <c r="E6" s="20" t="str">
        <f>[1]classement!E12</f>
        <v>U12</v>
      </c>
      <c r="F6" s="20" t="str">
        <f>[1]classement!F12</f>
        <v>MB</v>
      </c>
      <c r="G6" s="19" t="str">
        <f>[1]classement!G12</f>
        <v>SC COMBLOUX</v>
      </c>
      <c r="H6" s="20">
        <f>SUMIF([1]course1!$B$2:$B$200,$B6,[1]course1!$M$2:$M$200)</f>
        <v>80</v>
      </c>
      <c r="I6" s="20">
        <f>SUMIF([1]course1!$B$2:$B$200,$B6,[1]course1!$N$2:$N$200)</f>
        <v>60</v>
      </c>
      <c r="J6" s="20">
        <f>SUMIF([1]course2!$B$2:$B$200,$B6,[1]course2!$M$2:$M$200)</f>
        <v>0</v>
      </c>
      <c r="K6" s="21">
        <f>SUMIF([1]course2!$B$2:$B$200,$B6,[1]course2!$N$2:$N$200)</f>
        <v>50</v>
      </c>
      <c r="L6" s="21">
        <f>SUMIF([1]course3!$B$2:$B$200,$B6,[1]course3!$L$2:$L$200)</f>
        <v>100</v>
      </c>
      <c r="M6" s="20">
        <f>SUMIF([1]course4!$B$2:$B$200,$B6,[1]course4!$L$2:$L$200)</f>
        <v>36</v>
      </c>
      <c r="N6" s="20">
        <f>SUMIF([1]course5!$B$2:$B$200,$B6,[1]course5!$M$2:$M$200)</f>
        <v>22</v>
      </c>
      <c r="O6" s="20">
        <f>SUMIF([1]course5!$B$2:$B$200,$B6,[1]course5!$N$2:$N$200)</f>
        <v>24</v>
      </c>
      <c r="P6" s="17">
        <v>150</v>
      </c>
    </row>
    <row r="7" spans="1:16">
      <c r="A7" s="17">
        <v>4</v>
      </c>
      <c r="B7" s="18">
        <f>[1]classement!B11</f>
        <v>2671404</v>
      </c>
      <c r="C7" s="19" t="str">
        <f>[1]classement!C11</f>
        <v>ROBERT CANDICE</v>
      </c>
      <c r="D7" s="20">
        <f>[1]classement!D11</f>
        <v>2005</v>
      </c>
      <c r="E7" s="20" t="str">
        <f>[1]classement!E11</f>
        <v>U12</v>
      </c>
      <c r="F7" s="20" t="str">
        <f>[1]classement!F11</f>
        <v>MB</v>
      </c>
      <c r="G7" s="19" t="str">
        <f>[1]classement!G11</f>
        <v>CS MEGEVE</v>
      </c>
      <c r="H7" s="21">
        <f>SUMIF([1]course1!$B$2:$B$200,$B7,[1]course1!$M$2:$M$200)</f>
        <v>36</v>
      </c>
      <c r="I7" s="20">
        <f>SUMIF([1]course1!$B$2:$B$200,$B7,[1]course1!$N$2:$N$200)</f>
        <v>36</v>
      </c>
      <c r="J7" s="20">
        <f>SUMIF([1]course2!$B$2:$B$200,$B7,[1]course2!$M$2:$M$200)</f>
        <v>80</v>
      </c>
      <c r="K7" s="20">
        <f>SUMIF([1]course2!$B$2:$B$200,$B7,[1]course2!$N$2:$N$200)</f>
        <v>80</v>
      </c>
      <c r="L7" s="20">
        <f>SUMIF([1]course3!$B$2:$B$200,$B7,[1]course3!$L$2:$L$200)</f>
        <v>0</v>
      </c>
      <c r="M7" s="20">
        <f>SUMIF([1]course4!$B$2:$B$200,$B7,[1]course4!$L$2:$L$200)</f>
        <v>29</v>
      </c>
      <c r="N7" s="21">
        <f>SUMIF([1]course5!$B$2:$B$200,$B7,[1]course5!$M$2:$M$200)</f>
        <v>100</v>
      </c>
      <c r="O7" s="20">
        <f>SUMIF([1]course5!$B$2:$B$200,$B7,[1]course5!$N$2:$N$200)</f>
        <v>100</v>
      </c>
      <c r="P7" s="17">
        <v>136</v>
      </c>
    </row>
    <row r="8" spans="1:16">
      <c r="A8" s="17">
        <v>5</v>
      </c>
      <c r="B8" s="18">
        <f>[1]classement!B14</f>
        <v>2659902</v>
      </c>
      <c r="C8" s="19" t="str">
        <f>[1]classement!C14</f>
        <v>DELAVENNA ROMANE</v>
      </c>
      <c r="D8" s="20">
        <f>[1]classement!D14</f>
        <v>2005</v>
      </c>
      <c r="E8" s="20" t="str">
        <f>[1]classement!E14</f>
        <v>U12</v>
      </c>
      <c r="F8" s="20" t="str">
        <f>[1]classement!F14</f>
        <v>MB</v>
      </c>
      <c r="G8" s="19" t="str">
        <f>[1]classement!G14</f>
        <v>PASSY VARAN</v>
      </c>
      <c r="H8" s="20">
        <f>SUMIF([1]course1!$B$2:$B$200,$B8,[1]course1!$M$2:$M$200)</f>
        <v>15</v>
      </c>
      <c r="I8" s="20">
        <f>SUMIF([1]course1!$B$2:$B$200,$B8,[1]course1!$N$2:$N$200)</f>
        <v>20</v>
      </c>
      <c r="J8" s="21">
        <f>SUMIF([1]course2!$B$2:$B$200,$B8,[1]course2!$M$2:$M$200)</f>
        <v>50</v>
      </c>
      <c r="K8" s="20">
        <f>SUMIF([1]course2!$B$2:$B$200,$B8,[1]course2!$N$2:$N$200)</f>
        <v>9</v>
      </c>
      <c r="L8" s="21">
        <f>SUMIF([1]course3!$B$2:$B$200,$B8,[1]course3!$L$2:$L$200)</f>
        <v>80</v>
      </c>
      <c r="M8" s="20">
        <f>SUMIF([1]course4!$B$2:$B$200,$B8,[1]course4!$L$2:$L$200)</f>
        <v>80</v>
      </c>
      <c r="N8" s="20">
        <f>SUMIF([1]course5!$B$2:$B$200,$B8,[1]course5!$M$2:$M$200)</f>
        <v>45</v>
      </c>
      <c r="O8" s="20">
        <f>SUMIF([1]course5!$B$2:$B$200,$B8,[1]course5!$N$2:$N$200)</f>
        <v>50</v>
      </c>
      <c r="P8" s="17">
        <v>130</v>
      </c>
    </row>
    <row r="9" spans="1:16">
      <c r="A9" s="17">
        <v>6</v>
      </c>
      <c r="B9" s="18">
        <f>[1]classement!B21</f>
        <v>2670225</v>
      </c>
      <c r="C9" s="19" t="str">
        <f>[1]classement!C21</f>
        <v>PAGET PERRINE</v>
      </c>
      <c r="D9" s="20">
        <f>[1]classement!D21</f>
        <v>2005</v>
      </c>
      <c r="E9" s="20" t="str">
        <f>[1]classement!E21</f>
        <v>U12</v>
      </c>
      <c r="F9" s="20" t="str">
        <f>[1]classement!F21</f>
        <v>MB</v>
      </c>
      <c r="G9" s="19" t="str">
        <f>[1]classement!G21</f>
        <v>SC COMBLOUX</v>
      </c>
      <c r="H9" s="20">
        <f>SUMIF([1]course1!$B$2:$B$200,$B9,[1]course1!$M$2:$M$200)</f>
        <v>0</v>
      </c>
      <c r="I9" s="21">
        <f>SUMIF([1]course1!$B$2:$B$200,$B9,[1]course1!$N$2:$N$200)</f>
        <v>80</v>
      </c>
      <c r="J9" s="21">
        <f>SUMIF([1]course2!$B$2:$B$200,$B9,[1]course2!$M$2:$M$200)</f>
        <v>45</v>
      </c>
      <c r="K9" s="20">
        <f>SUMIF([1]course2!$B$2:$B$200,$B9,[1]course2!$N$2:$N$200)</f>
        <v>40</v>
      </c>
      <c r="L9" s="20">
        <f>SUMIF([1]course3!$B$2:$B$200,$B9,[1]course3!$L$2:$L$200)</f>
        <v>32</v>
      </c>
      <c r="M9" s="20">
        <f>SUMIF([1]course4!$B$2:$B$200,$B9,[1]course4!$L$2:$L$200)</f>
        <v>0</v>
      </c>
      <c r="N9" s="20">
        <f>SUMIF([1]course5!$B$2:$B$200,$B9,[1]course5!$M$2:$M$200)</f>
        <v>0</v>
      </c>
      <c r="O9" s="20">
        <f>SUMIF([1]course5!$B$2:$B$200,$B9,[1]course5!$N$2:$N$200)</f>
        <v>0</v>
      </c>
      <c r="P9" s="17">
        <v>125</v>
      </c>
    </row>
    <row r="10" spans="1:16">
      <c r="A10" s="17">
        <v>7</v>
      </c>
      <c r="B10" s="18">
        <f>[1]classement!B15</f>
        <v>2670744</v>
      </c>
      <c r="C10" s="19" t="str">
        <f>[1]classement!C15</f>
        <v>LOUVIER CHARLOTTE</v>
      </c>
      <c r="D10" s="20">
        <f>[1]classement!D15</f>
        <v>2005</v>
      </c>
      <c r="E10" s="20" t="str">
        <f>[1]classement!E15</f>
        <v>U12</v>
      </c>
      <c r="F10" s="20" t="str">
        <f>[1]classement!F15</f>
        <v>MB</v>
      </c>
      <c r="G10" s="19" t="str">
        <f>[1]classement!G15</f>
        <v>SC CONTAMINE</v>
      </c>
      <c r="H10" s="20">
        <f>SUMIF([1]course1!$B$2:$B$200,$B10,[1]course1!$M$2:$M$200)</f>
        <v>29</v>
      </c>
      <c r="I10" s="21">
        <f>SUMIF([1]course1!$B$2:$B$200,$B10,[1]course1!$N$2:$N$200)</f>
        <v>50</v>
      </c>
      <c r="J10" s="21">
        <f>SUMIF([1]course2!$B$2:$B$200,$B10,[1]course2!$M$2:$M$200)</f>
        <v>60</v>
      </c>
      <c r="K10" s="20">
        <f>SUMIF([1]course2!$B$2:$B$200,$B10,[1]course2!$N$2:$N$200)</f>
        <v>60</v>
      </c>
      <c r="L10" s="20">
        <f>SUMIF([1]course3!$B$2:$B$200,$B10,[1]course3!$L$2:$L$200)</f>
        <v>50</v>
      </c>
      <c r="M10" s="20">
        <f>SUMIF([1]course4!$B$2:$B$200,$B10,[1]course4!$L$2:$L$200)</f>
        <v>24</v>
      </c>
      <c r="N10" s="20">
        <f>SUMIF([1]course5!$B$2:$B$200,$B10,[1]course5!$M$2:$M$200)</f>
        <v>32</v>
      </c>
      <c r="O10" s="20">
        <f>SUMIF([1]course5!$B$2:$B$200,$B10,[1]course5!$N$2:$N$200)</f>
        <v>29</v>
      </c>
      <c r="P10" s="17">
        <v>110</v>
      </c>
    </row>
    <row r="11" spans="1:16">
      <c r="A11" s="17">
        <v>8</v>
      </c>
      <c r="B11" s="18">
        <f>[1]classement!B18</f>
        <v>2674028</v>
      </c>
      <c r="C11" s="19" t="str">
        <f>[1]classement!C18</f>
        <v>COURTADE JADE</v>
      </c>
      <c r="D11" s="20">
        <f>[1]classement!D18</f>
        <v>2005</v>
      </c>
      <c r="E11" s="20" t="str">
        <f>[1]classement!E18</f>
        <v>U12</v>
      </c>
      <c r="F11" s="20" t="str">
        <f>[1]classement!F18</f>
        <v>MB</v>
      </c>
      <c r="G11" s="19" t="str">
        <f>[1]classement!G18</f>
        <v>SC ST GERVAI</v>
      </c>
      <c r="H11" s="21">
        <f>SUMIF([1]course1!$B$2:$B$200,$B11,[1]course1!$M$2:$M$200)</f>
        <v>60</v>
      </c>
      <c r="I11" s="20">
        <f>SUMIF([1]course1!$B$2:$B$200,$B11,[1]course1!$N$2:$N$200)</f>
        <v>0</v>
      </c>
      <c r="J11" s="20">
        <f>SUMIF([1]course2!$B$2:$B$200,$B11,[1]course2!$M$2:$M$200)</f>
        <v>0</v>
      </c>
      <c r="K11" s="20">
        <f>SUMIF([1]course2!$B$2:$B$200,$B11,[1]course2!$N$2:$N$200)</f>
        <v>36</v>
      </c>
      <c r="L11" s="20">
        <f>SUMIF([1]course3!$B$2:$B$200,$B11,[1]course3!$L$2:$L$200)</f>
        <v>0</v>
      </c>
      <c r="M11" s="20">
        <f>SUMIF([1]course4!$B$2:$B$200,$B11,[1]course4!$L$2:$L$200)</f>
        <v>60</v>
      </c>
      <c r="N11" s="21">
        <f>SUMIF([1]course5!$B$2:$B$200,$B11,[1]course5!$M$2:$M$200)</f>
        <v>40</v>
      </c>
      <c r="O11" s="20">
        <f>SUMIF([1]course5!$B$2:$B$200,$B11,[1]course5!$N$2:$N$200)</f>
        <v>40</v>
      </c>
      <c r="P11" s="17">
        <v>100</v>
      </c>
    </row>
    <row r="12" spans="1:16">
      <c r="A12" s="17">
        <v>9</v>
      </c>
      <c r="B12" s="18">
        <f>[1]classement!B17</f>
        <v>2671119</v>
      </c>
      <c r="C12" s="19" t="str">
        <f>[1]classement!C17</f>
        <v>CAVAGNOUD TIFAINE</v>
      </c>
      <c r="D12" s="20">
        <f>[1]classement!D17</f>
        <v>2005</v>
      </c>
      <c r="E12" s="20" t="str">
        <f>[1]classement!E17</f>
        <v>U12</v>
      </c>
      <c r="F12" s="20" t="str">
        <f>[1]classement!F17</f>
        <v>MB</v>
      </c>
      <c r="G12" s="19" t="str">
        <f>[1]classement!G17</f>
        <v>PASSY VARAN</v>
      </c>
      <c r="H12" s="21">
        <f>SUMIF([1]course1!$B$2:$B$200,$B12,[1]course1!$M$2:$M$200)</f>
        <v>40</v>
      </c>
      <c r="I12" s="20">
        <f>SUMIF([1]course1!$B$2:$B$200,$B12,[1]course1!$N$2:$N$200)</f>
        <v>0</v>
      </c>
      <c r="J12" s="20">
        <f>SUMIF([1]course2!$B$2:$B$200,$B12,[1]course2!$M$2:$M$200)</f>
        <v>29</v>
      </c>
      <c r="K12" s="20">
        <f>SUMIF([1]course2!$B$2:$B$200,$B12,[1]course2!$N$2:$N$200)</f>
        <v>26</v>
      </c>
      <c r="L12" s="20">
        <f>SUMIF([1]course3!$B$2:$B$200,$B12,[1]course3!$L$2:$L$200)</f>
        <v>29</v>
      </c>
      <c r="M12" s="20">
        <f>SUMIF([1]course4!$B$2:$B$200,$B12,[1]course4!$L$2:$L$200)</f>
        <v>22</v>
      </c>
      <c r="N12" s="21">
        <f>SUMIF([1]course5!$B$2:$B$200,$B12,[1]course5!$M$2:$M$200)</f>
        <v>50</v>
      </c>
      <c r="O12" s="20">
        <f>SUMIF([1]course5!$B$2:$B$200,$B12,[1]course5!$N$2:$N$200)</f>
        <v>45</v>
      </c>
      <c r="P12" s="17">
        <v>90</v>
      </c>
    </row>
    <row r="13" spans="1:16">
      <c r="A13" s="17">
        <v>10</v>
      </c>
      <c r="B13" s="18">
        <f>[1]classement!B16</f>
        <v>2671075</v>
      </c>
      <c r="C13" s="19" t="str">
        <f>[1]classement!C16</f>
        <v>ROSINSKI KALINKA</v>
      </c>
      <c r="D13" s="20">
        <f>[1]classement!D16</f>
        <v>2005</v>
      </c>
      <c r="E13" s="20" t="str">
        <f>[1]classement!E16</f>
        <v>U12</v>
      </c>
      <c r="F13" s="20" t="str">
        <f>[1]classement!F16</f>
        <v>MB</v>
      </c>
      <c r="G13" s="19" t="str">
        <f>[1]classement!G16</f>
        <v>SC ST GERVAI</v>
      </c>
      <c r="H13" s="21">
        <f>SUMIF([1]course1!$B$2:$B$200,$B13,[1]course1!$M$2:$M$200)</f>
        <v>50</v>
      </c>
      <c r="I13" s="20">
        <f>SUMIF([1]course1!$B$2:$B$200,$B13,[1]course1!$N$2:$N$200)</f>
        <v>45</v>
      </c>
      <c r="J13" s="20">
        <f>SUMIF([1]course2!$B$2:$B$200,$B13,[1]course2!$M$2:$M$200)</f>
        <v>32</v>
      </c>
      <c r="K13" s="20">
        <f>SUMIF([1]course2!$B$2:$B$200,$B13,[1]course2!$N$2:$N$200)</f>
        <v>32</v>
      </c>
      <c r="L13" s="20">
        <f>SUMIF([1]course3!$B$2:$B$200,$B13,[1]course3!$L$2:$L$200)</f>
        <v>22</v>
      </c>
      <c r="M13" s="20">
        <f>SUMIF([1]course4!$B$2:$B$200,$B13,[1]course4!$L$2:$L$200)</f>
        <v>20</v>
      </c>
      <c r="N13" s="21">
        <f>SUMIF([1]course5!$B$2:$B$200,$B13,[1]course5!$M$2:$M$200)</f>
        <v>36</v>
      </c>
      <c r="O13" s="20">
        <f>SUMIF([1]course5!$B$2:$B$200,$B13,[1]course5!$N$2:$N$200)</f>
        <v>0</v>
      </c>
      <c r="P13" s="17">
        <v>86</v>
      </c>
    </row>
    <row r="14" spans="1:16">
      <c r="A14" s="17">
        <v>11</v>
      </c>
      <c r="B14" s="18">
        <f>[1]classement!B20</f>
        <v>2682150</v>
      </c>
      <c r="C14" s="19" t="str">
        <f>[1]classement!C20</f>
        <v>DESCHEEMAEKER CHARLOTTE</v>
      </c>
      <c r="D14" s="20">
        <f>[1]classement!D20</f>
        <v>2005</v>
      </c>
      <c r="E14" s="20" t="str">
        <f>[1]classement!E20</f>
        <v>U12</v>
      </c>
      <c r="F14" s="20" t="str">
        <f>[1]classement!F20</f>
        <v>MB</v>
      </c>
      <c r="G14" s="19" t="str">
        <f>[1]classement!G20</f>
        <v>CS MEGEVE</v>
      </c>
      <c r="H14" s="20">
        <f>SUMIF([1]course1!$B$2:$B$200,$B14,[1]course1!$M$2:$M$200)</f>
        <v>32</v>
      </c>
      <c r="I14" s="20">
        <f>SUMIF([1]course1!$B$2:$B$200,$B14,[1]course1!$N$2:$N$200)</f>
        <v>0</v>
      </c>
      <c r="J14" s="20">
        <f>SUMIF([1]course2!$B$2:$B$200,$B14,[1]course2!$M$2:$M$200)</f>
        <v>13</v>
      </c>
      <c r="K14" s="20">
        <f>SUMIF([1]course2!$B$2:$B$200,$B14,[1]course2!$N$2:$N$200)</f>
        <v>15</v>
      </c>
      <c r="L14" s="20">
        <f>SUMIF([1]course3!$B$2:$B$200,$B14,[1]course3!$L$2:$L$200)</f>
        <v>36</v>
      </c>
      <c r="M14" s="21">
        <f>SUMIF([1]course4!$B$2:$B$200,$B14,[1]course4!$L$2:$L$200)</f>
        <v>50</v>
      </c>
      <c r="N14" s="20">
        <f>SUMIF([1]course5!$B$2:$B$200,$B14,[1]course5!$M$2:$M$200)</f>
        <v>24</v>
      </c>
      <c r="O14" s="21">
        <f>SUMIF([1]course5!$B$2:$B$200,$B14,[1]course5!$N$2:$N$200)</f>
        <v>32</v>
      </c>
      <c r="P14" s="17">
        <v>82</v>
      </c>
    </row>
    <row r="15" spans="1:16">
      <c r="A15" s="17">
        <v>12</v>
      </c>
      <c r="B15" s="18">
        <f>[1]classement!B24</f>
        <v>2677552</v>
      </c>
      <c r="C15" s="19" t="str">
        <f>[1]classement!C24</f>
        <v>ROSSI DA SILVA GOMES JASMINE</v>
      </c>
      <c r="D15" s="20">
        <f>[1]classement!D24</f>
        <v>2005</v>
      </c>
      <c r="E15" s="20" t="str">
        <f>[1]classement!E24</f>
        <v>U12</v>
      </c>
      <c r="F15" s="20" t="str">
        <f>[1]classement!F24</f>
        <v>MB</v>
      </c>
      <c r="G15" s="19" t="str">
        <f>[1]classement!G24</f>
        <v>SC-PSA</v>
      </c>
      <c r="H15" s="21">
        <f>SUMIF([1]course1!$B$2:$B$200,$B15,[1]course1!$M$2:$M$200)</f>
        <v>45</v>
      </c>
      <c r="I15" s="20">
        <f>SUMIF([1]course1!$B$2:$B$200,$B15,[1]course1!$N$2:$N$200)</f>
        <v>0</v>
      </c>
      <c r="J15" s="20">
        <f>SUMIF([1]course2!$B$2:$B$200,$B15,[1]course2!$M$2:$M$200)</f>
        <v>14</v>
      </c>
      <c r="K15" s="20">
        <f>SUMIF([1]course2!$B$2:$B$200,$B15,[1]course2!$N$2:$N$200)</f>
        <v>8</v>
      </c>
      <c r="L15" s="20">
        <f>SUMIF([1]course3!$B$2:$B$200,$B15,[1]course3!$L$2:$L$200)</f>
        <v>0</v>
      </c>
      <c r="M15" s="20">
        <f>SUMIF([1]course4!$B$2:$B$200,$B15,[1]course4!$L$2:$L$200)</f>
        <v>45</v>
      </c>
      <c r="N15" s="21">
        <f>SUMIF([1]course5!$B$2:$B$200,$B15,[1]course5!$M$2:$M$200)</f>
        <v>26</v>
      </c>
      <c r="O15" s="20">
        <f>SUMIF([1]course5!$B$2:$B$200,$B15,[1]course5!$N$2:$N$200)</f>
        <v>18</v>
      </c>
      <c r="P15" s="17">
        <v>71</v>
      </c>
    </row>
    <row r="16" spans="1:16">
      <c r="A16" s="17">
        <v>13</v>
      </c>
      <c r="B16" s="18">
        <f>[1]classement!B25</f>
        <v>2674380</v>
      </c>
      <c r="C16" s="19" t="str">
        <f>[1]classement!C25</f>
        <v>SOCQUET ZOE</v>
      </c>
      <c r="D16" s="20">
        <f>[1]classement!D25</f>
        <v>2005</v>
      </c>
      <c r="E16" s="20" t="str">
        <f>[1]classement!E25</f>
        <v>U12</v>
      </c>
      <c r="F16" s="20" t="str">
        <f>[1]classement!F25</f>
        <v>MB</v>
      </c>
      <c r="G16" s="19" t="str">
        <f>[1]classement!G25</f>
        <v>SC-PSA</v>
      </c>
      <c r="H16" s="20">
        <f>SUMIF([1]course1!$B$2:$B$200,$B16,[1]course1!$M$2:$M$200)</f>
        <v>24</v>
      </c>
      <c r="I16" s="20">
        <f>SUMIF([1]course1!$B$2:$B$200,$B16,[1]course1!$N$2:$N$200)</f>
        <v>0</v>
      </c>
      <c r="J16" s="21">
        <f>SUMIF([1]course2!$B$2:$B$200,$B16,[1]course2!$M$2:$M$200)</f>
        <v>26</v>
      </c>
      <c r="K16" s="20">
        <f>SUMIF([1]course2!$B$2:$B$200,$B16,[1]course2!$N$2:$N$200)</f>
        <v>13</v>
      </c>
      <c r="L16" s="21">
        <f>SUMIF([1]course3!$B$2:$B$200,$B16,[1]course3!$L$2:$L$200)</f>
        <v>45</v>
      </c>
      <c r="M16" s="20">
        <f>SUMIF([1]course4!$B$2:$B$200,$B16,[1]course4!$L$2:$L$200)</f>
        <v>40</v>
      </c>
      <c r="N16" s="20">
        <f>SUMIF([1]course5!$B$2:$B$200,$B16,[1]course5!$M$2:$M$200)</f>
        <v>0</v>
      </c>
      <c r="O16" s="20">
        <f>SUMIF([1]course5!$B$2:$B$200,$B16,[1]course5!$N$2:$N$200)</f>
        <v>0</v>
      </c>
      <c r="P16" s="17">
        <v>71</v>
      </c>
    </row>
    <row r="17" spans="1:16">
      <c r="A17" s="17">
        <v>14</v>
      </c>
      <c r="B17" s="18">
        <f>[1]classement!B19</f>
        <v>2651203</v>
      </c>
      <c r="C17" s="19" t="str">
        <f>[1]classement!C19</f>
        <v>YOUT DOLE LILOU</v>
      </c>
      <c r="D17" s="20">
        <f>[1]classement!D19</f>
        <v>2005</v>
      </c>
      <c r="E17" s="20" t="str">
        <f>[1]classement!E19</f>
        <v>U12</v>
      </c>
      <c r="F17" s="20" t="str">
        <f>[1]classement!F19</f>
        <v>MB</v>
      </c>
      <c r="G17" s="19" t="str">
        <f>[1]classement!G19</f>
        <v>SC ST GERVAI</v>
      </c>
      <c r="H17" s="20">
        <f>SUMIF([1]course1!$B$2:$B$200,$B17,[1]course1!$M$2:$M$200)</f>
        <v>26</v>
      </c>
      <c r="I17" s="21">
        <f>SUMIF([1]course1!$B$2:$B$200,$B17,[1]course1!$N$2:$N$200)</f>
        <v>40</v>
      </c>
      <c r="J17" s="20">
        <f>SUMIF([1]course2!$B$2:$B$200,$B17,[1]course2!$M$2:$M$200)</f>
        <v>0</v>
      </c>
      <c r="K17" s="20">
        <f>SUMIF([1]course2!$B$2:$B$200,$B17,[1]course2!$N$2:$N$200)</f>
        <v>24</v>
      </c>
      <c r="L17" s="20">
        <f>SUMIF([1]course3!$B$2:$B$200,$B17,[1]course3!$L$2:$L$200)</f>
        <v>40</v>
      </c>
      <c r="M17" s="20">
        <f>SUMIF([1]course4!$B$2:$B$200,$B17,[1]course4!$L$2:$L$200)</f>
        <v>26</v>
      </c>
      <c r="N17" s="21">
        <f>SUMIF([1]course5!$B$2:$B$200,$B17,[1]course5!$M$2:$M$200)</f>
        <v>29</v>
      </c>
      <c r="O17" s="20">
        <f>SUMIF([1]course5!$B$2:$B$200,$B17,[1]course5!$N$2:$N$200)</f>
        <v>26</v>
      </c>
      <c r="P17" s="17">
        <v>69</v>
      </c>
    </row>
    <row r="18" spans="1:16">
      <c r="A18" s="17">
        <v>15</v>
      </c>
      <c r="B18" s="18">
        <f>[1]classement!B23</f>
        <v>2659901</v>
      </c>
      <c r="C18" s="19" t="str">
        <f>[1]classement!C23</f>
        <v>LEGERE MORGANE</v>
      </c>
      <c r="D18" s="20">
        <f>[1]classement!D23</f>
        <v>2005</v>
      </c>
      <c r="E18" s="20" t="str">
        <f>[1]classement!E23</f>
        <v>U12</v>
      </c>
      <c r="F18" s="20" t="str">
        <f>[1]classement!F23</f>
        <v>MB</v>
      </c>
      <c r="G18" s="19" t="str">
        <f>[1]classement!G23</f>
        <v>PASSY VARAN</v>
      </c>
      <c r="H18" s="20">
        <f>SUMIF([1]course1!$B$2:$B$200,$B18,[1]course1!$M$2:$M$200)</f>
        <v>22</v>
      </c>
      <c r="I18" s="21">
        <f>SUMIF([1]course1!$B$2:$B$200,$B18,[1]course1!$N$2:$N$200)</f>
        <v>32</v>
      </c>
      <c r="J18" s="20">
        <f>SUMIF([1]course2!$B$2:$B$200,$B18,[1]course2!$M$2:$M$200)</f>
        <v>10</v>
      </c>
      <c r="K18" s="21">
        <f>SUMIF([1]course2!$B$2:$B$200,$B18,[1]course2!$N$2:$N$200)</f>
        <v>29</v>
      </c>
      <c r="L18" s="20">
        <f>SUMIF([1]course3!$B$2:$B$200,$B18,[1]course3!$L$2:$L$200)</f>
        <v>0</v>
      </c>
      <c r="M18" s="20">
        <f>SUMIF([1]course4!$B$2:$B$200,$B18,[1]course4!$L$2:$L$200)</f>
        <v>16</v>
      </c>
      <c r="N18" s="20">
        <f>SUMIF([1]course5!$B$2:$B$200,$B18,[1]course5!$M$2:$M$200)</f>
        <v>20</v>
      </c>
      <c r="O18" s="20">
        <f>SUMIF([1]course5!$B$2:$B$200,$B18,[1]course5!$N$2:$N$200)</f>
        <v>20</v>
      </c>
      <c r="P18" s="17">
        <v>61</v>
      </c>
    </row>
    <row r="19" spans="1:16">
      <c r="A19" s="17">
        <v>16</v>
      </c>
      <c r="B19" s="18">
        <f>[1]classement!B26</f>
        <v>2679731</v>
      </c>
      <c r="C19" s="19" t="str">
        <f>[1]classement!C26</f>
        <v>GRADEL LISA</v>
      </c>
      <c r="D19" s="20">
        <f>[1]classement!D26</f>
        <v>2005</v>
      </c>
      <c r="E19" s="20" t="str">
        <f>[1]classement!E26</f>
        <v>U12</v>
      </c>
      <c r="F19" s="20" t="str">
        <f>[1]classement!F26</f>
        <v>MB</v>
      </c>
      <c r="G19" s="19" t="str">
        <f>[1]classement!G26</f>
        <v>SALLANCHES</v>
      </c>
      <c r="H19" s="20">
        <f>SUMIF([1]course1!$B$2:$B$200,$B19,[1]course1!$M$2:$M$200)</f>
        <v>16</v>
      </c>
      <c r="I19" s="21">
        <f>SUMIF([1]course1!$B$2:$B$200,$B19,[1]course1!$N$2:$N$200)</f>
        <v>24</v>
      </c>
      <c r="J19" s="20">
        <f>SUMIF([1]course2!$B$2:$B$200,$B19,[1]course2!$M$2:$M$200)</f>
        <v>24</v>
      </c>
      <c r="K19" s="20">
        <f>SUMIF([1]course2!$B$2:$B$200,$B19,[1]course2!$N$2:$N$200)</f>
        <v>0</v>
      </c>
      <c r="L19" s="20">
        <f>SUMIF([1]course3!$B$2:$B$200,$B19,[1]course3!$L$2:$L$200)</f>
        <v>18</v>
      </c>
      <c r="M19" s="20">
        <f>SUMIF([1]course4!$B$2:$B$200,$B19,[1]course4!$L$2:$L$200)</f>
        <v>0</v>
      </c>
      <c r="N19" s="20">
        <f>SUMIF([1]course5!$B$2:$B$200,$B19,[1]course5!$M$2:$M$200)</f>
        <v>14</v>
      </c>
      <c r="O19" s="21">
        <f>SUMIF([1]course5!$B$2:$B$200,$B19,[1]course5!$N$2:$N$200)</f>
        <v>36</v>
      </c>
      <c r="P19" s="17">
        <v>60</v>
      </c>
    </row>
    <row r="20" spans="1:16">
      <c r="A20" s="17">
        <v>17</v>
      </c>
      <c r="B20" s="18">
        <f>[1]classement!B28</f>
        <v>2674371</v>
      </c>
      <c r="C20" s="19" t="str">
        <f>[1]classement!C28</f>
        <v>EMONET LENA</v>
      </c>
      <c r="D20" s="20">
        <f>[1]classement!D28</f>
        <v>2005</v>
      </c>
      <c r="E20" s="20" t="str">
        <f>[1]classement!E28</f>
        <v>U12</v>
      </c>
      <c r="F20" s="20" t="str">
        <f>[1]classement!F28</f>
        <v>MB</v>
      </c>
      <c r="G20" s="19" t="str">
        <f>[1]classement!G28</f>
        <v>SC-PSA</v>
      </c>
      <c r="H20" s="20">
        <f>SUMIF([1]course1!$B$2:$B$200,$B20,[1]course1!$M$2:$M$200)</f>
        <v>0</v>
      </c>
      <c r="I20" s="20">
        <f>SUMIF([1]course1!$B$2:$B$200,$B20,[1]course1!$N$2:$N$200)</f>
        <v>0</v>
      </c>
      <c r="J20" s="20">
        <f>SUMIF([1]course2!$B$2:$B$200,$B20,[1]course2!$M$2:$M$200)</f>
        <v>20</v>
      </c>
      <c r="K20" s="20">
        <f>SUMIF([1]course2!$B$2:$B$200,$B20,[1]course2!$N$2:$N$200)</f>
        <v>20</v>
      </c>
      <c r="L20" s="20">
        <f>SUMIF([1]course3!$B$2:$B$200,$B20,[1]course3!$L$2:$L$200)</f>
        <v>0</v>
      </c>
      <c r="M20" s="21">
        <f>SUMIF([1]course4!$B$2:$B$200,$B20,[1]course4!$L$2:$L$200)</f>
        <v>32</v>
      </c>
      <c r="N20" s="20">
        <f>SUMIF([1]course5!$B$2:$B$200,$B20,[1]course5!$M$2:$M$200)</f>
        <v>0</v>
      </c>
      <c r="O20" s="21">
        <f>SUMIF([1]course5!$B$2:$B$200,$B20,[1]course5!$N$2:$N$200)</f>
        <v>22</v>
      </c>
      <c r="P20" s="17">
        <v>54</v>
      </c>
    </row>
    <row r="21" spans="1:16">
      <c r="A21" s="17">
        <v>18</v>
      </c>
      <c r="B21" s="18">
        <f>[1]classement!B27</f>
        <v>2656913</v>
      </c>
      <c r="C21" s="19" t="str">
        <f>[1]classement!C27</f>
        <v>LAURENT LOU</v>
      </c>
      <c r="D21" s="20">
        <f>[1]classement!D27</f>
        <v>2005</v>
      </c>
      <c r="E21" s="20" t="str">
        <f>[1]classement!E27</f>
        <v>U12</v>
      </c>
      <c r="F21" s="20" t="str">
        <f>[1]classement!F27</f>
        <v>MB</v>
      </c>
      <c r="G21" s="19" t="str">
        <f>[1]classement!G27</f>
        <v>SC VEROCE</v>
      </c>
      <c r="H21" s="20">
        <f>SUMIF([1]course1!$B$2:$B$200,$B21,[1]course1!$M$2:$M$200)</f>
        <v>20</v>
      </c>
      <c r="I21" s="21">
        <f>SUMIF([1]course1!$B$2:$B$200,$B21,[1]course1!$N$2:$N$200)</f>
        <v>26</v>
      </c>
      <c r="J21" s="21">
        <f>SUMIF([1]course2!$B$2:$B$200,$B21,[1]course2!$M$2:$M$200)</f>
        <v>22</v>
      </c>
      <c r="K21" s="20">
        <f>SUMIF([1]course2!$B$2:$B$200,$B21,[1]course2!$N$2:$N$200)</f>
        <v>18</v>
      </c>
      <c r="L21" s="20">
        <f>SUMIF([1]course3!$B$2:$B$200,$B21,[1]course3!$L$2:$L$200)</f>
        <v>20</v>
      </c>
      <c r="M21" s="20">
        <f>SUMIF([1]course4!$B$2:$B$200,$B21,[1]course4!$L$2:$L$200)</f>
        <v>0</v>
      </c>
      <c r="N21" s="20">
        <f>SUMIF([1]course5!$B$2:$B$200,$B21,[1]course5!$M$2:$M$200)</f>
        <v>16</v>
      </c>
      <c r="O21" s="20">
        <f>SUMIF([1]course5!$B$2:$B$200,$B21,[1]course5!$N$2:$N$200)</f>
        <v>15</v>
      </c>
      <c r="P21" s="17">
        <v>48</v>
      </c>
    </row>
    <row r="22" spans="1:16">
      <c r="A22" s="17">
        <v>19</v>
      </c>
      <c r="B22" s="18">
        <f>[1]classement!B22</f>
        <v>2673523</v>
      </c>
      <c r="C22" s="19" t="str">
        <f>[1]classement!C22</f>
        <v>CAUDRELIER DARIA</v>
      </c>
      <c r="D22" s="20">
        <f>[1]classement!D22</f>
        <v>2005</v>
      </c>
      <c r="E22" s="20" t="str">
        <f>[1]classement!E22</f>
        <v>U12</v>
      </c>
      <c r="F22" s="20" t="str">
        <f>[1]classement!F22</f>
        <v>MB</v>
      </c>
      <c r="G22" s="19" t="str">
        <f>[1]classement!G22</f>
        <v>CS MEGEVE</v>
      </c>
      <c r="H22" s="20">
        <f>SUMIF([1]course1!$B$2:$B$200,$B22,[1]course1!$M$2:$M$200)</f>
        <v>18</v>
      </c>
      <c r="I22" s="21">
        <f>SUMIF([1]course1!$B$2:$B$200,$B22,[1]course1!$N$2:$N$200)</f>
        <v>29</v>
      </c>
      <c r="J22" s="21">
        <f>SUMIF([1]course2!$B$2:$B$200,$B22,[1]course2!$M$2:$M$200)</f>
        <v>18</v>
      </c>
      <c r="K22" s="20">
        <f>SUMIF([1]course2!$B$2:$B$200,$B22,[1]course2!$N$2:$N$200)</f>
        <v>16</v>
      </c>
      <c r="L22" s="20">
        <f>SUMIF([1]course3!$B$2:$B$200,$B22,[1]course3!$L$2:$L$200)</f>
        <v>29</v>
      </c>
      <c r="M22" s="20">
        <f>SUMIF([1]course4!$B$2:$B$200,$B22,[1]course4!$L$2:$L$200)</f>
        <v>18</v>
      </c>
      <c r="N22" s="20">
        <f>SUMIF([1]course5!$B$2:$B$200,$B22,[1]course5!$M$2:$M$200)</f>
        <v>18</v>
      </c>
      <c r="O22" s="20">
        <f>SUMIF([1]course5!$B$2:$B$200,$B22,[1]course5!$N$2:$N$200)</f>
        <v>18</v>
      </c>
      <c r="P22" s="17">
        <v>47</v>
      </c>
    </row>
    <row r="23" spans="1:16" ht="15" thickBot="1">
      <c r="A23" s="26">
        <v>20</v>
      </c>
      <c r="B23" s="22">
        <f>[1]classement!B29</f>
        <v>2686236</v>
      </c>
      <c r="C23" s="23" t="str">
        <f>[1]classement!C29</f>
        <v>VIDAL CLARA</v>
      </c>
      <c r="D23" s="24">
        <f>[1]classement!D29</f>
        <v>2005</v>
      </c>
      <c r="E23" s="24" t="str">
        <f>[1]classement!E29</f>
        <v>U12</v>
      </c>
      <c r="F23" s="24" t="str">
        <f>[1]classement!F29</f>
        <v>MB</v>
      </c>
      <c r="G23" s="23" t="str">
        <f>[1]classement!G29</f>
        <v>PASSY VARAN</v>
      </c>
      <c r="H23" s="24">
        <f>SUMIF([1]course1!$B$2:$B$200,$B23,[1]course1!$M$2:$M$200)</f>
        <v>13</v>
      </c>
      <c r="I23" s="24">
        <f>SUMIF([1]course1!$B$2:$B$200,$B23,[1]course1!$N$2:$N$200)</f>
        <v>0</v>
      </c>
      <c r="J23" s="24">
        <f>SUMIF([1]course2!$B$2:$B$200,$B23,[1]course2!$M$2:$M$200)</f>
        <v>9</v>
      </c>
      <c r="K23" s="25">
        <f>SUMIF([1]course2!$B$2:$B$200,$B23,[1]course2!$N$2:$N$200)</f>
        <v>14</v>
      </c>
      <c r="L23" s="25">
        <f>SUMIF([1]course3!$B$2:$B$200,$B23,[1]course3!$L$2:$L$200)</f>
        <v>24</v>
      </c>
      <c r="M23" s="24">
        <f>SUMIF([1]course4!$B$2:$B$200,$B23,[1]course4!$L$2:$L$200)</f>
        <v>15</v>
      </c>
      <c r="N23" s="24">
        <f>SUMIF([1]course5!$B$2:$B$200,$B23,[1]course5!$M$2:$M$200)</f>
        <v>12</v>
      </c>
      <c r="O23" s="24">
        <f>SUMIF([1]course5!$B$2:$B$200,$B23,[1]course5!$N$2:$N$200)</f>
        <v>12</v>
      </c>
      <c r="P23" s="26">
        <v>38</v>
      </c>
    </row>
  </sheetData>
  <sortState ref="A4:Z23">
    <sortCondition descending="1" ref="P4:P23"/>
  </sortState>
  <mergeCells count="7">
    <mergeCell ref="N1:O1"/>
    <mergeCell ref="H2:I2"/>
    <mergeCell ref="J2:K2"/>
    <mergeCell ref="N2:O2"/>
    <mergeCell ref="L2:M2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Bottollier</dc:creator>
  <cp:lastModifiedBy>Adeline Bottollier</cp:lastModifiedBy>
  <dcterms:created xsi:type="dcterms:W3CDTF">2017-02-24T18:21:13Z</dcterms:created>
  <dcterms:modified xsi:type="dcterms:W3CDTF">2017-02-25T18:53:58Z</dcterms:modified>
</cp:coreProperties>
</file>