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876" windowHeight="5592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D49"/>
  <c r="C49"/>
  <c r="B49"/>
  <c r="R49" s="1"/>
  <c r="J50"/>
  <c r="I50"/>
  <c r="H50"/>
  <c r="G50"/>
  <c r="F50"/>
  <c r="E50"/>
  <c r="D50"/>
  <c r="C50"/>
  <c r="B50"/>
  <c r="R50" s="1"/>
  <c r="J48"/>
  <c r="I48"/>
  <c r="H48"/>
  <c r="G48"/>
  <c r="F48"/>
  <c r="E48"/>
  <c r="D48"/>
  <c r="C48"/>
  <c r="B48"/>
  <c r="R48" s="1"/>
  <c r="J47"/>
  <c r="I47"/>
  <c r="H47"/>
  <c r="G47"/>
  <c r="F47"/>
  <c r="E47"/>
  <c r="D47"/>
  <c r="C47"/>
  <c r="B47"/>
  <c r="R47" s="1"/>
  <c r="J46"/>
  <c r="I46"/>
  <c r="H46"/>
  <c r="G46"/>
  <c r="F46"/>
  <c r="E46"/>
  <c r="D46"/>
  <c r="C46"/>
  <c r="B46"/>
  <c r="R46" s="1"/>
  <c r="J40"/>
  <c r="I40"/>
  <c r="H40"/>
  <c r="G40"/>
  <c r="F40"/>
  <c r="E40"/>
  <c r="D40"/>
  <c r="C40"/>
  <c r="B40"/>
  <c r="R40" s="1"/>
  <c r="J45"/>
  <c r="I45"/>
  <c r="H45"/>
  <c r="G45"/>
  <c r="F45"/>
  <c r="E45"/>
  <c r="D45"/>
  <c r="C45"/>
  <c r="B45"/>
  <c r="R45" s="1"/>
  <c r="J38"/>
  <c r="I38"/>
  <c r="H38"/>
  <c r="G38"/>
  <c r="F38"/>
  <c r="E38"/>
  <c r="D38"/>
  <c r="C38"/>
  <c r="B38"/>
  <c r="R38" s="1"/>
  <c r="J33"/>
  <c r="I33"/>
  <c r="H33"/>
  <c r="G33"/>
  <c r="F33"/>
  <c r="E33"/>
  <c r="D33"/>
  <c r="C33"/>
  <c r="B33"/>
  <c r="R33" s="1"/>
  <c r="J44"/>
  <c r="I44"/>
  <c r="H44"/>
  <c r="G44"/>
  <c r="F44"/>
  <c r="E44"/>
  <c r="D44"/>
  <c r="C44"/>
  <c r="B44"/>
  <c r="R44" s="1"/>
  <c r="J41"/>
  <c r="I41"/>
  <c r="H41"/>
  <c r="G41"/>
  <c r="F41"/>
  <c r="E41"/>
  <c r="D41"/>
  <c r="C41"/>
  <c r="B41"/>
  <c r="R41" s="1"/>
  <c r="J39"/>
  <c r="I39"/>
  <c r="H39"/>
  <c r="G39"/>
  <c r="F39"/>
  <c r="E39"/>
  <c r="D39"/>
  <c r="C39"/>
  <c r="B39"/>
  <c r="R39" s="1"/>
  <c r="J43"/>
  <c r="I43"/>
  <c r="H43"/>
  <c r="G43"/>
  <c r="F43"/>
  <c r="E43"/>
  <c r="D43"/>
  <c r="C43"/>
  <c r="B43"/>
  <c r="R43" s="1"/>
  <c r="J36"/>
  <c r="I36"/>
  <c r="H36"/>
  <c r="G36"/>
  <c r="F36"/>
  <c r="E36"/>
  <c r="D36"/>
  <c r="C36"/>
  <c r="B36"/>
  <c r="R36" s="1"/>
  <c r="J42"/>
  <c r="I42"/>
  <c r="H42"/>
  <c r="G42"/>
  <c r="F42"/>
  <c r="E42"/>
  <c r="D42"/>
  <c r="C42"/>
  <c r="B42"/>
  <c r="R42" s="1"/>
  <c r="J32"/>
  <c r="I32"/>
  <c r="H32"/>
  <c r="G32"/>
  <c r="F32"/>
  <c r="E32"/>
  <c r="D32"/>
  <c r="C32"/>
  <c r="B32"/>
  <c r="R32" s="1"/>
  <c r="J35"/>
  <c r="I35"/>
  <c r="H35"/>
  <c r="G35"/>
  <c r="F35"/>
  <c r="E35"/>
  <c r="D35"/>
  <c r="C35"/>
  <c r="B35"/>
  <c r="R35" s="1"/>
  <c r="J37"/>
  <c r="I37"/>
  <c r="H37"/>
  <c r="G37"/>
  <c r="F37"/>
  <c r="E37"/>
  <c r="D37"/>
  <c r="C37"/>
  <c r="B37"/>
  <c r="R37" s="1"/>
  <c r="J29"/>
  <c r="I29"/>
  <c r="H29"/>
  <c r="G29"/>
  <c r="F29"/>
  <c r="E29"/>
  <c r="D29"/>
  <c r="C29"/>
  <c r="B29"/>
  <c r="R29" s="1"/>
  <c r="J30"/>
  <c r="I30"/>
  <c r="H30"/>
  <c r="G30"/>
  <c r="F30"/>
  <c r="E30"/>
  <c r="D30"/>
  <c r="C30"/>
  <c r="B30"/>
  <c r="R30" s="1"/>
  <c r="J34"/>
  <c r="I34"/>
  <c r="H34"/>
  <c r="G34"/>
  <c r="F34"/>
  <c r="E34"/>
  <c r="D34"/>
  <c r="C34"/>
  <c r="B34"/>
  <c r="R34" s="1"/>
  <c r="J31"/>
  <c r="I31"/>
  <c r="H31"/>
  <c r="G31"/>
  <c r="F31"/>
  <c r="E31"/>
  <c r="D31"/>
  <c r="C31"/>
  <c r="B31"/>
  <c r="R31" s="1"/>
  <c r="J26"/>
  <c r="I26"/>
  <c r="H26"/>
  <c r="G26"/>
  <c r="F26"/>
  <c r="E26"/>
  <c r="D26"/>
  <c r="C26"/>
  <c r="B26"/>
  <c r="R26" s="1"/>
  <c r="J24"/>
  <c r="I24"/>
  <c r="H24"/>
  <c r="G24"/>
  <c r="F24"/>
  <c r="E24"/>
  <c r="D24"/>
  <c r="C24"/>
  <c r="B24"/>
  <c r="R24" s="1"/>
  <c r="J23"/>
  <c r="I23"/>
  <c r="H23"/>
  <c r="G23"/>
  <c r="F23"/>
  <c r="E23"/>
  <c r="D23"/>
  <c r="C23"/>
  <c r="B23"/>
  <c r="R23" s="1"/>
  <c r="J28"/>
  <c r="I28"/>
  <c r="H28"/>
  <c r="G28"/>
  <c r="F28"/>
  <c r="E28"/>
  <c r="D28"/>
  <c r="C28"/>
  <c r="B28"/>
  <c r="R28" s="1"/>
  <c r="J27"/>
  <c r="I27"/>
  <c r="H27"/>
  <c r="G27"/>
  <c r="F27"/>
  <c r="E27"/>
  <c r="D27"/>
  <c r="C27"/>
  <c r="B27"/>
  <c r="R27" s="1"/>
  <c r="J25"/>
  <c r="I25"/>
  <c r="H25"/>
  <c r="G25"/>
  <c r="F25"/>
  <c r="E25"/>
  <c r="D25"/>
  <c r="C25"/>
  <c r="B25"/>
  <c r="R25" s="1"/>
  <c r="J22"/>
  <c r="I22"/>
  <c r="H22"/>
  <c r="G22"/>
  <c r="F22"/>
  <c r="E22"/>
  <c r="D22"/>
  <c r="C22"/>
  <c r="B22"/>
  <c r="R22" s="1"/>
  <c r="J20"/>
  <c r="I20"/>
  <c r="H20"/>
  <c r="G20"/>
  <c r="F20"/>
  <c r="E20"/>
  <c r="D20"/>
  <c r="C20"/>
  <c r="B20"/>
  <c r="R20" s="1"/>
  <c r="J21"/>
  <c r="I21"/>
  <c r="H21"/>
  <c r="G21"/>
  <c r="F21"/>
  <c r="E21"/>
  <c r="D21"/>
  <c r="C21"/>
  <c r="B21"/>
  <c r="R21" s="1"/>
  <c r="J17"/>
  <c r="I17"/>
  <c r="H17"/>
  <c r="G17"/>
  <c r="F17"/>
  <c r="E17"/>
  <c r="D17"/>
  <c r="C17"/>
  <c r="B17"/>
  <c r="R17" s="1"/>
  <c r="J13"/>
  <c r="I13"/>
  <c r="H13"/>
  <c r="G13"/>
  <c r="F13"/>
  <c r="E13"/>
  <c r="D13"/>
  <c r="C13"/>
  <c r="B13"/>
  <c r="R13" s="1"/>
  <c r="J12"/>
  <c r="I12"/>
  <c r="H12"/>
  <c r="G12"/>
  <c r="F12"/>
  <c r="E12"/>
  <c r="D12"/>
  <c r="C12"/>
  <c r="B12"/>
  <c r="R12" s="1"/>
  <c r="J16"/>
  <c r="I16"/>
  <c r="H16"/>
  <c r="G16"/>
  <c r="F16"/>
  <c r="E16"/>
  <c r="D16"/>
  <c r="C16"/>
  <c r="B16"/>
  <c r="R16" s="1"/>
  <c r="J14"/>
  <c r="I14"/>
  <c r="H14"/>
  <c r="G14"/>
  <c r="F14"/>
  <c r="E14"/>
  <c r="D14"/>
  <c r="C14"/>
  <c r="B14"/>
  <c r="R14" s="1"/>
  <c r="J18"/>
  <c r="I18"/>
  <c r="H18"/>
  <c r="G18"/>
  <c r="F18"/>
  <c r="E18"/>
  <c r="D18"/>
  <c r="C18"/>
  <c r="B18"/>
  <c r="O18" s="1"/>
  <c r="J19"/>
  <c r="I19"/>
  <c r="H19"/>
  <c r="G19"/>
  <c r="F19"/>
  <c r="E19"/>
  <c r="D19"/>
  <c r="C19"/>
  <c r="B19"/>
  <c r="Q19" s="1"/>
  <c r="J10"/>
  <c r="I10"/>
  <c r="H10"/>
  <c r="G10"/>
  <c r="F10"/>
  <c r="E10"/>
  <c r="D10"/>
  <c r="C10"/>
  <c r="B10"/>
  <c r="Q10" s="1"/>
  <c r="J15"/>
  <c r="I15"/>
  <c r="H15"/>
  <c r="G15"/>
  <c r="F15"/>
  <c r="E15"/>
  <c r="D15"/>
  <c r="C15"/>
  <c r="B15"/>
  <c r="Q15" s="1"/>
  <c r="J11"/>
  <c r="I11"/>
  <c r="H11"/>
  <c r="G11"/>
  <c r="F11"/>
  <c r="E11"/>
  <c r="D11"/>
  <c r="C11"/>
  <c r="B11"/>
  <c r="Q11" s="1"/>
  <c r="J1"/>
  <c r="I1"/>
  <c r="H1"/>
  <c r="G1"/>
  <c r="F1"/>
  <c r="E1"/>
  <c r="D1"/>
  <c r="C1"/>
  <c r="B1"/>
  <c r="Q1" s="1"/>
  <c r="A1"/>
  <c r="P19" l="1"/>
  <c r="P38"/>
  <c r="P41"/>
  <c r="O33"/>
  <c r="O15"/>
  <c r="P45"/>
  <c r="O1"/>
  <c r="P36"/>
  <c r="O45"/>
  <c r="P15"/>
  <c r="P44"/>
  <c r="P33"/>
  <c r="O19"/>
  <c r="P16"/>
  <c r="P13"/>
  <c r="P21"/>
  <c r="P22"/>
  <c r="P27"/>
  <c r="P23"/>
  <c r="P26"/>
  <c r="P34"/>
  <c r="P29"/>
  <c r="P35"/>
  <c r="P42"/>
  <c r="P43"/>
  <c r="P39"/>
  <c r="O41"/>
  <c r="P46"/>
  <c r="P1"/>
  <c r="P14"/>
  <c r="O16"/>
  <c r="P12"/>
  <c r="O13"/>
  <c r="P17"/>
  <c r="O21"/>
  <c r="P20"/>
  <c r="O22"/>
  <c r="P25"/>
  <c r="O27"/>
  <c r="P28"/>
  <c r="O23"/>
  <c r="P24"/>
  <c r="O26"/>
  <c r="P31"/>
  <c r="O34"/>
  <c r="P30"/>
  <c r="O29"/>
  <c r="P37"/>
  <c r="O35"/>
  <c r="P32"/>
  <c r="O42"/>
  <c r="O43"/>
  <c r="P40"/>
  <c r="O46"/>
  <c r="P11"/>
  <c r="P10"/>
  <c r="P18"/>
  <c r="O14"/>
  <c r="O12"/>
  <c r="O17"/>
  <c r="O20"/>
  <c r="O25"/>
  <c r="O28"/>
  <c r="O24"/>
  <c r="O31"/>
  <c r="O30"/>
  <c r="O37"/>
  <c r="O32"/>
  <c r="O36"/>
  <c r="O39"/>
  <c r="O44"/>
  <c r="O38"/>
  <c r="O40"/>
  <c r="O11"/>
  <c r="O10"/>
  <c r="R18"/>
  <c r="Q18"/>
  <c r="L1"/>
  <c r="N1"/>
  <c r="R1"/>
  <c r="L11"/>
  <c r="N11"/>
  <c r="R11"/>
  <c r="L15"/>
  <c r="N15"/>
  <c r="R15"/>
  <c r="L10"/>
  <c r="N10"/>
  <c r="R10"/>
  <c r="L19"/>
  <c r="N19"/>
  <c r="R19"/>
  <c r="L18"/>
  <c r="N18"/>
  <c r="K1"/>
  <c r="M1"/>
  <c r="K11"/>
  <c r="M11"/>
  <c r="K15"/>
  <c r="M15"/>
  <c r="K10"/>
  <c r="M10"/>
  <c r="K19"/>
  <c r="M19"/>
  <c r="K18"/>
  <c r="M18"/>
  <c r="K14"/>
  <c r="M14"/>
  <c r="Q14"/>
  <c r="K16"/>
  <c r="M16"/>
  <c r="Q16"/>
  <c r="K12"/>
  <c r="M12"/>
  <c r="Q12"/>
  <c r="K13"/>
  <c r="M13"/>
  <c r="Q13"/>
  <c r="K17"/>
  <c r="M17"/>
  <c r="Q17"/>
  <c r="K21"/>
  <c r="M21"/>
  <c r="Q21"/>
  <c r="K20"/>
  <c r="M20"/>
  <c r="Q20"/>
  <c r="K22"/>
  <c r="M22"/>
  <c r="Q22"/>
  <c r="K25"/>
  <c r="M25"/>
  <c r="Q25"/>
  <c r="K27"/>
  <c r="M27"/>
  <c r="Q27"/>
  <c r="K28"/>
  <c r="M28"/>
  <c r="Q28"/>
  <c r="K23"/>
  <c r="M23"/>
  <c r="Q23"/>
  <c r="K24"/>
  <c r="M24"/>
  <c r="Q24"/>
  <c r="K26"/>
  <c r="M26"/>
  <c r="Q26"/>
  <c r="K31"/>
  <c r="M31"/>
  <c r="Q31"/>
  <c r="K34"/>
  <c r="M34"/>
  <c r="Q34"/>
  <c r="K30"/>
  <c r="M30"/>
  <c r="Q30"/>
  <c r="K29"/>
  <c r="M29"/>
  <c r="Q29"/>
  <c r="K37"/>
  <c r="M37"/>
  <c r="Q37"/>
  <c r="K35"/>
  <c r="M35"/>
  <c r="Q35"/>
  <c r="K32"/>
  <c r="M32"/>
  <c r="Q32"/>
  <c r="K42"/>
  <c r="M42"/>
  <c r="Q42"/>
  <c r="K36"/>
  <c r="M36"/>
  <c r="Q36"/>
  <c r="K43"/>
  <c r="M43"/>
  <c r="Q43"/>
  <c r="K39"/>
  <c r="M39"/>
  <c r="Q39"/>
  <c r="K41"/>
  <c r="M41"/>
  <c r="Q41"/>
  <c r="K44"/>
  <c r="M44"/>
  <c r="Q44"/>
  <c r="K33"/>
  <c r="M33"/>
  <c r="Q33"/>
  <c r="K38"/>
  <c r="M38"/>
  <c r="Q38"/>
  <c r="K45"/>
  <c r="M45"/>
  <c r="Q45"/>
  <c r="K40"/>
  <c r="M40"/>
  <c r="Q40"/>
  <c r="K46"/>
  <c r="M46"/>
  <c r="Q46"/>
  <c r="K47"/>
  <c r="M47"/>
  <c r="Q47"/>
  <c r="K48"/>
  <c r="M48"/>
  <c r="Q48"/>
  <c r="K50"/>
  <c r="M50"/>
  <c r="Q50"/>
  <c r="K49"/>
  <c r="M49"/>
  <c r="Q49"/>
  <c r="O47"/>
  <c r="P47"/>
  <c r="O48"/>
  <c r="P48"/>
  <c r="O50"/>
  <c r="P50"/>
  <c r="O49"/>
  <c r="P49"/>
  <c r="L14"/>
  <c r="N14"/>
  <c r="L16"/>
  <c r="N16"/>
  <c r="L12"/>
  <c r="N12"/>
  <c r="L13"/>
  <c r="N13"/>
  <c r="L17"/>
  <c r="N17"/>
  <c r="L21"/>
  <c r="N21"/>
  <c r="L20"/>
  <c r="N20"/>
  <c r="L22"/>
  <c r="N22"/>
  <c r="L25"/>
  <c r="N25"/>
  <c r="L27"/>
  <c r="N27"/>
  <c r="L28"/>
  <c r="N28"/>
  <c r="L23"/>
  <c r="N23"/>
  <c r="L24"/>
  <c r="N24"/>
  <c r="L26"/>
  <c r="N26"/>
  <c r="L31"/>
  <c r="N31"/>
  <c r="L34"/>
  <c r="N34"/>
  <c r="L30"/>
  <c r="N30"/>
  <c r="L29"/>
  <c r="N29"/>
  <c r="L37"/>
  <c r="N37"/>
  <c r="L35"/>
  <c r="N35"/>
  <c r="L32"/>
  <c r="N32"/>
  <c r="L42"/>
  <c r="N42"/>
  <c r="L36"/>
  <c r="N36"/>
  <c r="L43"/>
  <c r="N43"/>
  <c r="L39"/>
  <c r="N39"/>
  <c r="L41"/>
  <c r="N41"/>
  <c r="L44"/>
  <c r="N44"/>
  <c r="L33"/>
  <c r="N33"/>
  <c r="L38"/>
  <c r="N38"/>
  <c r="L45"/>
  <c r="N45"/>
  <c r="L40"/>
  <c r="N40"/>
  <c r="L46"/>
  <c r="N46"/>
  <c r="L47"/>
  <c r="N47"/>
  <c r="L48"/>
  <c r="N48"/>
  <c r="L50"/>
  <c r="N50"/>
  <c r="L49"/>
  <c r="N49"/>
  <c r="S1" l="1"/>
</calcChain>
</file>

<file path=xl/sharedStrings.xml><?xml version="1.0" encoding="utf-8"?>
<sst xmlns="http://schemas.openxmlformats.org/spreadsheetml/2006/main" count="29" uniqueCount="21">
  <si>
    <t>Total</t>
  </si>
  <si>
    <t>M1</t>
  </si>
  <si>
    <t>M2</t>
  </si>
  <si>
    <t>général</t>
  </si>
  <si>
    <t>sur 5 course(s)</t>
  </si>
  <si>
    <t>Clas,</t>
  </si>
  <si>
    <t>Code</t>
  </si>
  <si>
    <t>Nom</t>
  </si>
  <si>
    <t>An</t>
  </si>
  <si>
    <t>Categ</t>
  </si>
  <si>
    <t>Comité</t>
  </si>
  <si>
    <t>Club</t>
  </si>
  <si>
    <t>district</t>
  </si>
  <si>
    <t>Pts slalom</t>
  </si>
  <si>
    <t>Col j</t>
  </si>
  <si>
    <t>SL</t>
  </si>
  <si>
    <t>GS</t>
  </si>
  <si>
    <t>PRAZ/ARLY</t>
  </si>
  <si>
    <t>LES CONTAMINES</t>
  </si>
  <si>
    <t>MEGEVE</t>
  </si>
  <si>
    <t>SAINT GERVAIS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</si>
</sst>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Protection="1"/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textRotation="90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Protection="1"/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4" borderId="18" xfId="0" applyNumberFormat="1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2" fillId="4" borderId="8" xfId="0" applyNumberFormat="1" applyFont="1" applyFill="1" applyBorder="1" applyAlignment="1" applyProtection="1">
      <alignment horizontal="left" vertical="center"/>
    </xf>
    <xf numFmtId="0" fontId="2" fillId="4" borderId="8" xfId="0" applyNumberFormat="1" applyFont="1" applyFill="1" applyBorder="1" applyAlignment="1" applyProtection="1">
      <alignment horizontal="center" vertical="center"/>
    </xf>
    <xf numFmtId="0" fontId="1" fillId="4" borderId="8" xfId="0" applyNumberFormat="1" applyFont="1" applyFill="1" applyBorder="1" applyAlignment="1" applyProtection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 vertical="center"/>
    </xf>
    <xf numFmtId="0" fontId="2" fillId="4" borderId="10" xfId="0" applyNumberFormat="1" applyFont="1" applyFill="1" applyBorder="1" applyAlignment="1" applyProtection="1">
      <alignment horizontal="center" vertical="center"/>
    </xf>
    <xf numFmtId="0" fontId="2" fillId="4" borderId="11" xfId="0" applyNumberFormat="1" applyFont="1" applyFill="1" applyBorder="1" applyAlignment="1" applyProtection="1">
      <alignment horizontal="left" vertical="center"/>
    </xf>
    <xf numFmtId="0" fontId="2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U12%20G200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listing"/>
      <sheetName val="classpart"/>
      <sheetName val="paramètres"/>
      <sheetName val="course1"/>
      <sheetName val="course2"/>
      <sheetName val="course3"/>
      <sheetName val="course4"/>
      <sheetName val="course5"/>
      <sheetName val="Coureurs"/>
      <sheetName val="contrôle"/>
      <sheetName val="inscription"/>
      <sheetName val="détail"/>
      <sheetName val="Barême"/>
      <sheetName val="Clubs"/>
      <sheetName val="Rév"/>
      <sheetName val="coursex"/>
    </sheetNames>
    <sheetDataSet>
      <sheetData sheetId="0">
        <row r="1">
          <cell r="A1" t="e">
            <v>#N/A</v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</row>
        <row r="10">
          <cell r="B10">
            <v>2672225</v>
          </cell>
          <cell r="C10" t="str">
            <v>PERRIN OWEN</v>
          </cell>
          <cell r="D10">
            <v>2006</v>
          </cell>
          <cell r="E10" t="str">
            <v>U12</v>
          </cell>
          <cell r="F10" t="str">
            <v>MB</v>
          </cell>
          <cell r="G10" t="str">
            <v>SC CORDON</v>
          </cell>
          <cell r="H10" t="str">
            <v/>
          </cell>
        </row>
        <row r="11">
          <cell r="B11">
            <v>2673791</v>
          </cell>
          <cell r="C11" t="str">
            <v>SOCQUET BRYAN</v>
          </cell>
          <cell r="D11">
            <v>2006</v>
          </cell>
          <cell r="E11" t="str">
            <v>U12</v>
          </cell>
          <cell r="F11" t="str">
            <v>MB</v>
          </cell>
          <cell r="G11" t="str">
            <v>CS MEGEVE</v>
          </cell>
          <cell r="H11" t="str">
            <v/>
          </cell>
        </row>
        <row r="12">
          <cell r="B12">
            <v>2682225</v>
          </cell>
          <cell r="C12" t="str">
            <v>CAMBIER JULES</v>
          </cell>
          <cell r="D12">
            <v>2006</v>
          </cell>
          <cell r="E12" t="str">
            <v>U12</v>
          </cell>
          <cell r="F12" t="str">
            <v>MB</v>
          </cell>
          <cell r="G12" t="str">
            <v>SC ST GERVAI</v>
          </cell>
          <cell r="H12" t="str">
            <v/>
          </cell>
        </row>
        <row r="13">
          <cell r="B13">
            <v>2667854</v>
          </cell>
          <cell r="C13" t="str">
            <v>PRETOT MARIUS</v>
          </cell>
          <cell r="D13">
            <v>2006</v>
          </cell>
          <cell r="E13" t="str">
            <v>U12</v>
          </cell>
          <cell r="F13" t="str">
            <v>MB</v>
          </cell>
          <cell r="G13" t="str">
            <v>CS MEGEVE</v>
          </cell>
          <cell r="H13" t="str">
            <v/>
          </cell>
        </row>
        <row r="14">
          <cell r="B14">
            <v>2679668</v>
          </cell>
          <cell r="C14" t="str">
            <v>TERRAILLON MAREK</v>
          </cell>
          <cell r="D14">
            <v>2006</v>
          </cell>
          <cell r="E14" t="str">
            <v>U12</v>
          </cell>
          <cell r="F14" t="str">
            <v>MB</v>
          </cell>
          <cell r="G14" t="str">
            <v>SC ST GERVAI</v>
          </cell>
          <cell r="H14" t="str">
            <v/>
          </cell>
        </row>
        <row r="15">
          <cell r="B15">
            <v>2670228</v>
          </cell>
          <cell r="C15" t="str">
            <v>PRAZ DIEU LEOPOLD</v>
          </cell>
          <cell r="D15">
            <v>2006</v>
          </cell>
          <cell r="E15" t="str">
            <v>U12</v>
          </cell>
          <cell r="F15" t="str">
            <v>MB</v>
          </cell>
          <cell r="G15" t="str">
            <v>SC COMBLOUX</v>
          </cell>
          <cell r="H15" t="str">
            <v/>
          </cell>
        </row>
        <row r="16">
          <cell r="B16">
            <v>2675737</v>
          </cell>
          <cell r="C16" t="str">
            <v>PAGET ADRIEN</v>
          </cell>
          <cell r="D16">
            <v>2006</v>
          </cell>
          <cell r="E16" t="str">
            <v>U12</v>
          </cell>
          <cell r="F16" t="str">
            <v>MB</v>
          </cell>
          <cell r="G16" t="str">
            <v>SC COMBLOUX</v>
          </cell>
          <cell r="H16" t="str">
            <v/>
          </cell>
        </row>
        <row r="17">
          <cell r="B17">
            <v>2679690</v>
          </cell>
          <cell r="C17" t="str">
            <v>SAULNIER THOMAS</v>
          </cell>
          <cell r="D17">
            <v>2006</v>
          </cell>
          <cell r="E17" t="str">
            <v>U12</v>
          </cell>
          <cell r="F17" t="str">
            <v>MB</v>
          </cell>
          <cell r="G17" t="str">
            <v>SC COMBLOUX</v>
          </cell>
          <cell r="H17" t="str">
            <v/>
          </cell>
        </row>
        <row r="18">
          <cell r="B18">
            <v>2675734</v>
          </cell>
          <cell r="C18" t="str">
            <v>MACHET EVAN</v>
          </cell>
          <cell r="D18">
            <v>2006</v>
          </cell>
          <cell r="E18" t="str">
            <v>U12</v>
          </cell>
          <cell r="F18" t="str">
            <v>MB</v>
          </cell>
          <cell r="G18" t="str">
            <v>SC COMBLOUX</v>
          </cell>
          <cell r="H18" t="str">
            <v/>
          </cell>
        </row>
        <row r="19">
          <cell r="B19">
            <v>2671600</v>
          </cell>
          <cell r="C19" t="str">
            <v>HIGUERA ARTHUR</v>
          </cell>
          <cell r="D19">
            <v>2006</v>
          </cell>
          <cell r="E19" t="str">
            <v>U12</v>
          </cell>
          <cell r="F19" t="str">
            <v>MB</v>
          </cell>
          <cell r="G19" t="str">
            <v>SC ST GERVAI</v>
          </cell>
          <cell r="H19" t="str">
            <v/>
          </cell>
        </row>
        <row r="20">
          <cell r="B20">
            <v>2670985</v>
          </cell>
          <cell r="C20" t="str">
            <v>DELAMARCHE MARTIN</v>
          </cell>
          <cell r="D20">
            <v>2006</v>
          </cell>
          <cell r="E20" t="str">
            <v>U12</v>
          </cell>
          <cell r="F20" t="str">
            <v>MB</v>
          </cell>
          <cell r="G20" t="str">
            <v>SC CORDON</v>
          </cell>
          <cell r="H20" t="str">
            <v/>
          </cell>
        </row>
        <row r="21">
          <cell r="B21">
            <v>2660368</v>
          </cell>
          <cell r="C21" t="str">
            <v>JACQUEMOUD RUDY</v>
          </cell>
          <cell r="D21">
            <v>2006</v>
          </cell>
          <cell r="E21" t="str">
            <v>U12</v>
          </cell>
          <cell r="F21" t="str">
            <v>MB</v>
          </cell>
          <cell r="G21" t="str">
            <v>SC ST GERVAI</v>
          </cell>
          <cell r="H21" t="str">
            <v/>
          </cell>
        </row>
        <row r="22">
          <cell r="B22">
            <v>2679836</v>
          </cell>
          <cell r="C22" t="str">
            <v>BORGHETTI CARLIER CELESTIN</v>
          </cell>
          <cell r="D22">
            <v>2006</v>
          </cell>
          <cell r="E22" t="str">
            <v>U12</v>
          </cell>
          <cell r="F22" t="str">
            <v>MB</v>
          </cell>
          <cell r="G22" t="str">
            <v>SC-PSA</v>
          </cell>
          <cell r="H22" t="str">
            <v/>
          </cell>
        </row>
        <row r="23">
          <cell r="B23">
            <v>2675722</v>
          </cell>
          <cell r="C23" t="str">
            <v>DEVIANNE RAPHAEL</v>
          </cell>
          <cell r="D23">
            <v>2006</v>
          </cell>
          <cell r="E23" t="str">
            <v>U12</v>
          </cell>
          <cell r="F23" t="str">
            <v>MB</v>
          </cell>
          <cell r="G23" t="str">
            <v>SC COMBLOUX</v>
          </cell>
          <cell r="H23" t="str">
            <v/>
          </cell>
        </row>
        <row r="24">
          <cell r="B24">
            <v>2675730</v>
          </cell>
          <cell r="C24" t="str">
            <v>GAY PAUL ANDREA</v>
          </cell>
          <cell r="D24">
            <v>2006</v>
          </cell>
          <cell r="E24" t="str">
            <v>U12</v>
          </cell>
          <cell r="F24" t="str">
            <v>MB</v>
          </cell>
          <cell r="G24" t="str">
            <v>SC COMBLOUX</v>
          </cell>
          <cell r="H24" t="str">
            <v/>
          </cell>
        </row>
        <row r="25">
          <cell r="B25">
            <v>2678075</v>
          </cell>
          <cell r="C25" t="str">
            <v>PIHEMA TAMATI</v>
          </cell>
          <cell r="D25">
            <v>2006</v>
          </cell>
          <cell r="E25" t="str">
            <v>U12</v>
          </cell>
          <cell r="F25" t="str">
            <v>MB</v>
          </cell>
          <cell r="G25" t="str">
            <v>SC CONTAMINE</v>
          </cell>
          <cell r="H25" t="str">
            <v/>
          </cell>
        </row>
        <row r="26">
          <cell r="B26">
            <v>2679685</v>
          </cell>
          <cell r="C26" t="str">
            <v>GACHET LOIS</v>
          </cell>
          <cell r="D26">
            <v>2006</v>
          </cell>
          <cell r="E26" t="str">
            <v>U12</v>
          </cell>
          <cell r="F26" t="str">
            <v>MB</v>
          </cell>
          <cell r="G26" t="str">
            <v>SC COMBLOUX</v>
          </cell>
          <cell r="H26" t="str">
            <v/>
          </cell>
        </row>
        <row r="27">
          <cell r="B27">
            <v>2673832</v>
          </cell>
          <cell r="C27" t="str">
            <v>DELANNOY PIERRE</v>
          </cell>
          <cell r="D27">
            <v>2006</v>
          </cell>
          <cell r="E27" t="str">
            <v>U12</v>
          </cell>
          <cell r="F27" t="str">
            <v>MB</v>
          </cell>
          <cell r="G27" t="str">
            <v>CS MEGEVE</v>
          </cell>
          <cell r="H27" t="str">
            <v/>
          </cell>
        </row>
        <row r="28">
          <cell r="B28">
            <v>2679688</v>
          </cell>
          <cell r="C28" t="str">
            <v>PAQUEREAU GASPARD</v>
          </cell>
          <cell r="D28">
            <v>2006</v>
          </cell>
          <cell r="E28" t="str">
            <v>U12</v>
          </cell>
          <cell r="F28" t="str">
            <v>MB</v>
          </cell>
          <cell r="G28" t="str">
            <v>SC COMBLOUX</v>
          </cell>
          <cell r="H28" t="str">
            <v/>
          </cell>
        </row>
        <row r="29">
          <cell r="B29">
            <v>2675720</v>
          </cell>
          <cell r="C29" t="str">
            <v>DEUDON BASILE</v>
          </cell>
          <cell r="D29">
            <v>2006</v>
          </cell>
          <cell r="E29" t="str">
            <v>U12</v>
          </cell>
          <cell r="F29" t="str">
            <v>MB</v>
          </cell>
          <cell r="G29" t="str">
            <v>SC COMBLOUX</v>
          </cell>
          <cell r="H29" t="str">
            <v/>
          </cell>
        </row>
        <row r="30">
          <cell r="B30">
            <v>2676186</v>
          </cell>
          <cell r="C30" t="str">
            <v>ERBA LUC</v>
          </cell>
          <cell r="D30">
            <v>2006</v>
          </cell>
          <cell r="E30" t="str">
            <v>U12</v>
          </cell>
          <cell r="F30" t="str">
            <v>MB</v>
          </cell>
          <cell r="G30" t="str">
            <v>SC CONTAMINE</v>
          </cell>
          <cell r="H30" t="str">
            <v/>
          </cell>
        </row>
        <row r="31">
          <cell r="B31">
            <v>2673162</v>
          </cell>
          <cell r="C31" t="str">
            <v>RONCORONI DUCIMETIERE COME</v>
          </cell>
          <cell r="D31">
            <v>2006</v>
          </cell>
          <cell r="E31" t="str">
            <v>U12</v>
          </cell>
          <cell r="F31" t="str">
            <v>MB</v>
          </cell>
          <cell r="G31" t="str">
            <v>SC CONTAMINE</v>
          </cell>
          <cell r="H31" t="str">
            <v/>
          </cell>
        </row>
        <row r="32">
          <cell r="B32">
            <v>2682789</v>
          </cell>
          <cell r="C32" t="str">
            <v>NAGAT BIENVENU LOUIS</v>
          </cell>
          <cell r="D32">
            <v>2006</v>
          </cell>
          <cell r="E32" t="str">
            <v>U12</v>
          </cell>
          <cell r="F32" t="str">
            <v>MB</v>
          </cell>
          <cell r="G32" t="str">
            <v>SC ST GERVAI</v>
          </cell>
          <cell r="H32" t="str">
            <v/>
          </cell>
        </row>
        <row r="33">
          <cell r="B33">
            <v>2679684</v>
          </cell>
          <cell r="C33" t="str">
            <v>DUHEM ELOAN</v>
          </cell>
          <cell r="D33">
            <v>2006</v>
          </cell>
          <cell r="E33" t="str">
            <v>U12</v>
          </cell>
          <cell r="F33" t="str">
            <v>MB</v>
          </cell>
          <cell r="G33" t="str">
            <v>SC COMBLOUX</v>
          </cell>
          <cell r="H33" t="str">
            <v/>
          </cell>
        </row>
        <row r="34">
          <cell r="B34">
            <v>2675726</v>
          </cell>
          <cell r="C34" t="str">
            <v>DUCREY QUENTIN</v>
          </cell>
          <cell r="D34">
            <v>2006</v>
          </cell>
          <cell r="E34" t="str">
            <v>U12</v>
          </cell>
          <cell r="F34" t="str">
            <v>MB</v>
          </cell>
          <cell r="G34" t="str">
            <v>SC COMBLOUX</v>
          </cell>
          <cell r="H34" t="str">
            <v/>
          </cell>
        </row>
        <row r="35">
          <cell r="B35">
            <v>2679686</v>
          </cell>
          <cell r="C35" t="str">
            <v>GOUTTRY BASILE</v>
          </cell>
          <cell r="D35">
            <v>2006</v>
          </cell>
          <cell r="E35" t="str">
            <v>U12</v>
          </cell>
          <cell r="F35" t="str">
            <v>MB</v>
          </cell>
          <cell r="G35" t="str">
            <v>SC COMBLOUX</v>
          </cell>
          <cell r="H35" t="str">
            <v/>
          </cell>
        </row>
        <row r="36">
          <cell r="B36">
            <v>2674743</v>
          </cell>
          <cell r="C36" t="str">
            <v>EVRARD REMI</v>
          </cell>
          <cell r="D36">
            <v>2006</v>
          </cell>
          <cell r="E36" t="str">
            <v>U12</v>
          </cell>
          <cell r="F36" t="str">
            <v>MB</v>
          </cell>
          <cell r="G36" t="str">
            <v>SC ST GERVAI</v>
          </cell>
          <cell r="H36" t="str">
            <v/>
          </cell>
        </row>
        <row r="37">
          <cell r="B37">
            <v>2677702</v>
          </cell>
          <cell r="C37" t="str">
            <v>HEWITT LEON</v>
          </cell>
          <cell r="D37">
            <v>2006</v>
          </cell>
          <cell r="E37" t="str">
            <v>U12</v>
          </cell>
          <cell r="F37" t="str">
            <v>MB</v>
          </cell>
          <cell r="G37" t="str">
            <v>SC ST GERVAI</v>
          </cell>
          <cell r="H37" t="str">
            <v/>
          </cell>
        </row>
        <row r="38">
          <cell r="B38">
            <v>2675602</v>
          </cell>
          <cell r="C38" t="str">
            <v>ROCH DUPLAND LEON</v>
          </cell>
          <cell r="D38">
            <v>2006</v>
          </cell>
          <cell r="E38" t="str">
            <v>U12</v>
          </cell>
          <cell r="F38" t="str">
            <v>MB</v>
          </cell>
          <cell r="G38" t="str">
            <v>SC CONTAMINE</v>
          </cell>
          <cell r="H38" t="str">
            <v/>
          </cell>
        </row>
        <row r="39">
          <cell r="B39">
            <v>2679682</v>
          </cell>
          <cell r="C39" t="str">
            <v>CHAMBEL MAXIME</v>
          </cell>
          <cell r="D39">
            <v>2006</v>
          </cell>
          <cell r="E39" t="str">
            <v>U12</v>
          </cell>
          <cell r="F39" t="str">
            <v>MB</v>
          </cell>
          <cell r="G39" t="str">
            <v>SC COMBLOUX</v>
          </cell>
          <cell r="H39" t="str">
            <v/>
          </cell>
        </row>
        <row r="40">
          <cell r="B40">
            <v>2671415</v>
          </cell>
          <cell r="C40" t="str">
            <v>LORTON TOM</v>
          </cell>
          <cell r="D40">
            <v>2006</v>
          </cell>
          <cell r="E40" t="str">
            <v>U12</v>
          </cell>
          <cell r="F40" t="str">
            <v>MB</v>
          </cell>
          <cell r="G40" t="str">
            <v>SC ST GERVAI</v>
          </cell>
          <cell r="H40" t="str">
            <v/>
          </cell>
        </row>
        <row r="41">
          <cell r="B41">
            <v>2678074</v>
          </cell>
          <cell r="C41" t="str">
            <v>RONCHAIL LUC CHENG</v>
          </cell>
          <cell r="D41">
            <v>2006</v>
          </cell>
          <cell r="E41" t="str">
            <v>U12</v>
          </cell>
          <cell r="F41" t="str">
            <v>MB</v>
          </cell>
          <cell r="G41" t="str">
            <v>SC CONTAMINE</v>
          </cell>
          <cell r="H41" t="str">
            <v/>
          </cell>
        </row>
        <row r="42">
          <cell r="B42">
            <v>2679835</v>
          </cell>
          <cell r="C42" t="str">
            <v>GUILLET BENJAMIN</v>
          </cell>
          <cell r="D42">
            <v>2006</v>
          </cell>
          <cell r="E42" t="str">
            <v>U12</v>
          </cell>
          <cell r="F42" t="str">
            <v>MB</v>
          </cell>
          <cell r="G42" t="str">
            <v>SC-PSA</v>
          </cell>
          <cell r="H42" t="str">
            <v/>
          </cell>
        </row>
        <row r="43">
          <cell r="B43">
            <v>2685779</v>
          </cell>
          <cell r="C43" t="str">
            <v>JACQUOT BASPTISTE</v>
          </cell>
          <cell r="D43">
            <v>2006</v>
          </cell>
          <cell r="E43" t="str">
            <v>U12</v>
          </cell>
          <cell r="F43" t="str">
            <v>MB</v>
          </cell>
          <cell r="G43" t="str">
            <v>SC ST GERVAI</v>
          </cell>
          <cell r="H43" t="str">
            <v/>
          </cell>
        </row>
        <row r="44">
          <cell r="B44">
            <v>2685775</v>
          </cell>
          <cell r="C44" t="str">
            <v>DAUCHY NIELS</v>
          </cell>
          <cell r="D44">
            <v>2006</v>
          </cell>
          <cell r="E44" t="str">
            <v>U12</v>
          </cell>
          <cell r="F44" t="str">
            <v>MB</v>
          </cell>
          <cell r="G44" t="str">
            <v>SC CONTAMINE</v>
          </cell>
          <cell r="H44" t="str">
            <v/>
          </cell>
        </row>
        <row r="45">
          <cell r="B45">
            <v>2679689</v>
          </cell>
          <cell r="C45" t="str">
            <v>PICOT GABIN</v>
          </cell>
          <cell r="D45">
            <v>2006</v>
          </cell>
          <cell r="E45" t="str">
            <v>U12</v>
          </cell>
          <cell r="F45" t="str">
            <v>MB</v>
          </cell>
          <cell r="G45" t="str">
            <v>SALLANCHES</v>
          </cell>
          <cell r="H45" t="str">
            <v/>
          </cell>
        </row>
        <row r="46">
          <cell r="B46">
            <v>2686825</v>
          </cell>
          <cell r="C46" t="str">
            <v>REY COLSON</v>
          </cell>
          <cell r="D46">
            <v>2006</v>
          </cell>
          <cell r="E46" t="str">
            <v>U12</v>
          </cell>
          <cell r="F46" t="str">
            <v>MB</v>
          </cell>
          <cell r="G46" t="str">
            <v>SC CONTAMINE</v>
          </cell>
          <cell r="H46" t="str">
            <v/>
          </cell>
        </row>
        <row r="47">
          <cell r="B47">
            <v>2673789</v>
          </cell>
          <cell r="C47" t="str">
            <v>SOCQUET JASON</v>
          </cell>
          <cell r="D47">
            <v>2006</v>
          </cell>
          <cell r="E47" t="str">
            <v>U12</v>
          </cell>
          <cell r="F47" t="str">
            <v>MB</v>
          </cell>
          <cell r="G47" t="str">
            <v>CS MEGEVE</v>
          </cell>
          <cell r="H47" t="str">
            <v/>
          </cell>
        </row>
        <row r="48">
          <cell r="B48">
            <v>2676662</v>
          </cell>
          <cell r="C48" t="str">
            <v>MASSON ALEXANDRE</v>
          </cell>
          <cell r="D48">
            <v>2006</v>
          </cell>
          <cell r="E48" t="str">
            <v>U12</v>
          </cell>
          <cell r="F48" t="str">
            <v>MB</v>
          </cell>
          <cell r="G48" t="str">
            <v>CS MEGEVE</v>
          </cell>
          <cell r="H48" t="str">
            <v/>
          </cell>
        </row>
        <row r="49">
          <cell r="B49">
            <v>2677839</v>
          </cell>
          <cell r="C49" t="str">
            <v>FAVRE TISSOT YANIS</v>
          </cell>
          <cell r="D49">
            <v>2006</v>
          </cell>
          <cell r="E49" t="str">
            <v>U12</v>
          </cell>
          <cell r="F49" t="str">
            <v>MB</v>
          </cell>
          <cell r="G49" t="str">
            <v>PASSY VARAN</v>
          </cell>
          <cell r="H49" t="str">
            <v/>
          </cell>
        </row>
        <row r="50">
          <cell r="B50">
            <v>2690996</v>
          </cell>
          <cell r="C50" t="str">
            <v>PORTES ALEXANDRE</v>
          </cell>
          <cell r="D50">
            <v>2006</v>
          </cell>
          <cell r="E50" t="str">
            <v>U12</v>
          </cell>
          <cell r="F50" t="str">
            <v>MB</v>
          </cell>
          <cell r="G50" t="str">
            <v>SALLANCHES</v>
          </cell>
          <cell r="H50" t="str">
            <v/>
          </cell>
        </row>
      </sheetData>
      <sheetData sheetId="1"/>
      <sheetData sheetId="2"/>
      <sheetData sheetId="3"/>
      <sheetData sheetId="4">
        <row r="2">
          <cell r="B2">
            <v>2682225</v>
          </cell>
          <cell r="M2">
            <v>100</v>
          </cell>
          <cell r="N2">
            <v>100</v>
          </cell>
        </row>
        <row r="3">
          <cell r="B3">
            <v>2672225</v>
          </cell>
          <cell r="M3">
            <v>45</v>
          </cell>
          <cell r="N3">
            <v>40</v>
          </cell>
        </row>
        <row r="4">
          <cell r="B4">
            <v>2673791</v>
          </cell>
          <cell r="M4">
            <v>24</v>
          </cell>
          <cell r="N4">
            <v>60</v>
          </cell>
        </row>
        <row r="5">
          <cell r="B5">
            <v>2670985</v>
          </cell>
          <cell r="M5">
            <v>22</v>
          </cell>
          <cell r="N5">
            <v>80</v>
          </cell>
        </row>
        <row r="6">
          <cell r="B6">
            <v>2667854</v>
          </cell>
          <cell r="M6">
            <v>18</v>
          </cell>
          <cell r="N6">
            <v>50</v>
          </cell>
        </row>
        <row r="7">
          <cell r="B7">
            <v>2675730</v>
          </cell>
          <cell r="M7">
            <v>16</v>
          </cell>
          <cell r="N7">
            <v>45</v>
          </cell>
        </row>
        <row r="8">
          <cell r="B8">
            <v>2675720</v>
          </cell>
          <cell r="M8">
            <v>22</v>
          </cell>
          <cell r="N8">
            <v>29</v>
          </cell>
        </row>
        <row r="9">
          <cell r="B9">
            <v>2682789</v>
          </cell>
          <cell r="M9">
            <v>13</v>
          </cell>
          <cell r="N9">
            <v>26</v>
          </cell>
        </row>
        <row r="10">
          <cell r="B10">
            <v>2678075</v>
          </cell>
          <cell r="M10">
            <v>12</v>
          </cell>
          <cell r="N10">
            <v>18</v>
          </cell>
        </row>
        <row r="11">
          <cell r="B11">
            <v>2679684</v>
          </cell>
          <cell r="M11">
            <v>11</v>
          </cell>
          <cell r="N11">
            <v>22</v>
          </cell>
        </row>
        <row r="12">
          <cell r="B12">
            <v>2671415</v>
          </cell>
          <cell r="M12">
            <v>10</v>
          </cell>
          <cell r="N12">
            <v>15</v>
          </cell>
        </row>
        <row r="13">
          <cell r="B13">
            <v>2676186</v>
          </cell>
          <cell r="M13">
            <v>8</v>
          </cell>
          <cell r="N13">
            <v>16</v>
          </cell>
        </row>
        <row r="14">
          <cell r="B14">
            <v>2674743</v>
          </cell>
          <cell r="M14">
            <v>7</v>
          </cell>
          <cell r="N14">
            <v>14</v>
          </cell>
        </row>
        <row r="15">
          <cell r="B15">
            <v>2685775</v>
          </cell>
          <cell r="M15">
            <v>6</v>
          </cell>
          <cell r="N15">
            <v>13</v>
          </cell>
        </row>
        <row r="16">
          <cell r="B16">
            <v>2675602</v>
          </cell>
          <cell r="M16">
            <v>5</v>
          </cell>
          <cell r="N16">
            <v>12</v>
          </cell>
        </row>
        <row r="17">
          <cell r="B17">
            <v>2678074</v>
          </cell>
          <cell r="M17">
            <v>4</v>
          </cell>
          <cell r="N17">
            <v>11</v>
          </cell>
        </row>
        <row r="18">
          <cell r="B18">
            <v>2679835</v>
          </cell>
          <cell r="M18">
            <v>0</v>
          </cell>
          <cell r="N18">
            <v>32</v>
          </cell>
        </row>
        <row r="19">
          <cell r="B19">
            <v>2675734</v>
          </cell>
          <cell r="M19">
            <v>0</v>
          </cell>
          <cell r="N19">
            <v>0</v>
          </cell>
        </row>
        <row r="20">
          <cell r="B20">
            <v>2675722</v>
          </cell>
          <cell r="M20">
            <v>29</v>
          </cell>
          <cell r="N20">
            <v>0</v>
          </cell>
        </row>
        <row r="21">
          <cell r="B21">
            <v>2679836</v>
          </cell>
          <cell r="M21">
            <v>36</v>
          </cell>
          <cell r="N21">
            <v>0</v>
          </cell>
        </row>
        <row r="22">
          <cell r="B22">
            <v>2670228</v>
          </cell>
          <cell r="M22">
            <v>32</v>
          </cell>
          <cell r="N22">
            <v>0</v>
          </cell>
        </row>
        <row r="23">
          <cell r="B23">
            <v>2685779</v>
          </cell>
          <cell r="M23">
            <v>0</v>
          </cell>
          <cell r="N23">
            <v>24</v>
          </cell>
        </row>
        <row r="24">
          <cell r="B24">
            <v>2675737</v>
          </cell>
          <cell r="M24">
            <v>40</v>
          </cell>
          <cell r="N24">
            <v>0</v>
          </cell>
        </row>
        <row r="25">
          <cell r="B25">
            <v>2677702</v>
          </cell>
          <cell r="M25">
            <v>0</v>
          </cell>
          <cell r="N25">
            <v>0</v>
          </cell>
        </row>
        <row r="26">
          <cell r="B26">
            <v>2679685</v>
          </cell>
          <cell r="M26">
            <v>50</v>
          </cell>
          <cell r="N26">
            <v>0</v>
          </cell>
        </row>
        <row r="27">
          <cell r="B27">
            <v>2679688</v>
          </cell>
          <cell r="M27">
            <v>0</v>
          </cell>
          <cell r="N27">
            <v>0</v>
          </cell>
        </row>
        <row r="28">
          <cell r="B28">
            <v>2679689</v>
          </cell>
          <cell r="M28">
            <v>0</v>
          </cell>
          <cell r="N28">
            <v>20</v>
          </cell>
        </row>
        <row r="29">
          <cell r="B29">
            <v>2673162</v>
          </cell>
          <cell r="M29">
            <v>26</v>
          </cell>
          <cell r="N29">
            <v>0</v>
          </cell>
        </row>
        <row r="30">
          <cell r="B30">
            <v>2679682</v>
          </cell>
          <cell r="M30">
            <v>14</v>
          </cell>
          <cell r="N30">
            <v>0</v>
          </cell>
        </row>
        <row r="31">
          <cell r="B31">
            <v>2673832</v>
          </cell>
          <cell r="M31">
            <v>9</v>
          </cell>
          <cell r="N31">
            <v>0</v>
          </cell>
        </row>
        <row r="32">
          <cell r="B32">
            <v>2679668</v>
          </cell>
          <cell r="M32">
            <v>15</v>
          </cell>
          <cell r="N32">
            <v>0</v>
          </cell>
        </row>
        <row r="33">
          <cell r="B33">
            <v>2671600</v>
          </cell>
          <cell r="M33">
            <v>80</v>
          </cell>
          <cell r="N33">
            <v>0</v>
          </cell>
        </row>
        <row r="34">
          <cell r="B34">
            <v>2686825</v>
          </cell>
          <cell r="M34">
            <v>3</v>
          </cell>
          <cell r="N34">
            <v>0</v>
          </cell>
        </row>
        <row r="35">
          <cell r="B35">
            <v>2660368</v>
          </cell>
          <cell r="M35">
            <v>0</v>
          </cell>
          <cell r="N35">
            <v>36</v>
          </cell>
        </row>
        <row r="36">
          <cell r="B36">
            <v>2679690</v>
          </cell>
          <cell r="M36">
            <v>60</v>
          </cell>
          <cell r="N36">
            <v>0</v>
          </cell>
        </row>
        <row r="37">
          <cell r="B37">
            <v>2675726</v>
          </cell>
          <cell r="M37">
            <v>0</v>
          </cell>
          <cell r="N37">
            <v>0</v>
          </cell>
        </row>
        <row r="38">
          <cell r="B38">
            <v>2679686</v>
          </cell>
          <cell r="M38">
            <v>0</v>
          </cell>
          <cell r="N38">
            <v>0</v>
          </cell>
        </row>
        <row r="39">
          <cell r="B39">
            <v>2677839</v>
          </cell>
          <cell r="M39">
            <v>0</v>
          </cell>
          <cell r="N39">
            <v>0</v>
          </cell>
        </row>
        <row r="40">
          <cell r="B40">
            <v>2678461</v>
          </cell>
          <cell r="M40">
            <v>0</v>
          </cell>
          <cell r="N40">
            <v>0</v>
          </cell>
        </row>
      </sheetData>
      <sheetData sheetId="5">
        <row r="2">
          <cell r="B2">
            <v>2672225</v>
          </cell>
          <cell r="M2">
            <v>50</v>
          </cell>
          <cell r="N2">
            <v>100</v>
          </cell>
        </row>
        <row r="3">
          <cell r="B3">
            <v>2660368</v>
          </cell>
          <cell r="M3">
            <v>40</v>
          </cell>
          <cell r="N3">
            <v>60</v>
          </cell>
        </row>
        <row r="4">
          <cell r="B4">
            <v>2673791</v>
          </cell>
          <cell r="M4">
            <v>32</v>
          </cell>
          <cell r="N4">
            <v>50</v>
          </cell>
        </row>
        <row r="5">
          <cell r="B5">
            <v>2679690</v>
          </cell>
          <cell r="M5">
            <v>80</v>
          </cell>
          <cell r="N5">
            <v>40</v>
          </cell>
        </row>
        <row r="6">
          <cell r="B6">
            <v>2671600</v>
          </cell>
          <cell r="M6">
            <v>45</v>
          </cell>
          <cell r="N6">
            <v>32</v>
          </cell>
        </row>
        <row r="7">
          <cell r="B7">
            <v>2678075</v>
          </cell>
          <cell r="M7">
            <v>36</v>
          </cell>
          <cell r="N7">
            <v>26</v>
          </cell>
        </row>
        <row r="8">
          <cell r="B8">
            <v>2667854</v>
          </cell>
          <cell r="M8">
            <v>60</v>
          </cell>
          <cell r="N8">
            <v>16</v>
          </cell>
        </row>
        <row r="9">
          <cell r="B9">
            <v>2679685</v>
          </cell>
          <cell r="M9">
            <v>26</v>
          </cell>
          <cell r="N9">
            <v>29</v>
          </cell>
        </row>
        <row r="10">
          <cell r="B10">
            <v>2675737</v>
          </cell>
          <cell r="M10">
            <v>20</v>
          </cell>
          <cell r="N10">
            <v>45</v>
          </cell>
        </row>
        <row r="11">
          <cell r="B11">
            <v>2679836</v>
          </cell>
          <cell r="M11">
            <v>22</v>
          </cell>
          <cell r="N11">
            <v>20</v>
          </cell>
        </row>
        <row r="12">
          <cell r="B12">
            <v>2673832</v>
          </cell>
          <cell r="M12">
            <v>15</v>
          </cell>
          <cell r="N12">
            <v>36</v>
          </cell>
        </row>
        <row r="13">
          <cell r="B13">
            <v>2675722</v>
          </cell>
          <cell r="M13">
            <v>29</v>
          </cell>
          <cell r="N13">
            <v>13</v>
          </cell>
        </row>
        <row r="14">
          <cell r="B14">
            <v>2673162</v>
          </cell>
          <cell r="M14">
            <v>24</v>
          </cell>
          <cell r="N14">
            <v>12</v>
          </cell>
        </row>
        <row r="15">
          <cell r="B15">
            <v>2679668</v>
          </cell>
          <cell r="M15">
            <v>100</v>
          </cell>
          <cell r="N15">
            <v>4</v>
          </cell>
        </row>
        <row r="16">
          <cell r="B16">
            <v>2679682</v>
          </cell>
          <cell r="M16">
            <v>16</v>
          </cell>
          <cell r="N16">
            <v>14</v>
          </cell>
        </row>
        <row r="17">
          <cell r="B17">
            <v>2675726</v>
          </cell>
          <cell r="M17">
            <v>18</v>
          </cell>
          <cell r="N17">
            <v>11</v>
          </cell>
        </row>
        <row r="18">
          <cell r="B18">
            <v>2676186</v>
          </cell>
          <cell r="M18">
            <v>11</v>
          </cell>
          <cell r="N18">
            <v>18</v>
          </cell>
        </row>
        <row r="19">
          <cell r="B19">
            <v>2670985</v>
          </cell>
          <cell r="M19">
            <v>13</v>
          </cell>
          <cell r="N19">
            <v>10</v>
          </cell>
        </row>
        <row r="20">
          <cell r="B20">
            <v>2679686</v>
          </cell>
          <cell r="M20">
            <v>14</v>
          </cell>
          <cell r="N20">
            <v>8</v>
          </cell>
        </row>
        <row r="21">
          <cell r="B21">
            <v>2675730</v>
          </cell>
          <cell r="M21">
            <v>3</v>
          </cell>
          <cell r="N21">
            <v>22</v>
          </cell>
        </row>
        <row r="22">
          <cell r="B22">
            <v>2677702</v>
          </cell>
          <cell r="M22">
            <v>12</v>
          </cell>
          <cell r="N22">
            <v>9</v>
          </cell>
        </row>
        <row r="23">
          <cell r="B23">
            <v>2679684</v>
          </cell>
          <cell r="M23">
            <v>9</v>
          </cell>
          <cell r="N23">
            <v>6</v>
          </cell>
        </row>
        <row r="24">
          <cell r="B24">
            <v>2675720</v>
          </cell>
          <cell r="M24">
            <v>10</v>
          </cell>
          <cell r="N24">
            <v>5</v>
          </cell>
        </row>
        <row r="25">
          <cell r="B25">
            <v>2685779</v>
          </cell>
          <cell r="M25">
            <v>4</v>
          </cell>
          <cell r="N25">
            <v>7</v>
          </cell>
        </row>
        <row r="26">
          <cell r="B26">
            <v>2674743</v>
          </cell>
          <cell r="M26">
            <v>7</v>
          </cell>
          <cell r="N26">
            <v>3</v>
          </cell>
        </row>
        <row r="27">
          <cell r="B27">
            <v>2675602</v>
          </cell>
          <cell r="M27">
            <v>8</v>
          </cell>
          <cell r="N27">
            <v>1</v>
          </cell>
        </row>
        <row r="28">
          <cell r="B28">
            <v>2678074</v>
          </cell>
          <cell r="M28">
            <v>5</v>
          </cell>
          <cell r="N28">
            <v>0</v>
          </cell>
        </row>
        <row r="29">
          <cell r="B29">
            <v>2676662</v>
          </cell>
          <cell r="M29">
            <v>2</v>
          </cell>
          <cell r="N29">
            <v>2</v>
          </cell>
        </row>
        <row r="30">
          <cell r="B30">
            <v>2685775</v>
          </cell>
          <cell r="M30">
            <v>1</v>
          </cell>
          <cell r="N30">
            <v>0</v>
          </cell>
        </row>
        <row r="31">
          <cell r="B31">
            <v>2677839</v>
          </cell>
          <cell r="M31">
            <v>0</v>
          </cell>
          <cell r="N31">
            <v>0</v>
          </cell>
        </row>
        <row r="32">
          <cell r="B32">
            <v>2686825</v>
          </cell>
          <cell r="M32">
            <v>0</v>
          </cell>
          <cell r="N32">
            <v>0</v>
          </cell>
        </row>
        <row r="33">
          <cell r="B33">
            <v>2671415</v>
          </cell>
          <cell r="M33">
            <v>0</v>
          </cell>
          <cell r="N33">
            <v>0</v>
          </cell>
        </row>
        <row r="34">
          <cell r="B34">
            <v>2670228</v>
          </cell>
          <cell r="M34">
            <v>0</v>
          </cell>
          <cell r="N34">
            <v>80</v>
          </cell>
        </row>
        <row r="35">
          <cell r="B35">
            <v>2679688</v>
          </cell>
          <cell r="M35">
            <v>0</v>
          </cell>
          <cell r="N35">
            <v>24</v>
          </cell>
        </row>
        <row r="36">
          <cell r="B36">
            <v>2679689</v>
          </cell>
          <cell r="M36">
            <v>6</v>
          </cell>
          <cell r="N36">
            <v>0</v>
          </cell>
        </row>
        <row r="37">
          <cell r="B37">
            <v>2675734</v>
          </cell>
          <cell r="M37">
            <v>0</v>
          </cell>
          <cell r="N37">
            <v>15</v>
          </cell>
        </row>
        <row r="38">
          <cell r="B38">
            <v>2679835</v>
          </cell>
          <cell r="M38">
            <v>0</v>
          </cell>
          <cell r="N38">
            <v>0</v>
          </cell>
        </row>
        <row r="39">
          <cell r="B39">
            <v>2682225</v>
          </cell>
          <cell r="M39">
            <v>0</v>
          </cell>
          <cell r="N39">
            <v>0</v>
          </cell>
        </row>
        <row r="40">
          <cell r="B40">
            <v>2682789</v>
          </cell>
          <cell r="M40">
            <v>0</v>
          </cell>
          <cell r="N40">
            <v>0</v>
          </cell>
        </row>
        <row r="41">
          <cell r="B41">
            <v>2678461</v>
          </cell>
          <cell r="M41">
            <v>0</v>
          </cell>
          <cell r="N41">
            <v>0</v>
          </cell>
        </row>
      </sheetData>
      <sheetData sheetId="6">
        <row r="2">
          <cell r="B2">
            <v>2682225</v>
          </cell>
          <cell r="L2">
            <v>100</v>
          </cell>
        </row>
        <row r="3">
          <cell r="B3">
            <v>2673791</v>
          </cell>
          <cell r="L3">
            <v>80</v>
          </cell>
        </row>
        <row r="4">
          <cell r="B4">
            <v>2679836</v>
          </cell>
          <cell r="L4">
            <v>60</v>
          </cell>
        </row>
        <row r="5">
          <cell r="B5">
            <v>2679690</v>
          </cell>
          <cell r="L5">
            <v>60</v>
          </cell>
        </row>
        <row r="6">
          <cell r="B6">
            <v>2679685</v>
          </cell>
          <cell r="L6">
            <v>45</v>
          </cell>
        </row>
        <row r="7">
          <cell r="B7">
            <v>2673832</v>
          </cell>
          <cell r="L7">
            <v>40</v>
          </cell>
        </row>
        <row r="8">
          <cell r="B8">
            <v>2675737</v>
          </cell>
          <cell r="L8">
            <v>36</v>
          </cell>
        </row>
        <row r="9">
          <cell r="B9">
            <v>2675734</v>
          </cell>
          <cell r="L9">
            <v>32</v>
          </cell>
        </row>
        <row r="10">
          <cell r="B10">
            <v>2675722</v>
          </cell>
          <cell r="L10">
            <v>29</v>
          </cell>
        </row>
        <row r="11">
          <cell r="B11">
            <v>2667854</v>
          </cell>
          <cell r="L11">
            <v>26</v>
          </cell>
        </row>
        <row r="12">
          <cell r="B12">
            <v>2679668</v>
          </cell>
          <cell r="L12">
            <v>24</v>
          </cell>
        </row>
        <row r="13">
          <cell r="B13">
            <v>2675730</v>
          </cell>
          <cell r="L13">
            <v>22</v>
          </cell>
        </row>
        <row r="14">
          <cell r="B14">
            <v>2679688</v>
          </cell>
          <cell r="L14">
            <v>20</v>
          </cell>
        </row>
        <row r="15">
          <cell r="B15">
            <v>2675720</v>
          </cell>
          <cell r="L15">
            <v>18</v>
          </cell>
        </row>
        <row r="16">
          <cell r="B16">
            <v>2677702</v>
          </cell>
          <cell r="L16">
            <v>16</v>
          </cell>
        </row>
        <row r="17">
          <cell r="B17">
            <v>2679684</v>
          </cell>
          <cell r="L17">
            <v>15</v>
          </cell>
        </row>
        <row r="18">
          <cell r="B18">
            <v>2676186</v>
          </cell>
          <cell r="L18">
            <v>14</v>
          </cell>
        </row>
        <row r="19">
          <cell r="B19">
            <v>2674743</v>
          </cell>
          <cell r="L19">
            <v>13</v>
          </cell>
        </row>
        <row r="20">
          <cell r="B20">
            <v>2675602</v>
          </cell>
          <cell r="L20">
            <v>12</v>
          </cell>
        </row>
        <row r="21">
          <cell r="B21">
            <v>2678074</v>
          </cell>
          <cell r="L21">
            <v>11</v>
          </cell>
        </row>
        <row r="22">
          <cell r="B22">
            <v>2675726</v>
          </cell>
          <cell r="L22">
            <v>10</v>
          </cell>
        </row>
        <row r="23">
          <cell r="B23">
            <v>2686825</v>
          </cell>
          <cell r="L23">
            <v>9</v>
          </cell>
        </row>
        <row r="24">
          <cell r="B24">
            <v>2678075</v>
          </cell>
          <cell r="L24">
            <v>8</v>
          </cell>
        </row>
        <row r="25">
          <cell r="B25">
            <v>2673162</v>
          </cell>
          <cell r="L25">
            <v>0</v>
          </cell>
        </row>
        <row r="26">
          <cell r="B26">
            <v>2672225</v>
          </cell>
          <cell r="L26">
            <v>0</v>
          </cell>
        </row>
        <row r="27">
          <cell r="B27">
            <v>2670228</v>
          </cell>
          <cell r="L27">
            <v>0</v>
          </cell>
        </row>
        <row r="28">
          <cell r="B28">
            <v>2670985</v>
          </cell>
          <cell r="L28">
            <v>0</v>
          </cell>
        </row>
        <row r="29">
          <cell r="B29">
            <v>2679686</v>
          </cell>
          <cell r="L29">
            <v>0</v>
          </cell>
        </row>
        <row r="30">
          <cell r="B30">
            <v>2660368</v>
          </cell>
          <cell r="L30">
            <v>0</v>
          </cell>
        </row>
        <row r="31">
          <cell r="B31">
            <v>2671415</v>
          </cell>
          <cell r="L31">
            <v>0</v>
          </cell>
        </row>
        <row r="32">
          <cell r="B32">
            <v>2682789</v>
          </cell>
          <cell r="L32">
            <v>0</v>
          </cell>
        </row>
        <row r="33">
          <cell r="B33">
            <v>2685775</v>
          </cell>
          <cell r="L33">
            <v>0</v>
          </cell>
        </row>
        <row r="34">
          <cell r="B34">
            <v>2671600</v>
          </cell>
          <cell r="L34">
            <v>0</v>
          </cell>
        </row>
        <row r="35">
          <cell r="B35">
            <v>2679689</v>
          </cell>
          <cell r="L35">
            <v>0</v>
          </cell>
        </row>
        <row r="36">
          <cell r="B36">
            <v>2677839</v>
          </cell>
          <cell r="L36">
            <v>0</v>
          </cell>
        </row>
        <row r="37">
          <cell r="B37">
            <v>2679682</v>
          </cell>
          <cell r="L37">
            <v>0</v>
          </cell>
        </row>
        <row r="38">
          <cell r="B38">
            <v>2685779</v>
          </cell>
          <cell r="L38">
            <v>0</v>
          </cell>
        </row>
        <row r="39">
          <cell r="B39">
            <v>2678461</v>
          </cell>
          <cell r="L39">
            <v>0</v>
          </cell>
        </row>
      </sheetData>
      <sheetData sheetId="7">
        <row r="2">
          <cell r="B2">
            <v>2675734</v>
          </cell>
          <cell r="L2">
            <v>100</v>
          </cell>
        </row>
        <row r="3">
          <cell r="B3">
            <v>2675737</v>
          </cell>
          <cell r="L3">
            <v>80</v>
          </cell>
        </row>
        <row r="4">
          <cell r="B4">
            <v>2679836</v>
          </cell>
          <cell r="L4">
            <v>60</v>
          </cell>
        </row>
        <row r="5">
          <cell r="B5">
            <v>2672225</v>
          </cell>
          <cell r="L5">
            <v>50</v>
          </cell>
        </row>
        <row r="6">
          <cell r="B6">
            <v>2673791</v>
          </cell>
          <cell r="L6">
            <v>45</v>
          </cell>
        </row>
        <row r="7">
          <cell r="B7">
            <v>2670985</v>
          </cell>
          <cell r="L7">
            <v>40</v>
          </cell>
        </row>
        <row r="8">
          <cell r="B8">
            <v>2667854</v>
          </cell>
          <cell r="L8">
            <v>36</v>
          </cell>
        </row>
        <row r="9">
          <cell r="B9">
            <v>2660368</v>
          </cell>
          <cell r="L9">
            <v>32</v>
          </cell>
        </row>
        <row r="10">
          <cell r="B10">
            <v>2675722</v>
          </cell>
          <cell r="L10">
            <v>29</v>
          </cell>
        </row>
        <row r="11">
          <cell r="B11">
            <v>2675730</v>
          </cell>
          <cell r="L11">
            <v>26</v>
          </cell>
        </row>
        <row r="12">
          <cell r="B12">
            <v>2679688</v>
          </cell>
          <cell r="L12">
            <v>24</v>
          </cell>
        </row>
        <row r="13">
          <cell r="B13">
            <v>2675720</v>
          </cell>
          <cell r="L13">
            <v>22</v>
          </cell>
        </row>
        <row r="14">
          <cell r="B14">
            <v>2677702</v>
          </cell>
          <cell r="L14">
            <v>20</v>
          </cell>
        </row>
        <row r="15">
          <cell r="B15">
            <v>2679686</v>
          </cell>
          <cell r="L15">
            <v>18</v>
          </cell>
        </row>
        <row r="16">
          <cell r="B16">
            <v>2675726</v>
          </cell>
          <cell r="L16">
            <v>16</v>
          </cell>
        </row>
        <row r="17">
          <cell r="B17">
            <v>2678075</v>
          </cell>
          <cell r="L17">
            <v>15</v>
          </cell>
        </row>
        <row r="18">
          <cell r="B18">
            <v>2679684</v>
          </cell>
          <cell r="L18">
            <v>14</v>
          </cell>
        </row>
        <row r="19">
          <cell r="B19">
            <v>2676186</v>
          </cell>
          <cell r="L19">
            <v>13</v>
          </cell>
        </row>
        <row r="20">
          <cell r="B20">
            <v>2673162</v>
          </cell>
          <cell r="L20">
            <v>12</v>
          </cell>
        </row>
        <row r="21">
          <cell r="B21">
            <v>2674743</v>
          </cell>
          <cell r="L21">
            <v>11</v>
          </cell>
        </row>
        <row r="22">
          <cell r="B22">
            <v>2675602</v>
          </cell>
          <cell r="L22">
            <v>10</v>
          </cell>
        </row>
        <row r="23">
          <cell r="B23">
            <v>2671415</v>
          </cell>
          <cell r="L23">
            <v>9</v>
          </cell>
        </row>
        <row r="24">
          <cell r="B24">
            <v>2686825</v>
          </cell>
          <cell r="L24">
            <v>8</v>
          </cell>
        </row>
        <row r="25">
          <cell r="B25">
            <v>2679685</v>
          </cell>
          <cell r="L25">
            <v>0</v>
          </cell>
        </row>
        <row r="26">
          <cell r="B26">
            <v>2670228</v>
          </cell>
          <cell r="L26">
            <v>0</v>
          </cell>
        </row>
        <row r="27">
          <cell r="B27">
            <v>2682225</v>
          </cell>
          <cell r="L27">
            <v>0</v>
          </cell>
        </row>
        <row r="28">
          <cell r="B28">
            <v>2679690</v>
          </cell>
          <cell r="L28">
            <v>0</v>
          </cell>
        </row>
        <row r="29">
          <cell r="B29">
            <v>2679668</v>
          </cell>
          <cell r="L29">
            <v>0</v>
          </cell>
        </row>
        <row r="30">
          <cell r="B30">
            <v>2673832</v>
          </cell>
          <cell r="L30">
            <v>0</v>
          </cell>
        </row>
        <row r="31">
          <cell r="B31">
            <v>2678074</v>
          </cell>
          <cell r="L31">
            <v>0</v>
          </cell>
        </row>
        <row r="32">
          <cell r="B32">
            <v>2682789</v>
          </cell>
          <cell r="L32">
            <v>0</v>
          </cell>
        </row>
        <row r="33">
          <cell r="B33">
            <v>2685775</v>
          </cell>
          <cell r="L33">
            <v>0</v>
          </cell>
        </row>
        <row r="34">
          <cell r="B34">
            <v>2671600</v>
          </cell>
          <cell r="L34">
            <v>0</v>
          </cell>
        </row>
        <row r="35">
          <cell r="B35">
            <v>2679689</v>
          </cell>
          <cell r="L35">
            <v>0</v>
          </cell>
        </row>
        <row r="36">
          <cell r="B36">
            <v>2677839</v>
          </cell>
          <cell r="L36">
            <v>0</v>
          </cell>
        </row>
        <row r="37">
          <cell r="B37">
            <v>2679682</v>
          </cell>
          <cell r="L37">
            <v>0</v>
          </cell>
        </row>
        <row r="38">
          <cell r="B38">
            <v>2685779</v>
          </cell>
          <cell r="L38">
            <v>0</v>
          </cell>
        </row>
        <row r="39">
          <cell r="B39">
            <v>2678461</v>
          </cell>
          <cell r="L39">
            <v>0</v>
          </cell>
        </row>
      </sheetData>
      <sheetData sheetId="8">
        <row r="2">
          <cell r="B2">
            <v>2670228</v>
          </cell>
          <cell r="M2">
            <v>100</v>
          </cell>
          <cell r="N2">
            <v>100</v>
          </cell>
        </row>
        <row r="3">
          <cell r="B3">
            <v>2679668</v>
          </cell>
          <cell r="M3">
            <v>80</v>
          </cell>
          <cell r="N3">
            <v>80</v>
          </cell>
        </row>
        <row r="4">
          <cell r="B4">
            <v>2682225</v>
          </cell>
          <cell r="M4">
            <v>50</v>
          </cell>
          <cell r="N4">
            <v>60</v>
          </cell>
        </row>
        <row r="5">
          <cell r="B5">
            <v>2673791</v>
          </cell>
          <cell r="M5">
            <v>45</v>
          </cell>
          <cell r="N5">
            <v>26</v>
          </cell>
        </row>
        <row r="6">
          <cell r="B6">
            <v>2675734</v>
          </cell>
          <cell r="M6">
            <v>40</v>
          </cell>
          <cell r="N6">
            <v>36</v>
          </cell>
        </row>
        <row r="7">
          <cell r="B7">
            <v>2675722</v>
          </cell>
          <cell r="M7">
            <v>36</v>
          </cell>
          <cell r="N7">
            <v>40</v>
          </cell>
        </row>
        <row r="8">
          <cell r="B8">
            <v>2679688</v>
          </cell>
          <cell r="M8">
            <v>24</v>
          </cell>
          <cell r="N8">
            <v>45</v>
          </cell>
        </row>
        <row r="9">
          <cell r="B9">
            <v>2673832</v>
          </cell>
          <cell r="M9">
            <v>32</v>
          </cell>
          <cell r="N9">
            <v>29</v>
          </cell>
        </row>
        <row r="10">
          <cell r="B10">
            <v>2667854</v>
          </cell>
          <cell r="M10">
            <v>18</v>
          </cell>
          <cell r="N10">
            <v>50</v>
          </cell>
        </row>
        <row r="11">
          <cell r="B11">
            <v>2675737</v>
          </cell>
          <cell r="M11">
            <v>29</v>
          </cell>
          <cell r="N11">
            <v>24</v>
          </cell>
        </row>
        <row r="12">
          <cell r="B12">
            <v>2671600</v>
          </cell>
          <cell r="M12">
            <v>14</v>
          </cell>
          <cell r="N12">
            <v>36</v>
          </cell>
        </row>
        <row r="13">
          <cell r="B13">
            <v>2678075</v>
          </cell>
          <cell r="M13">
            <v>22</v>
          </cell>
          <cell r="N13">
            <v>18</v>
          </cell>
        </row>
        <row r="14">
          <cell r="B14">
            <v>2682789</v>
          </cell>
          <cell r="M14">
            <v>26</v>
          </cell>
          <cell r="N14">
            <v>16</v>
          </cell>
        </row>
        <row r="15">
          <cell r="B15">
            <v>2672225</v>
          </cell>
          <cell r="M15">
            <v>60</v>
          </cell>
          <cell r="N15">
            <v>9</v>
          </cell>
        </row>
        <row r="16">
          <cell r="B16">
            <v>2679686</v>
          </cell>
          <cell r="M16">
            <v>13</v>
          </cell>
          <cell r="N16">
            <v>22</v>
          </cell>
        </row>
        <row r="17">
          <cell r="B17">
            <v>2670985</v>
          </cell>
          <cell r="M17">
            <v>15</v>
          </cell>
          <cell r="N17">
            <v>14</v>
          </cell>
        </row>
        <row r="18">
          <cell r="B18">
            <v>2675730</v>
          </cell>
          <cell r="M18">
            <v>20</v>
          </cell>
          <cell r="N18">
            <v>8</v>
          </cell>
        </row>
        <row r="19">
          <cell r="B19">
            <v>2679685</v>
          </cell>
          <cell r="M19">
            <v>7</v>
          </cell>
          <cell r="N19">
            <v>20</v>
          </cell>
        </row>
        <row r="20">
          <cell r="B20">
            <v>2673162</v>
          </cell>
          <cell r="M20">
            <v>11</v>
          </cell>
          <cell r="N20">
            <v>13</v>
          </cell>
        </row>
        <row r="21">
          <cell r="B21">
            <v>2675726</v>
          </cell>
          <cell r="M21">
            <v>12</v>
          </cell>
          <cell r="N21">
            <v>11</v>
          </cell>
        </row>
        <row r="22">
          <cell r="B22">
            <v>2675720</v>
          </cell>
          <cell r="M22">
            <v>10</v>
          </cell>
          <cell r="N22">
            <v>12</v>
          </cell>
        </row>
        <row r="23">
          <cell r="B23">
            <v>2679690</v>
          </cell>
          <cell r="M23">
            <v>10</v>
          </cell>
          <cell r="N23">
            <v>7</v>
          </cell>
        </row>
        <row r="24">
          <cell r="B24">
            <v>2677702</v>
          </cell>
          <cell r="M24">
            <v>8</v>
          </cell>
          <cell r="N24">
            <v>10</v>
          </cell>
        </row>
        <row r="25">
          <cell r="B25">
            <v>2673789</v>
          </cell>
          <cell r="M25">
            <v>5</v>
          </cell>
          <cell r="N25">
            <v>5</v>
          </cell>
        </row>
        <row r="26">
          <cell r="B26">
            <v>2679682</v>
          </cell>
          <cell r="M26">
            <v>4</v>
          </cell>
          <cell r="N26">
            <v>6</v>
          </cell>
        </row>
        <row r="27">
          <cell r="B27">
            <v>2676186</v>
          </cell>
          <cell r="M27">
            <v>6</v>
          </cell>
          <cell r="N27">
            <v>3</v>
          </cell>
        </row>
        <row r="28">
          <cell r="B28">
            <v>2679835</v>
          </cell>
          <cell r="M28">
            <v>3</v>
          </cell>
          <cell r="N28">
            <v>4</v>
          </cell>
        </row>
        <row r="29">
          <cell r="B29">
            <v>2674743</v>
          </cell>
          <cell r="M29">
            <v>0</v>
          </cell>
          <cell r="N29">
            <v>2</v>
          </cell>
        </row>
        <row r="30">
          <cell r="B30">
            <v>2671415</v>
          </cell>
          <cell r="M30">
            <v>2</v>
          </cell>
          <cell r="N30">
            <v>0</v>
          </cell>
        </row>
        <row r="31">
          <cell r="B31">
            <v>2678074</v>
          </cell>
          <cell r="M31">
            <v>1</v>
          </cell>
          <cell r="N31">
            <v>0</v>
          </cell>
        </row>
        <row r="32">
          <cell r="B32">
            <v>2679689</v>
          </cell>
          <cell r="M32">
            <v>0</v>
          </cell>
          <cell r="N32">
            <v>0</v>
          </cell>
        </row>
        <row r="33">
          <cell r="B33">
            <v>2675602</v>
          </cell>
          <cell r="M33">
            <v>0</v>
          </cell>
          <cell r="N33">
            <v>0</v>
          </cell>
        </row>
        <row r="34">
          <cell r="B34">
            <v>2679684</v>
          </cell>
          <cell r="M34">
            <v>0</v>
          </cell>
          <cell r="N34">
            <v>0</v>
          </cell>
        </row>
        <row r="35">
          <cell r="B35">
            <v>2674437</v>
          </cell>
          <cell r="M35">
            <v>0</v>
          </cell>
          <cell r="N35">
            <v>0</v>
          </cell>
        </row>
        <row r="36">
          <cell r="B36">
            <v>2690996</v>
          </cell>
          <cell r="M36">
            <v>0</v>
          </cell>
          <cell r="N36">
            <v>1</v>
          </cell>
        </row>
        <row r="37">
          <cell r="B37">
            <v>2685779</v>
          </cell>
          <cell r="M37">
            <v>0</v>
          </cell>
          <cell r="N37">
            <v>0</v>
          </cell>
        </row>
        <row r="38">
          <cell r="B38">
            <v>2686825</v>
          </cell>
          <cell r="M38">
            <v>0</v>
          </cell>
          <cell r="N38">
            <v>0</v>
          </cell>
        </row>
        <row r="39">
          <cell r="B39">
            <v>2676662</v>
          </cell>
          <cell r="M39">
            <v>0</v>
          </cell>
          <cell r="N39">
            <v>0</v>
          </cell>
        </row>
        <row r="40">
          <cell r="B40">
            <v>2677839</v>
          </cell>
          <cell r="M40">
            <v>0</v>
          </cell>
          <cell r="N40">
            <v>0</v>
          </cell>
        </row>
        <row r="41">
          <cell r="B41">
            <v>2660368</v>
          </cell>
          <cell r="M41">
            <v>16</v>
          </cell>
          <cell r="N41">
            <v>0</v>
          </cell>
        </row>
        <row r="42">
          <cell r="B42">
            <v>2679836</v>
          </cell>
          <cell r="M42">
            <v>0</v>
          </cell>
          <cell r="N42">
            <v>15</v>
          </cell>
        </row>
        <row r="43">
          <cell r="B43">
            <v>2685775</v>
          </cell>
          <cell r="M43">
            <v>0</v>
          </cell>
          <cell r="N43">
            <v>0</v>
          </cell>
        </row>
        <row r="44">
          <cell r="B44">
            <v>2678461</v>
          </cell>
          <cell r="M44">
            <v>0</v>
          </cell>
          <cell r="N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8" zoomScale="70" zoomScaleNormal="70" workbookViewId="0">
      <selection activeCell="C28" sqref="C28"/>
    </sheetView>
  </sheetViews>
  <sheetFormatPr baseColWidth="10" defaultColWidth="11.44140625" defaultRowHeight="13.2"/>
  <cols>
    <col min="1" max="1" width="6.6640625" style="11" customWidth="1"/>
    <col min="2" max="2" width="10.88671875" style="12" customWidth="1"/>
    <col min="3" max="3" width="29.88671875" style="13" customWidth="1"/>
    <col min="4" max="4" width="5.109375" style="12" customWidth="1"/>
    <col min="5" max="5" width="6.5546875" style="12" customWidth="1"/>
    <col min="6" max="6" width="7.88671875" style="12" customWidth="1"/>
    <col min="7" max="7" width="19.109375" style="13" customWidth="1"/>
    <col min="8" max="10" width="0" style="13" hidden="1" customWidth="1"/>
    <col min="11" max="18" width="10.77734375" style="12" customWidth="1"/>
    <col min="19" max="19" width="11.44140625" style="11"/>
    <col min="20" max="16384" width="11.44140625" style="16"/>
  </cols>
  <sheetData>
    <row r="1" spans="1:19" ht="13.8" hidden="1" thickBot="1">
      <c r="A1" s="11" t="e">
        <f>[1]classement!A1</f>
        <v>#N/A</v>
      </c>
      <c r="B1" s="12" t="str">
        <f>[1]classement!B1</f>
        <v/>
      </c>
      <c r="C1" s="13" t="str">
        <f>[1]classement!C1</f>
        <v/>
      </c>
      <c r="D1" s="12" t="str">
        <f>[1]classement!D1</f>
        <v/>
      </c>
      <c r="E1" s="12" t="str">
        <f>[1]classement!E1</f>
        <v/>
      </c>
      <c r="F1" s="12" t="str">
        <f>[1]classement!F1</f>
        <v/>
      </c>
      <c r="G1" s="13" t="str">
        <f>[1]classement!G1</f>
        <v/>
      </c>
      <c r="H1" s="13" t="str">
        <f>[1]classement!H1</f>
        <v/>
      </c>
      <c r="I1" s="13">
        <f>[1]classement!I1</f>
        <v>0</v>
      </c>
      <c r="J1" s="13">
        <f>[1]classement!J1</f>
        <v>0</v>
      </c>
      <c r="K1" s="14">
        <f>SUMIF([1]course1!$B$2:$B$200,$B1,[1]course1!$M$2:$M$200)</f>
        <v>0</v>
      </c>
      <c r="L1" s="14">
        <f>SUMIF([1]course1!$B$2:$B$200,$B1,[1]course1!$N$2:$N$200)</f>
        <v>0</v>
      </c>
      <c r="M1" s="14">
        <f>SUMIF([1]course2!$B$2:$B$200,$B1,[1]course2!$M$2:$M$200)</f>
        <v>0</v>
      </c>
      <c r="N1" s="14">
        <f>SUMIF([1]course2!$B$2:$B$200,$B1,[1]course2!$N$2:$N$200)</f>
        <v>0</v>
      </c>
      <c r="O1" s="14">
        <f>SUMIF([1]course3!$B$2:$B$200,$B1,[1]course3!$L$2:$L$200)</f>
        <v>0</v>
      </c>
      <c r="P1" s="14">
        <f>SUMIF([1]course4!$B$2:$B$200,$B1,[1]course4!$L$2:$L$200)</f>
        <v>0</v>
      </c>
      <c r="Q1" s="14">
        <f>SUMIF([1]course5!$B$2:$B$200,$B1,[1]course5!$M$2:$M$200)</f>
        <v>0</v>
      </c>
      <c r="R1" s="14">
        <f>SUMIF([1]course5!$B$2:$B$200,$B1,[1]course5!$N$2:$N$200)</f>
        <v>0</v>
      </c>
      <c r="S1" s="15" t="e">
        <f>0+LARGE(#REF!,1)+LARGE(#REF!,2)+LARGE(#REF!,3)+LARGE(#REF!,1)+LARGE(#REF!,2)</f>
        <v>#REF!</v>
      </c>
    </row>
    <row r="2" spans="1:19" ht="13.8" hidden="1" thickBot="1"/>
    <row r="3" spans="1:19" ht="13.8" hidden="1" thickBot="1"/>
    <row r="4" spans="1:19" ht="13.8" hidden="1" thickBot="1"/>
    <row r="5" spans="1:19" ht="13.8" hidden="1" thickBot="1"/>
    <row r="6" spans="1:19" ht="13.8" hidden="1" thickBot="1"/>
    <row r="7" spans="1:19" ht="173.85" customHeight="1" thickBot="1">
      <c r="K7" s="17" t="s">
        <v>17</v>
      </c>
      <c r="L7" s="17"/>
      <c r="M7" s="18" t="s">
        <v>18</v>
      </c>
      <c r="N7" s="18"/>
      <c r="O7" s="23" t="s">
        <v>19</v>
      </c>
      <c r="P7" s="24"/>
      <c r="Q7" s="18" t="s">
        <v>20</v>
      </c>
      <c r="R7" s="18"/>
      <c r="S7" s="19" t="s">
        <v>4</v>
      </c>
    </row>
    <row r="8" spans="1:19" ht="19.2" customHeight="1">
      <c r="A8" s="20" t="s">
        <v>5</v>
      </c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9" t="s">
        <v>15</v>
      </c>
      <c r="L8" s="9"/>
      <c r="M8" s="10" t="s">
        <v>16</v>
      </c>
      <c r="N8" s="10"/>
      <c r="O8" s="9" t="s">
        <v>15</v>
      </c>
      <c r="P8" s="9"/>
      <c r="Q8" s="10" t="s">
        <v>16</v>
      </c>
      <c r="R8" s="10"/>
      <c r="S8" s="3" t="s">
        <v>0</v>
      </c>
    </row>
    <row r="9" spans="1:19" s="22" customFormat="1" ht="13.2" customHeight="1" thickBot="1">
      <c r="A9" s="21"/>
      <c r="B9" s="4"/>
      <c r="C9" s="5"/>
      <c r="D9" s="4"/>
      <c r="E9" s="4"/>
      <c r="F9" s="4"/>
      <c r="G9" s="5"/>
      <c r="H9" s="5"/>
      <c r="I9" s="5"/>
      <c r="J9" s="5"/>
      <c r="K9" s="6" t="s">
        <v>1</v>
      </c>
      <c r="L9" s="6" t="s">
        <v>2</v>
      </c>
      <c r="M9" s="7" t="s">
        <v>1</v>
      </c>
      <c r="N9" s="7" t="s">
        <v>2</v>
      </c>
      <c r="O9" s="6" t="s">
        <v>1</v>
      </c>
      <c r="P9" s="6" t="s">
        <v>2</v>
      </c>
      <c r="Q9" s="7" t="s">
        <v>1</v>
      </c>
      <c r="R9" s="7" t="s">
        <v>2</v>
      </c>
      <c r="S9" s="8" t="s">
        <v>3</v>
      </c>
    </row>
    <row r="10" spans="1:19" ht="13.2" customHeight="1">
      <c r="A10" s="25">
        <v>1</v>
      </c>
      <c r="B10" s="26">
        <f>[1]classement!B12</f>
        <v>2682225</v>
      </c>
      <c r="C10" s="27" t="str">
        <f>[1]classement!C12</f>
        <v>CAMBIER JULES</v>
      </c>
      <c r="D10" s="28">
        <f>[1]classement!D12</f>
        <v>2006</v>
      </c>
      <c r="E10" s="28" t="str">
        <f>[1]classement!E12</f>
        <v>U12</v>
      </c>
      <c r="F10" s="28" t="str">
        <f>[1]classement!F12</f>
        <v>MB</v>
      </c>
      <c r="G10" s="27" t="str">
        <f>[1]classement!G12</f>
        <v>SC ST GERVAI</v>
      </c>
      <c r="H10" s="27" t="str">
        <f>[1]classement!H12</f>
        <v/>
      </c>
      <c r="I10" s="27">
        <f>[1]classement!I12</f>
        <v>0</v>
      </c>
      <c r="J10" s="27">
        <f>[1]classement!J12</f>
        <v>0</v>
      </c>
      <c r="K10" s="29">
        <f>SUMIF([1]course1!$B$2:$B$200,$B10,[1]course1!$M$2:$M$200)</f>
        <v>100</v>
      </c>
      <c r="L10" s="28">
        <f>SUMIF([1]course1!$B$2:$B$200,$B10,[1]course1!$N$2:$N$200)</f>
        <v>100</v>
      </c>
      <c r="M10" s="28">
        <f>SUMIF([1]course2!$B$2:$B$200,$B10,[1]course2!$M$2:$M$200)</f>
        <v>0</v>
      </c>
      <c r="N10" s="28">
        <f>SUMIF([1]course2!$B$2:$B$200,$B10,[1]course2!$N$2:$N$200)</f>
        <v>0</v>
      </c>
      <c r="O10" s="28">
        <f>SUMIF([1]course3!$B$2:$B$200,$B10,[1]course3!$L$2:$L$200)</f>
        <v>100</v>
      </c>
      <c r="P10" s="28">
        <f>SUMIF([1]course4!$B$2:$B$200,$B10,[1]course4!$L$2:$L$200)</f>
        <v>0</v>
      </c>
      <c r="Q10" s="28">
        <f>SUMIF([1]course5!$B$2:$B$200,$B10,[1]course5!$M$2:$M$200)</f>
        <v>50</v>
      </c>
      <c r="R10" s="29">
        <f>SUMIF([1]course5!$B$2:$B$200,$B10,[1]course5!$N$2:$N$200)</f>
        <v>60</v>
      </c>
      <c r="S10" s="25">
        <v>160</v>
      </c>
    </row>
    <row r="11" spans="1:19">
      <c r="A11" s="30">
        <v>2</v>
      </c>
      <c r="B11" s="31">
        <f>[1]classement!B10</f>
        <v>2672225</v>
      </c>
      <c r="C11" s="32" t="str">
        <f>[1]classement!C10</f>
        <v>PERRIN OWEN</v>
      </c>
      <c r="D11" s="33">
        <f>[1]classement!D10</f>
        <v>2006</v>
      </c>
      <c r="E11" s="33" t="str">
        <f>[1]classement!E10</f>
        <v>U12</v>
      </c>
      <c r="F11" s="33" t="str">
        <f>[1]classement!F10</f>
        <v>MB</v>
      </c>
      <c r="G11" s="32" t="str">
        <f>[1]classement!G10</f>
        <v>SC CORDON</v>
      </c>
      <c r="H11" s="32" t="str">
        <f>[1]classement!H10</f>
        <v/>
      </c>
      <c r="I11" s="32">
        <f>[1]classement!I10</f>
        <v>0</v>
      </c>
      <c r="J11" s="32">
        <f>[1]classement!J10</f>
        <v>0</v>
      </c>
      <c r="K11" s="33">
        <f>SUMIF([1]course1!$B$2:$B$200,$B11,[1]course1!$M$2:$M$200)</f>
        <v>45</v>
      </c>
      <c r="L11" s="33">
        <f>SUMIF([1]course1!$B$2:$B$200,$B11,[1]course1!$N$2:$N$200)</f>
        <v>40</v>
      </c>
      <c r="M11" s="33">
        <f>SUMIF([1]course2!$B$2:$B$200,$B11,[1]course2!$M$2:$M$200)</f>
        <v>50</v>
      </c>
      <c r="N11" s="34">
        <f>SUMIF([1]course2!$B$2:$B$200,$B11,[1]course2!$N$2:$N$200)</f>
        <v>100</v>
      </c>
      <c r="O11" s="33">
        <f>SUMIF([1]course3!$B$2:$B$200,$B11,[1]course3!$L$2:$L$200)</f>
        <v>0</v>
      </c>
      <c r="P11" s="34">
        <f>SUMIF([1]course4!$B$2:$B$200,$B11,[1]course4!$L$2:$L$200)</f>
        <v>50</v>
      </c>
      <c r="Q11" s="33">
        <f>SUMIF([1]course5!$B$2:$B$200,$B11,[1]course5!$M$2:$M$200)</f>
        <v>60</v>
      </c>
      <c r="R11" s="33">
        <f>SUMIF([1]course5!$B$2:$B$200,$B11,[1]course5!$N$2:$N$200)</f>
        <v>9</v>
      </c>
      <c r="S11" s="30">
        <v>150</v>
      </c>
    </row>
    <row r="12" spans="1:19">
      <c r="A12" s="30">
        <v>3</v>
      </c>
      <c r="B12" s="31">
        <f>[1]classement!B17</f>
        <v>2679690</v>
      </c>
      <c r="C12" s="32" t="str">
        <f>[1]classement!C17</f>
        <v>SAULNIER THOMAS</v>
      </c>
      <c r="D12" s="33">
        <f>[1]classement!D17</f>
        <v>2006</v>
      </c>
      <c r="E12" s="33" t="str">
        <f>[1]classement!E17</f>
        <v>U12</v>
      </c>
      <c r="F12" s="33" t="str">
        <f>[1]classement!F17</f>
        <v>MB</v>
      </c>
      <c r="G12" s="32" t="str">
        <f>[1]classement!G17</f>
        <v>SC COMBLOUX</v>
      </c>
      <c r="H12" s="32" t="str">
        <f>[1]classement!H17</f>
        <v/>
      </c>
      <c r="I12" s="32">
        <f>[1]classement!I17</f>
        <v>0</v>
      </c>
      <c r="J12" s="32">
        <f>[1]classement!J17</f>
        <v>0</v>
      </c>
      <c r="K12" s="34">
        <f>SUMIF([1]course1!$B$2:$B$200,$B12,[1]course1!$M$2:$M$200)</f>
        <v>60</v>
      </c>
      <c r="L12" s="33">
        <f>SUMIF([1]course1!$B$2:$B$200,$B12,[1]course1!$N$2:$N$200)</f>
        <v>0</v>
      </c>
      <c r="M12" s="34">
        <f>SUMIF([1]course2!$B$2:$B$200,$B12,[1]course2!$M$2:$M$200)</f>
        <v>80</v>
      </c>
      <c r="N12" s="33">
        <f>SUMIF([1]course2!$B$2:$B$200,$B12,[1]course2!$N$2:$N$200)</f>
        <v>40</v>
      </c>
      <c r="O12" s="33">
        <f>SUMIF([1]course3!$B$2:$B$200,$B12,[1]course3!$L$2:$L$200)</f>
        <v>60</v>
      </c>
      <c r="P12" s="33">
        <f>SUMIF([1]course4!$B$2:$B$200,$B12,[1]course4!$L$2:$L$200)</f>
        <v>0</v>
      </c>
      <c r="Q12" s="33">
        <f>SUMIF([1]course5!$B$2:$B$200,$B12,[1]course5!$M$2:$M$200)</f>
        <v>10</v>
      </c>
      <c r="R12" s="33">
        <f>SUMIF([1]course5!$B$2:$B$200,$B12,[1]course5!$N$2:$N$200)</f>
        <v>7</v>
      </c>
      <c r="S12" s="30">
        <v>140</v>
      </c>
    </row>
    <row r="13" spans="1:19">
      <c r="A13" s="30">
        <v>3</v>
      </c>
      <c r="B13" s="31">
        <f>[1]classement!B18</f>
        <v>2675734</v>
      </c>
      <c r="C13" s="32" t="str">
        <f>[1]classement!C18</f>
        <v>MACHET EVAN</v>
      </c>
      <c r="D13" s="33">
        <f>[1]classement!D18</f>
        <v>2006</v>
      </c>
      <c r="E13" s="33" t="str">
        <f>[1]classement!E18</f>
        <v>U12</v>
      </c>
      <c r="F13" s="33" t="str">
        <f>[1]classement!F18</f>
        <v>MB</v>
      </c>
      <c r="G13" s="32" t="str">
        <f>[1]classement!G18</f>
        <v>SC COMBLOUX</v>
      </c>
      <c r="H13" s="32" t="str">
        <f>[1]classement!H18</f>
        <v/>
      </c>
      <c r="I13" s="32">
        <f>[1]classement!I18</f>
        <v>0</v>
      </c>
      <c r="J13" s="32">
        <f>[1]classement!J18</f>
        <v>0</v>
      </c>
      <c r="K13" s="33">
        <f>SUMIF([1]course1!$B$2:$B$200,$B13,[1]course1!$M$2:$M$200)</f>
        <v>0</v>
      </c>
      <c r="L13" s="33">
        <f>SUMIF([1]course1!$B$2:$B$200,$B13,[1]course1!$N$2:$N$200)</f>
        <v>0</v>
      </c>
      <c r="M13" s="33">
        <f>SUMIF([1]course2!$B$2:$B$200,$B13,[1]course2!$M$2:$M$200)</f>
        <v>0</v>
      </c>
      <c r="N13" s="33">
        <f>SUMIF([1]course2!$B$2:$B$200,$B13,[1]course2!$N$2:$N$200)</f>
        <v>15</v>
      </c>
      <c r="O13" s="33">
        <f>SUMIF([1]course3!$B$2:$B$200,$B13,[1]course3!$L$2:$L$200)</f>
        <v>32</v>
      </c>
      <c r="P13" s="34">
        <f>SUMIF([1]course4!$B$2:$B$200,$B13,[1]course4!$L$2:$L$200)</f>
        <v>100</v>
      </c>
      <c r="Q13" s="34">
        <f>SUMIF([1]course5!$B$2:$B$200,$B13,[1]course5!$M$2:$M$200)</f>
        <v>40</v>
      </c>
      <c r="R13" s="33">
        <f>SUMIF([1]course5!$B$2:$B$200,$B13,[1]course5!$N$2:$N$200)</f>
        <v>36</v>
      </c>
      <c r="S13" s="30">
        <v>140</v>
      </c>
    </row>
    <row r="14" spans="1:19">
      <c r="A14" s="30">
        <v>5</v>
      </c>
      <c r="B14" s="31">
        <f>[1]classement!B15</f>
        <v>2670228</v>
      </c>
      <c r="C14" s="32" t="str">
        <f>[1]classement!C15</f>
        <v>PRAZ DIEU LEOPOLD</v>
      </c>
      <c r="D14" s="33">
        <f>[1]classement!D15</f>
        <v>2006</v>
      </c>
      <c r="E14" s="33" t="str">
        <f>[1]classement!E15</f>
        <v>U12</v>
      </c>
      <c r="F14" s="33" t="str">
        <f>[1]classement!F15</f>
        <v>MB</v>
      </c>
      <c r="G14" s="32" t="str">
        <f>[1]classement!G15</f>
        <v>SC COMBLOUX</v>
      </c>
      <c r="H14" s="32" t="str">
        <f>[1]classement!H15</f>
        <v/>
      </c>
      <c r="I14" s="32">
        <f>[1]classement!I15</f>
        <v>0</v>
      </c>
      <c r="J14" s="32">
        <f>[1]classement!J15</f>
        <v>0</v>
      </c>
      <c r="K14" s="34">
        <f>SUMIF([1]course1!$B$2:$B$200,$B14,[1]course1!$M$2:$M$200)</f>
        <v>32</v>
      </c>
      <c r="L14" s="33">
        <f>SUMIF([1]course1!$B$2:$B$200,$B14,[1]course1!$N$2:$N$200)</f>
        <v>0</v>
      </c>
      <c r="M14" s="33">
        <f>SUMIF([1]course2!$B$2:$B$200,$B14,[1]course2!$M$2:$M$200)</f>
        <v>0</v>
      </c>
      <c r="N14" s="33">
        <f>SUMIF([1]course2!$B$2:$B$200,$B14,[1]course2!$N$2:$N$200)</f>
        <v>80</v>
      </c>
      <c r="O14" s="33">
        <f>SUMIF([1]course3!$B$2:$B$200,$B14,[1]course3!$L$2:$L$200)</f>
        <v>0</v>
      </c>
      <c r="P14" s="33">
        <f>SUMIF([1]course4!$B$2:$B$200,$B14,[1]course4!$L$2:$L$200)</f>
        <v>0</v>
      </c>
      <c r="Q14" s="34">
        <f>SUMIF([1]course5!$B$2:$B$200,$B14,[1]course5!$M$2:$M$200)</f>
        <v>100</v>
      </c>
      <c r="R14" s="33">
        <f>SUMIF([1]course5!$B$2:$B$200,$B14,[1]course5!$N$2:$N$200)</f>
        <v>100</v>
      </c>
      <c r="S14" s="30">
        <v>132</v>
      </c>
    </row>
    <row r="15" spans="1:19">
      <c r="A15" s="30">
        <v>6</v>
      </c>
      <c r="B15" s="31">
        <f>[1]classement!B11</f>
        <v>2673791</v>
      </c>
      <c r="C15" s="32" t="str">
        <f>[1]classement!C11</f>
        <v>SOCQUET BRYAN</v>
      </c>
      <c r="D15" s="33">
        <f>[1]classement!D11</f>
        <v>2006</v>
      </c>
      <c r="E15" s="33" t="str">
        <f>[1]classement!E11</f>
        <v>U12</v>
      </c>
      <c r="F15" s="33" t="str">
        <f>[1]classement!F11</f>
        <v>MB</v>
      </c>
      <c r="G15" s="32" t="str">
        <f>[1]classement!G11</f>
        <v>CS MEGEVE</v>
      </c>
      <c r="H15" s="32" t="str">
        <f>[1]classement!H11</f>
        <v/>
      </c>
      <c r="I15" s="32">
        <f>[1]classement!I11</f>
        <v>0</v>
      </c>
      <c r="J15" s="32">
        <f>[1]classement!J11</f>
        <v>0</v>
      </c>
      <c r="K15" s="33">
        <f>SUMIF([1]course1!$B$2:$B$200,$B15,[1]course1!$M$2:$M$200)</f>
        <v>24</v>
      </c>
      <c r="L15" s="33">
        <f>SUMIF([1]course1!$B$2:$B$200,$B15,[1]course1!$N$2:$N$200)</f>
        <v>60</v>
      </c>
      <c r="M15" s="33">
        <f>SUMIF([1]course2!$B$2:$B$200,$B15,[1]course2!$M$2:$M$200)</f>
        <v>32</v>
      </c>
      <c r="N15" s="34">
        <f>SUMIF([1]course2!$B$2:$B$200,$B15,[1]course2!$N$2:$N$200)</f>
        <v>50</v>
      </c>
      <c r="O15" s="34">
        <f>SUMIF([1]course3!$B$2:$B$200,$B15,[1]course3!$L$2:$L$200)</f>
        <v>80</v>
      </c>
      <c r="P15" s="33">
        <f>SUMIF([1]course4!$B$2:$B$200,$B15,[1]course4!$L$2:$L$200)</f>
        <v>45</v>
      </c>
      <c r="Q15" s="33">
        <f>SUMIF([1]course5!$B$2:$B$200,$B15,[1]course5!$M$2:$M$200)</f>
        <v>45</v>
      </c>
      <c r="R15" s="33">
        <f>SUMIF([1]course5!$B$2:$B$200,$B15,[1]course5!$N$2:$N$200)</f>
        <v>26</v>
      </c>
      <c r="S15" s="30">
        <v>130</v>
      </c>
    </row>
    <row r="16" spans="1:19">
      <c r="A16" s="30">
        <v>7</v>
      </c>
      <c r="B16" s="31">
        <f>[1]classement!B16</f>
        <v>2675737</v>
      </c>
      <c r="C16" s="32" t="str">
        <f>[1]classement!C16</f>
        <v>PAGET ADRIEN</v>
      </c>
      <c r="D16" s="33">
        <f>[1]classement!D16</f>
        <v>2006</v>
      </c>
      <c r="E16" s="33" t="str">
        <f>[1]classement!E16</f>
        <v>U12</v>
      </c>
      <c r="F16" s="33" t="str">
        <f>[1]classement!F16</f>
        <v>MB</v>
      </c>
      <c r="G16" s="32" t="str">
        <f>[1]classement!G16</f>
        <v>SC COMBLOUX</v>
      </c>
      <c r="H16" s="32" t="str">
        <f>[1]classement!H16</f>
        <v/>
      </c>
      <c r="I16" s="32">
        <f>[1]classement!I16</f>
        <v>0</v>
      </c>
      <c r="J16" s="32">
        <f>[1]classement!J16</f>
        <v>0</v>
      </c>
      <c r="K16" s="33">
        <f>SUMIF([1]course1!$B$2:$B$200,$B16,[1]course1!$M$2:$M$200)</f>
        <v>40</v>
      </c>
      <c r="L16" s="33">
        <f>SUMIF([1]course1!$B$2:$B$200,$B16,[1]course1!$N$2:$N$200)</f>
        <v>0</v>
      </c>
      <c r="M16" s="33">
        <f>SUMIF([1]course2!$B$2:$B$200,$B16,[1]course2!$M$2:$M$200)</f>
        <v>20</v>
      </c>
      <c r="N16" s="34">
        <f>SUMIF([1]course2!$B$2:$B$200,$B16,[1]course2!$N$2:$N$200)</f>
        <v>45</v>
      </c>
      <c r="O16" s="33">
        <f>SUMIF([1]course3!$B$2:$B$200,$B16,[1]course3!$L$2:$L$200)</f>
        <v>36</v>
      </c>
      <c r="P16" s="34">
        <f>SUMIF([1]course4!$B$2:$B$200,$B16,[1]course4!$L$2:$L$200)</f>
        <v>80</v>
      </c>
      <c r="Q16" s="33">
        <f>SUMIF([1]course5!$B$2:$B$200,$B16,[1]course5!$M$2:$M$200)</f>
        <v>29</v>
      </c>
      <c r="R16" s="33">
        <f>SUMIF([1]course5!$B$2:$B$200,$B16,[1]course5!$N$2:$N$200)</f>
        <v>24</v>
      </c>
      <c r="S16" s="30">
        <v>125</v>
      </c>
    </row>
    <row r="17" spans="1:19">
      <c r="A17" s="30">
        <v>7</v>
      </c>
      <c r="B17" s="31">
        <f>[1]classement!B19</f>
        <v>2671600</v>
      </c>
      <c r="C17" s="32" t="str">
        <f>[1]classement!C19</f>
        <v>HIGUERA ARTHUR</v>
      </c>
      <c r="D17" s="33">
        <f>[1]classement!D19</f>
        <v>2006</v>
      </c>
      <c r="E17" s="33" t="str">
        <f>[1]classement!E19</f>
        <v>U12</v>
      </c>
      <c r="F17" s="33" t="str">
        <f>[1]classement!F19</f>
        <v>MB</v>
      </c>
      <c r="G17" s="32" t="str">
        <f>[1]classement!G19</f>
        <v>SC ST GERVAI</v>
      </c>
      <c r="H17" s="32" t="str">
        <f>[1]classement!H19</f>
        <v/>
      </c>
      <c r="I17" s="32">
        <f>[1]classement!I19</f>
        <v>0</v>
      </c>
      <c r="J17" s="32">
        <f>[1]classement!J19</f>
        <v>0</v>
      </c>
      <c r="K17" s="34">
        <f>SUMIF([1]course1!$B$2:$B$200,$B17,[1]course1!$M$2:$M$200)</f>
        <v>80</v>
      </c>
      <c r="L17" s="33">
        <f>SUMIF([1]course1!$B$2:$B$200,$B17,[1]course1!$N$2:$N$200)</f>
        <v>0</v>
      </c>
      <c r="M17" s="34">
        <f>SUMIF([1]course2!$B$2:$B$200,$B17,[1]course2!$M$2:$M$200)</f>
        <v>45</v>
      </c>
      <c r="N17" s="33">
        <f>SUMIF([1]course2!$B$2:$B$200,$B17,[1]course2!$N$2:$N$200)</f>
        <v>32</v>
      </c>
      <c r="O17" s="33">
        <f>SUMIF([1]course3!$B$2:$B$200,$B17,[1]course3!$L$2:$L$200)</f>
        <v>0</v>
      </c>
      <c r="P17" s="33">
        <f>SUMIF([1]course4!$B$2:$B$200,$B17,[1]course4!$L$2:$L$200)</f>
        <v>0</v>
      </c>
      <c r="Q17" s="33">
        <f>SUMIF([1]course5!$B$2:$B$200,$B17,[1]course5!$M$2:$M$200)</f>
        <v>14</v>
      </c>
      <c r="R17" s="33">
        <f>SUMIF([1]course5!$B$2:$B$200,$B17,[1]course5!$N$2:$N$200)</f>
        <v>36</v>
      </c>
      <c r="S17" s="30">
        <v>125</v>
      </c>
    </row>
    <row r="18" spans="1:19">
      <c r="A18" s="30">
        <v>9</v>
      </c>
      <c r="B18" s="31">
        <f>[1]classement!B14</f>
        <v>2679668</v>
      </c>
      <c r="C18" s="32" t="str">
        <f>[1]classement!C14</f>
        <v>TERRAILLON MAREK</v>
      </c>
      <c r="D18" s="33">
        <f>[1]classement!D14</f>
        <v>2006</v>
      </c>
      <c r="E18" s="33" t="str">
        <f>[1]classement!E14</f>
        <v>U12</v>
      </c>
      <c r="F18" s="33" t="str">
        <f>[1]classement!F14</f>
        <v>MB</v>
      </c>
      <c r="G18" s="32" t="str">
        <f>[1]classement!G14</f>
        <v>SC ST GERVAI</v>
      </c>
      <c r="H18" s="32" t="str">
        <f>[1]classement!H14</f>
        <v/>
      </c>
      <c r="I18" s="32">
        <f>[1]classement!I14</f>
        <v>0</v>
      </c>
      <c r="J18" s="32">
        <f>[1]classement!J14</f>
        <v>0</v>
      </c>
      <c r="K18" s="33">
        <f>SUMIF([1]course1!$B$2:$B$200,$B18,[1]course1!$M$2:$M$200)</f>
        <v>15</v>
      </c>
      <c r="L18" s="33">
        <f>SUMIF([1]course1!$B$2:$B$200,$B18,[1]course1!$N$2:$N$200)</f>
        <v>0</v>
      </c>
      <c r="M18" s="34">
        <f>SUMIF([1]course2!$B$2:$B$200,$B18,[1]course2!$M$2:$M$200)</f>
        <v>100</v>
      </c>
      <c r="N18" s="33">
        <f>SUMIF([1]course2!$B$2:$B$200,$B18,[1]course2!$N$2:$N$200)</f>
        <v>4</v>
      </c>
      <c r="O18" s="34">
        <f>SUMIF([1]course3!$B$2:$B$200,$B18,[1]course3!$L$2:$L$200)</f>
        <v>24</v>
      </c>
      <c r="P18" s="33">
        <f>SUMIF([1]course4!$B$2:$B$200,$B18,[1]course4!$L$2:$L$200)</f>
        <v>0</v>
      </c>
      <c r="Q18" s="33">
        <f>SUMIF([1]course5!$B$2:$B$200,$B18,[1]course5!$M$2:$M$200)</f>
        <v>80</v>
      </c>
      <c r="R18" s="33">
        <f>SUMIF([1]course5!$B$2:$B$200,$B18,[1]course5!$N$2:$N$200)</f>
        <v>80</v>
      </c>
      <c r="S18" s="30">
        <v>124</v>
      </c>
    </row>
    <row r="19" spans="1:19">
      <c r="A19" s="30">
        <v>10</v>
      </c>
      <c r="B19" s="31">
        <f>[1]classement!B13</f>
        <v>2667854</v>
      </c>
      <c r="C19" s="32" t="str">
        <f>[1]classement!C13</f>
        <v>PRETOT MARIUS</v>
      </c>
      <c r="D19" s="33">
        <f>[1]classement!D13</f>
        <v>2006</v>
      </c>
      <c r="E19" s="33" t="str">
        <f>[1]classement!E13</f>
        <v>U12</v>
      </c>
      <c r="F19" s="33" t="str">
        <f>[1]classement!F13</f>
        <v>MB</v>
      </c>
      <c r="G19" s="32" t="str">
        <f>[1]classement!G13</f>
        <v>CS MEGEVE</v>
      </c>
      <c r="H19" s="32" t="str">
        <f>[1]classement!H13</f>
        <v/>
      </c>
      <c r="I19" s="32">
        <f>[1]classement!I13</f>
        <v>0</v>
      </c>
      <c r="J19" s="32">
        <f>[1]classement!J13</f>
        <v>0</v>
      </c>
      <c r="K19" s="33">
        <f>SUMIF([1]course1!$B$2:$B$200,$B19,[1]course1!$M$2:$M$200)</f>
        <v>18</v>
      </c>
      <c r="L19" s="34">
        <f>SUMIF([1]course1!$B$2:$B$200,$B19,[1]course1!$N$2:$N$200)</f>
        <v>50</v>
      </c>
      <c r="M19" s="34">
        <f>SUMIF([1]course2!$B$2:$B$200,$B19,[1]course2!$M$2:$M$200)</f>
        <v>60</v>
      </c>
      <c r="N19" s="33">
        <f>SUMIF([1]course2!$B$2:$B$200,$B19,[1]course2!$N$2:$N$200)</f>
        <v>16</v>
      </c>
      <c r="O19" s="33">
        <f>SUMIF([1]course3!$B$2:$B$200,$B19,[1]course3!$L$2:$L$200)</f>
        <v>26</v>
      </c>
      <c r="P19" s="33">
        <f>SUMIF([1]course4!$B$2:$B$200,$B19,[1]course4!$L$2:$L$200)</f>
        <v>36</v>
      </c>
      <c r="Q19" s="33">
        <f>SUMIF([1]course5!$B$2:$B$200,$B19,[1]course5!$M$2:$M$200)</f>
        <v>18</v>
      </c>
      <c r="R19" s="33">
        <f>SUMIF([1]course5!$B$2:$B$200,$B19,[1]course5!$N$2:$N$200)</f>
        <v>50</v>
      </c>
      <c r="S19" s="30">
        <v>110</v>
      </c>
    </row>
    <row r="20" spans="1:19">
      <c r="A20" s="30">
        <v>11</v>
      </c>
      <c r="B20" s="31">
        <f>[1]classement!B21</f>
        <v>2660368</v>
      </c>
      <c r="C20" s="32" t="str">
        <f>[1]classement!C21</f>
        <v>JACQUEMOUD RUDY</v>
      </c>
      <c r="D20" s="33">
        <f>[1]classement!D21</f>
        <v>2006</v>
      </c>
      <c r="E20" s="33" t="str">
        <f>[1]classement!E21</f>
        <v>U12</v>
      </c>
      <c r="F20" s="33" t="str">
        <f>[1]classement!F21</f>
        <v>MB</v>
      </c>
      <c r="G20" s="32" t="str">
        <f>[1]classement!G21</f>
        <v>SC ST GERVAI</v>
      </c>
      <c r="H20" s="32" t="str">
        <f>[1]classement!H21</f>
        <v/>
      </c>
      <c r="I20" s="32">
        <f>[1]classement!I21</f>
        <v>0</v>
      </c>
      <c r="J20" s="32">
        <f>[1]classement!J21</f>
        <v>0</v>
      </c>
      <c r="K20" s="33">
        <f>SUMIF([1]course1!$B$2:$B$200,$B20,[1]course1!$M$2:$M$200)</f>
        <v>0</v>
      </c>
      <c r="L20" s="34">
        <f>SUMIF([1]course1!$B$2:$B$200,$B20,[1]course1!$N$2:$N$200)</f>
        <v>36</v>
      </c>
      <c r="M20" s="33">
        <f>SUMIF([1]course2!$B$2:$B$200,$B20,[1]course2!$M$2:$M$200)</f>
        <v>40</v>
      </c>
      <c r="N20" s="34">
        <f>SUMIF([1]course2!$B$2:$B$200,$B20,[1]course2!$N$2:$N$200)</f>
        <v>60</v>
      </c>
      <c r="O20" s="33">
        <f>SUMIF([1]course3!$B$2:$B$200,$B20,[1]course3!$L$2:$L$200)</f>
        <v>0</v>
      </c>
      <c r="P20" s="33">
        <f>SUMIF([1]course4!$B$2:$B$200,$B20,[1]course4!$L$2:$L$200)</f>
        <v>32</v>
      </c>
      <c r="Q20" s="33">
        <f>SUMIF([1]course5!$B$2:$B$200,$B20,[1]course5!$M$2:$M$200)</f>
        <v>16</v>
      </c>
      <c r="R20" s="33">
        <f>SUMIF([1]course5!$B$2:$B$200,$B20,[1]course5!$N$2:$N$200)</f>
        <v>0</v>
      </c>
      <c r="S20" s="30">
        <v>96</v>
      </c>
    </row>
    <row r="21" spans="1:19">
      <c r="A21" s="30">
        <v>12</v>
      </c>
      <c r="B21" s="31">
        <f>[1]classement!B20</f>
        <v>2670985</v>
      </c>
      <c r="C21" s="32" t="str">
        <f>[1]classement!C20</f>
        <v>DELAMARCHE MARTIN</v>
      </c>
      <c r="D21" s="33">
        <f>[1]classement!D20</f>
        <v>2006</v>
      </c>
      <c r="E21" s="33" t="str">
        <f>[1]classement!E20</f>
        <v>U12</v>
      </c>
      <c r="F21" s="33" t="str">
        <f>[1]classement!F20</f>
        <v>MB</v>
      </c>
      <c r="G21" s="32" t="str">
        <f>[1]classement!G20</f>
        <v>SC CORDON</v>
      </c>
      <c r="H21" s="32" t="str">
        <f>[1]classement!H20</f>
        <v/>
      </c>
      <c r="I21" s="32">
        <f>[1]classement!I20</f>
        <v>0</v>
      </c>
      <c r="J21" s="32">
        <f>[1]classement!J20</f>
        <v>0</v>
      </c>
      <c r="K21" s="33">
        <f>SUMIF([1]course1!$B$2:$B$200,$B21,[1]course1!$M$2:$M$200)</f>
        <v>22</v>
      </c>
      <c r="L21" s="34">
        <f>SUMIF([1]course1!$B$2:$B$200,$B21,[1]course1!$N$2:$N$200)</f>
        <v>80</v>
      </c>
      <c r="M21" s="33">
        <f>SUMIF([1]course2!$B$2:$B$200,$B21,[1]course2!$M$2:$M$200)</f>
        <v>13</v>
      </c>
      <c r="N21" s="33">
        <f>SUMIF([1]course2!$B$2:$B$200,$B21,[1]course2!$N$2:$N$200)</f>
        <v>10</v>
      </c>
      <c r="O21" s="33">
        <f>SUMIF([1]course3!$B$2:$B$200,$B21,[1]course3!$L$2:$L$200)</f>
        <v>0</v>
      </c>
      <c r="P21" s="33">
        <f>SUMIF([1]course4!$B$2:$B$200,$B21,[1]course4!$L$2:$L$200)</f>
        <v>40</v>
      </c>
      <c r="Q21" s="34">
        <f>SUMIF([1]course5!$B$2:$B$200,$B21,[1]course5!$M$2:$M$200)</f>
        <v>15</v>
      </c>
      <c r="R21" s="33">
        <f>SUMIF([1]course5!$B$2:$B$200,$B21,[1]course5!$N$2:$N$200)</f>
        <v>14</v>
      </c>
      <c r="S21" s="30">
        <v>95</v>
      </c>
    </row>
    <row r="22" spans="1:19">
      <c r="A22" s="30">
        <v>13</v>
      </c>
      <c r="B22" s="31">
        <f>[1]classement!B22</f>
        <v>2679836</v>
      </c>
      <c r="C22" s="32" t="str">
        <f>[1]classement!C22</f>
        <v>BORGHETTI CARLIER CELESTIN</v>
      </c>
      <c r="D22" s="33">
        <f>[1]classement!D22</f>
        <v>2006</v>
      </c>
      <c r="E22" s="33" t="str">
        <f>[1]classement!E22</f>
        <v>U12</v>
      </c>
      <c r="F22" s="33" t="str">
        <f>[1]classement!F22</f>
        <v>MB</v>
      </c>
      <c r="G22" s="32" t="str">
        <f>[1]classement!G22</f>
        <v>SC-PSA</v>
      </c>
      <c r="H22" s="32" t="str">
        <f>[1]classement!H22</f>
        <v/>
      </c>
      <c r="I22" s="32">
        <f>[1]classement!I22</f>
        <v>0</v>
      </c>
      <c r="J22" s="32">
        <f>[1]classement!J22</f>
        <v>0</v>
      </c>
      <c r="K22" s="33">
        <f>SUMIF([1]course1!$B$2:$B$200,$B22,[1]course1!$M$2:$M$200)</f>
        <v>36</v>
      </c>
      <c r="L22" s="33">
        <f>SUMIF([1]course1!$B$2:$B$200,$B22,[1]course1!$N$2:$N$200)</f>
        <v>0</v>
      </c>
      <c r="M22" s="34">
        <f>SUMIF([1]course2!$B$2:$B$200,$B22,[1]course2!$M$2:$M$200)</f>
        <v>22</v>
      </c>
      <c r="N22" s="33">
        <f>SUMIF([1]course2!$B$2:$B$200,$B22,[1]course2!$N$2:$N$200)</f>
        <v>20</v>
      </c>
      <c r="O22" s="34">
        <f>SUMIF([1]course3!$B$2:$B$200,$B22,[1]course3!$L$2:$L$200)</f>
        <v>60</v>
      </c>
      <c r="P22" s="33">
        <f>SUMIF([1]course4!$B$2:$B$200,$B22,[1]course4!$L$2:$L$200)</f>
        <v>60</v>
      </c>
      <c r="Q22" s="33">
        <f>SUMIF([1]course5!$B$2:$B$200,$B22,[1]course5!$M$2:$M$200)</f>
        <v>0</v>
      </c>
      <c r="R22" s="33">
        <f>SUMIF([1]course5!$B$2:$B$200,$B22,[1]course5!$N$2:$N$200)</f>
        <v>15</v>
      </c>
      <c r="S22" s="30">
        <v>82</v>
      </c>
    </row>
    <row r="23" spans="1:19">
      <c r="A23" s="30">
        <v>14</v>
      </c>
      <c r="B23" s="31">
        <f>[1]classement!B26</f>
        <v>2679685</v>
      </c>
      <c r="C23" s="32" t="str">
        <f>[1]classement!C26</f>
        <v>GACHET LOIS</v>
      </c>
      <c r="D23" s="33">
        <f>[1]classement!D26</f>
        <v>2006</v>
      </c>
      <c r="E23" s="33" t="str">
        <f>[1]classement!E26</f>
        <v>U12</v>
      </c>
      <c r="F23" s="33" t="str">
        <f>[1]classement!F26</f>
        <v>MB</v>
      </c>
      <c r="G23" s="32" t="str">
        <f>[1]classement!G26</f>
        <v>SC COMBLOUX</v>
      </c>
      <c r="H23" s="32" t="str">
        <f>[1]classement!H26</f>
        <v/>
      </c>
      <c r="I23" s="32">
        <f>[1]classement!I26</f>
        <v>0</v>
      </c>
      <c r="J23" s="32">
        <f>[1]classement!J26</f>
        <v>0</v>
      </c>
      <c r="K23" s="34">
        <f>SUMIF([1]course1!$B$2:$B$200,$B23,[1]course1!$M$2:$M$200)</f>
        <v>50</v>
      </c>
      <c r="L23" s="33">
        <f>SUMIF([1]course1!$B$2:$B$200,$B23,[1]course1!$N$2:$N$200)</f>
        <v>0</v>
      </c>
      <c r="M23" s="33">
        <f>SUMIF([1]course2!$B$2:$B$200,$B23,[1]course2!$M$2:$M$200)</f>
        <v>26</v>
      </c>
      <c r="N23" s="34">
        <f>SUMIF([1]course2!$B$2:$B$200,$B23,[1]course2!$N$2:$N$200)</f>
        <v>29</v>
      </c>
      <c r="O23" s="33">
        <f>SUMIF([1]course3!$B$2:$B$200,$B23,[1]course3!$L$2:$L$200)</f>
        <v>45</v>
      </c>
      <c r="P23" s="33">
        <f>SUMIF([1]course4!$B$2:$B$200,$B23,[1]course4!$L$2:$L$200)</f>
        <v>0</v>
      </c>
      <c r="Q23" s="33">
        <f>SUMIF([1]course5!$B$2:$B$200,$B23,[1]course5!$M$2:$M$200)</f>
        <v>7</v>
      </c>
      <c r="R23" s="33">
        <f>SUMIF([1]course5!$B$2:$B$200,$B23,[1]course5!$N$2:$N$200)</f>
        <v>20</v>
      </c>
      <c r="S23" s="30">
        <v>79</v>
      </c>
    </row>
    <row r="24" spans="1:19">
      <c r="A24" s="30">
        <v>15</v>
      </c>
      <c r="B24" s="31">
        <f>[1]classement!B27</f>
        <v>2673832</v>
      </c>
      <c r="C24" s="32" t="str">
        <f>[1]classement!C27</f>
        <v>DELANNOY PIERRE</v>
      </c>
      <c r="D24" s="33">
        <f>[1]classement!D27</f>
        <v>2006</v>
      </c>
      <c r="E24" s="33" t="str">
        <f>[1]classement!E27</f>
        <v>U12</v>
      </c>
      <c r="F24" s="33" t="str">
        <f>[1]classement!F27</f>
        <v>MB</v>
      </c>
      <c r="G24" s="32" t="str">
        <f>[1]classement!G27</f>
        <v>CS MEGEVE</v>
      </c>
      <c r="H24" s="32" t="str">
        <f>[1]classement!H27</f>
        <v/>
      </c>
      <c r="I24" s="32">
        <f>[1]classement!I27</f>
        <v>0</v>
      </c>
      <c r="J24" s="32">
        <f>[1]classement!J27</f>
        <v>0</v>
      </c>
      <c r="K24" s="33">
        <f>SUMIF([1]course1!$B$2:$B$200,$B24,[1]course1!$M$2:$M$200)</f>
        <v>9</v>
      </c>
      <c r="L24" s="33">
        <f>SUMIF([1]course1!$B$2:$B$200,$B24,[1]course1!$N$2:$N$200)</f>
        <v>0</v>
      </c>
      <c r="M24" s="33">
        <f>SUMIF([1]course2!$B$2:$B$200,$B24,[1]course2!$M$2:$M$200)</f>
        <v>15</v>
      </c>
      <c r="N24" s="34">
        <f>SUMIF([1]course2!$B$2:$B$200,$B24,[1]course2!$N$2:$N$200)</f>
        <v>36</v>
      </c>
      <c r="O24" s="34">
        <f>SUMIF([1]course3!$B$2:$B$200,$B24,[1]course3!$L$2:$L$200)</f>
        <v>40</v>
      </c>
      <c r="P24" s="33">
        <f>SUMIF([1]course4!$B$2:$B$200,$B24,[1]course4!$L$2:$L$200)</f>
        <v>0</v>
      </c>
      <c r="Q24" s="33">
        <f>SUMIF([1]course5!$B$2:$B$200,$B24,[1]course5!$M$2:$M$200)</f>
        <v>32</v>
      </c>
      <c r="R24" s="33">
        <f>SUMIF([1]course5!$B$2:$B$200,$B24,[1]course5!$N$2:$N$200)</f>
        <v>29</v>
      </c>
      <c r="S24" s="30">
        <v>76</v>
      </c>
    </row>
    <row r="25" spans="1:19">
      <c r="A25" s="30">
        <v>16</v>
      </c>
      <c r="B25" s="31">
        <f>[1]classement!B23</f>
        <v>2675722</v>
      </c>
      <c r="C25" s="32" t="str">
        <f>[1]classement!C23</f>
        <v>DEVIANNE RAPHAEL</v>
      </c>
      <c r="D25" s="33">
        <f>[1]classement!D23</f>
        <v>2006</v>
      </c>
      <c r="E25" s="33" t="str">
        <f>[1]classement!E23</f>
        <v>U12</v>
      </c>
      <c r="F25" s="33" t="str">
        <f>[1]classement!F23</f>
        <v>MB</v>
      </c>
      <c r="G25" s="32" t="str">
        <f>[1]classement!G23</f>
        <v>SC COMBLOUX</v>
      </c>
      <c r="H25" s="32" t="str">
        <f>[1]classement!H23</f>
        <v/>
      </c>
      <c r="I25" s="32">
        <f>[1]classement!I23</f>
        <v>0</v>
      </c>
      <c r="J25" s="32">
        <f>[1]classement!J23</f>
        <v>0</v>
      </c>
      <c r="K25" s="34">
        <f>SUMIF([1]course1!$B$2:$B$200,$B25,[1]course1!$M$2:$M$200)</f>
        <v>29</v>
      </c>
      <c r="L25" s="33">
        <f>SUMIF([1]course1!$B$2:$B$200,$B25,[1]course1!$N$2:$N$200)</f>
        <v>0</v>
      </c>
      <c r="M25" s="33">
        <f>SUMIF([1]course2!$B$2:$B$200,$B25,[1]course2!$M$2:$M$200)</f>
        <v>29</v>
      </c>
      <c r="N25" s="33">
        <f>SUMIF([1]course2!$B$2:$B$200,$B25,[1]course2!$N$2:$N$200)</f>
        <v>13</v>
      </c>
      <c r="O25" s="33">
        <f>SUMIF([1]course3!$B$2:$B$200,$B25,[1]course3!$L$2:$L$200)</f>
        <v>29</v>
      </c>
      <c r="P25" s="33">
        <f>SUMIF([1]course4!$B$2:$B$200,$B25,[1]course4!$L$2:$L$200)</f>
        <v>29</v>
      </c>
      <c r="Q25" s="33">
        <f>SUMIF([1]course5!$B$2:$B$200,$B25,[1]course5!$M$2:$M$200)</f>
        <v>36</v>
      </c>
      <c r="R25" s="34">
        <f>SUMIF([1]course5!$B$2:$B$200,$B25,[1]course5!$N$2:$N$200)</f>
        <v>40</v>
      </c>
      <c r="S25" s="30">
        <v>69</v>
      </c>
    </row>
    <row r="26" spans="1:19">
      <c r="A26" s="30">
        <v>16</v>
      </c>
      <c r="B26" s="31">
        <f>[1]classement!B28</f>
        <v>2679688</v>
      </c>
      <c r="C26" s="32" t="str">
        <f>[1]classement!C28</f>
        <v>PAQUEREAU GASPARD</v>
      </c>
      <c r="D26" s="33">
        <f>[1]classement!D28</f>
        <v>2006</v>
      </c>
      <c r="E26" s="33" t="str">
        <f>[1]classement!E28</f>
        <v>U12</v>
      </c>
      <c r="F26" s="33" t="str">
        <f>[1]classement!F28</f>
        <v>MB</v>
      </c>
      <c r="G26" s="32" t="str">
        <f>[1]classement!G28</f>
        <v>SC COMBLOUX</v>
      </c>
      <c r="H26" s="32" t="str">
        <f>[1]classement!H28</f>
        <v/>
      </c>
      <c r="I26" s="32">
        <f>[1]classement!I28</f>
        <v>0</v>
      </c>
      <c r="J26" s="32">
        <f>[1]classement!J28</f>
        <v>0</v>
      </c>
      <c r="K26" s="33">
        <f>SUMIF([1]course1!$B$2:$B$200,$B26,[1]course1!$M$2:$M$200)</f>
        <v>0</v>
      </c>
      <c r="L26" s="33">
        <f>SUMIF([1]course1!$B$2:$B$200,$B26,[1]course1!$N$2:$N$200)</f>
        <v>0</v>
      </c>
      <c r="M26" s="33">
        <f>SUMIF([1]course2!$B$2:$B$200,$B26,[1]course2!$M$2:$M$200)</f>
        <v>0</v>
      </c>
      <c r="N26" s="33">
        <f>SUMIF([1]course2!$B$2:$B$200,$B26,[1]course2!$N$2:$N$200)</f>
        <v>24</v>
      </c>
      <c r="O26" s="33">
        <f>SUMIF([1]course3!$B$2:$B$200,$B26,[1]course3!$L$2:$L$200)</f>
        <v>20</v>
      </c>
      <c r="P26" s="34">
        <f>SUMIF([1]course4!$B$2:$B$200,$B26,[1]course4!$L$2:$L$200)</f>
        <v>24</v>
      </c>
      <c r="Q26" s="33">
        <f>SUMIF([1]course5!$B$2:$B$200,$B26,[1]course5!$M$2:$M$200)</f>
        <v>24</v>
      </c>
      <c r="R26" s="34">
        <f>SUMIF([1]course5!$B$2:$B$200,$B26,[1]course5!$N$2:$N$200)</f>
        <v>45</v>
      </c>
      <c r="S26" s="30">
        <v>69</v>
      </c>
    </row>
    <row r="27" spans="1:19">
      <c r="A27" s="30">
        <v>18</v>
      </c>
      <c r="B27" s="31">
        <f>[1]classement!B24</f>
        <v>2675730</v>
      </c>
      <c r="C27" s="32" t="str">
        <f>[1]classement!C24</f>
        <v>GAY PAUL ANDREA</v>
      </c>
      <c r="D27" s="33">
        <f>[1]classement!D24</f>
        <v>2006</v>
      </c>
      <c r="E27" s="33" t="str">
        <f>[1]classement!E24</f>
        <v>U12</v>
      </c>
      <c r="F27" s="33" t="str">
        <f>[1]classement!F24</f>
        <v>MB</v>
      </c>
      <c r="G27" s="32" t="str">
        <f>[1]classement!G24</f>
        <v>SC COMBLOUX</v>
      </c>
      <c r="H27" s="32" t="str">
        <f>[1]classement!H24</f>
        <v/>
      </c>
      <c r="I27" s="32">
        <f>[1]classement!I24</f>
        <v>0</v>
      </c>
      <c r="J27" s="32">
        <f>[1]classement!J24</f>
        <v>0</v>
      </c>
      <c r="K27" s="33">
        <f>SUMIF([1]course1!$B$2:$B$200,$B27,[1]course1!$M$2:$M$200)</f>
        <v>16</v>
      </c>
      <c r="L27" s="34">
        <f>SUMIF([1]course1!$B$2:$B$200,$B27,[1]course1!$N$2:$N$200)</f>
        <v>45</v>
      </c>
      <c r="M27" s="33">
        <f>SUMIF([1]course2!$B$2:$B$200,$B27,[1]course2!$M$2:$M$200)</f>
        <v>3</v>
      </c>
      <c r="N27" s="34">
        <f>SUMIF([1]course2!$B$2:$B$200,$B27,[1]course2!$N$2:$N$200)</f>
        <v>22</v>
      </c>
      <c r="O27" s="33">
        <f>SUMIF([1]course3!$B$2:$B$200,$B27,[1]course3!$L$2:$L$200)</f>
        <v>22</v>
      </c>
      <c r="P27" s="33">
        <f>SUMIF([1]course4!$B$2:$B$200,$B27,[1]course4!$L$2:$L$200)</f>
        <v>26</v>
      </c>
      <c r="Q27" s="33">
        <f>SUMIF([1]course5!$B$2:$B$200,$B27,[1]course5!$M$2:$M$200)</f>
        <v>20</v>
      </c>
      <c r="R27" s="33">
        <f>SUMIF([1]course5!$B$2:$B$200,$B27,[1]course5!$N$2:$N$200)</f>
        <v>8</v>
      </c>
      <c r="S27" s="30">
        <v>67</v>
      </c>
    </row>
    <row r="28" spans="1:19">
      <c r="A28" s="30">
        <v>19</v>
      </c>
      <c r="B28" s="31">
        <f>[1]classement!B25</f>
        <v>2678075</v>
      </c>
      <c r="C28" s="32" t="str">
        <f>[1]classement!C25</f>
        <v>PIHEMA TAMATI</v>
      </c>
      <c r="D28" s="33">
        <f>[1]classement!D25</f>
        <v>2006</v>
      </c>
      <c r="E28" s="33" t="str">
        <f>[1]classement!E25</f>
        <v>U12</v>
      </c>
      <c r="F28" s="33" t="str">
        <f>[1]classement!F25</f>
        <v>MB</v>
      </c>
      <c r="G28" s="32" t="str">
        <f>[1]classement!G25</f>
        <v>SC CONTAMINE</v>
      </c>
      <c r="H28" s="32" t="str">
        <f>[1]classement!H25</f>
        <v/>
      </c>
      <c r="I28" s="32">
        <f>[1]classement!I25</f>
        <v>0</v>
      </c>
      <c r="J28" s="32">
        <f>[1]classement!J25</f>
        <v>0</v>
      </c>
      <c r="K28" s="33">
        <f>SUMIF([1]course1!$B$2:$B$200,$B28,[1]course1!$M$2:$M$200)</f>
        <v>12</v>
      </c>
      <c r="L28" s="34">
        <f>SUMIF([1]course1!$B$2:$B$200,$B28,[1]course1!$N$2:$N$200)</f>
        <v>18</v>
      </c>
      <c r="M28" s="34">
        <f>SUMIF([1]course2!$B$2:$B$200,$B28,[1]course2!$M$2:$M$200)</f>
        <v>36</v>
      </c>
      <c r="N28" s="33">
        <f>SUMIF([1]course2!$B$2:$B$200,$B28,[1]course2!$N$2:$N$200)</f>
        <v>26</v>
      </c>
      <c r="O28" s="33">
        <f>SUMIF([1]course3!$B$2:$B$200,$B28,[1]course3!$L$2:$L$200)</f>
        <v>8</v>
      </c>
      <c r="P28" s="33">
        <f>SUMIF([1]course4!$B$2:$B$200,$B28,[1]course4!$L$2:$L$200)</f>
        <v>15</v>
      </c>
      <c r="Q28" s="33">
        <f>SUMIF([1]course5!$B$2:$B$200,$B28,[1]course5!$M$2:$M$200)</f>
        <v>22</v>
      </c>
      <c r="R28" s="33">
        <f>SUMIF([1]course5!$B$2:$B$200,$B28,[1]course5!$N$2:$N$200)</f>
        <v>18</v>
      </c>
      <c r="S28" s="30">
        <v>54</v>
      </c>
    </row>
    <row r="29" spans="1:19">
      <c r="A29" s="30">
        <v>20</v>
      </c>
      <c r="B29" s="31">
        <f>[1]classement!B32</f>
        <v>2682789</v>
      </c>
      <c r="C29" s="32" t="str">
        <f>[1]classement!C32</f>
        <v>NAGAT BIENVENU LOUIS</v>
      </c>
      <c r="D29" s="33">
        <f>[1]classement!D32</f>
        <v>2006</v>
      </c>
      <c r="E29" s="33" t="str">
        <f>[1]classement!E32</f>
        <v>U12</v>
      </c>
      <c r="F29" s="33" t="str">
        <f>[1]classement!F32</f>
        <v>MB</v>
      </c>
      <c r="G29" s="32" t="str">
        <f>[1]classement!G32</f>
        <v>SC ST GERVAI</v>
      </c>
      <c r="H29" s="32" t="str">
        <f>[1]classement!H32</f>
        <v/>
      </c>
      <c r="I29" s="32">
        <f>[1]classement!I32</f>
        <v>0</v>
      </c>
      <c r="J29" s="32">
        <f>[1]classement!J32</f>
        <v>0</v>
      </c>
      <c r="K29" s="33">
        <f>SUMIF([1]course1!$B$2:$B$200,$B29,[1]course1!$M$2:$M$200)</f>
        <v>13</v>
      </c>
      <c r="L29" s="34">
        <f>SUMIF([1]course1!$B$2:$B$200,$B29,[1]course1!$N$2:$N$200)</f>
        <v>26</v>
      </c>
      <c r="M29" s="33">
        <f>SUMIF([1]course2!$B$2:$B$200,$B29,[1]course2!$M$2:$M$200)</f>
        <v>0</v>
      </c>
      <c r="N29" s="33">
        <f>SUMIF([1]course2!$B$2:$B$200,$B29,[1]course2!$N$2:$N$200)</f>
        <v>0</v>
      </c>
      <c r="O29" s="33">
        <f>SUMIF([1]course3!$B$2:$B$200,$B29,[1]course3!$L$2:$L$200)</f>
        <v>0</v>
      </c>
      <c r="P29" s="33">
        <f>SUMIF([1]course4!$B$2:$B$200,$B29,[1]course4!$L$2:$L$200)</f>
        <v>0</v>
      </c>
      <c r="Q29" s="34">
        <f>SUMIF([1]course5!$B$2:$B$200,$B29,[1]course5!$M$2:$M$200)</f>
        <v>26</v>
      </c>
      <c r="R29" s="33">
        <f>SUMIF([1]course5!$B$2:$B$200,$B29,[1]course5!$N$2:$N$200)</f>
        <v>16</v>
      </c>
      <c r="S29" s="30">
        <v>52</v>
      </c>
    </row>
    <row r="30" spans="1:19">
      <c r="A30" s="30">
        <v>21</v>
      </c>
      <c r="B30" s="31">
        <f>[1]classement!B31</f>
        <v>2673162</v>
      </c>
      <c r="C30" s="32" t="str">
        <f>[1]classement!C31</f>
        <v>RONCORONI DUCIMETIERE COME</v>
      </c>
      <c r="D30" s="33">
        <f>[1]classement!D31</f>
        <v>2006</v>
      </c>
      <c r="E30" s="33" t="str">
        <f>[1]classement!E31</f>
        <v>U12</v>
      </c>
      <c r="F30" s="33" t="str">
        <f>[1]classement!F31</f>
        <v>MB</v>
      </c>
      <c r="G30" s="32" t="str">
        <f>[1]classement!G31</f>
        <v>SC CONTAMINE</v>
      </c>
      <c r="H30" s="32" t="str">
        <f>[1]classement!H31</f>
        <v/>
      </c>
      <c r="I30" s="32">
        <f>[1]classement!I31</f>
        <v>0</v>
      </c>
      <c r="J30" s="32">
        <f>[1]classement!J31</f>
        <v>0</v>
      </c>
      <c r="K30" s="34">
        <f>SUMIF([1]course1!$B$2:$B$200,$B30,[1]course1!$M$2:$M$200)</f>
        <v>26</v>
      </c>
      <c r="L30" s="33">
        <f>SUMIF([1]course1!$B$2:$B$200,$B30,[1]course1!$N$2:$N$200)</f>
        <v>0</v>
      </c>
      <c r="M30" s="34">
        <f>SUMIF([1]course2!$B$2:$B$200,$B30,[1]course2!$M$2:$M$200)</f>
        <v>24</v>
      </c>
      <c r="N30" s="33">
        <f>SUMIF([1]course2!$B$2:$B$200,$B30,[1]course2!$N$2:$N$200)</f>
        <v>12</v>
      </c>
      <c r="O30" s="33">
        <f>SUMIF([1]course3!$B$2:$B$200,$B30,[1]course3!$L$2:$L$200)</f>
        <v>0</v>
      </c>
      <c r="P30" s="33">
        <f>SUMIF([1]course4!$B$2:$B$200,$B30,[1]course4!$L$2:$L$200)</f>
        <v>12</v>
      </c>
      <c r="Q30" s="33">
        <f>SUMIF([1]course5!$B$2:$B$200,$B30,[1]course5!$M$2:$M$200)</f>
        <v>11</v>
      </c>
      <c r="R30" s="33">
        <f>SUMIF([1]course5!$B$2:$B$200,$B30,[1]course5!$N$2:$N$200)</f>
        <v>13</v>
      </c>
      <c r="S30" s="30">
        <v>50</v>
      </c>
    </row>
    <row r="31" spans="1:19">
      <c r="A31" s="30">
        <v>22</v>
      </c>
      <c r="B31" s="31">
        <f>[1]classement!B29</f>
        <v>2675720</v>
      </c>
      <c r="C31" s="32" t="str">
        <f>[1]classement!C29</f>
        <v>DEUDON BASILE</v>
      </c>
      <c r="D31" s="33">
        <f>[1]classement!D29</f>
        <v>2006</v>
      </c>
      <c r="E31" s="33" t="str">
        <f>[1]classement!E29</f>
        <v>U12</v>
      </c>
      <c r="F31" s="33" t="str">
        <f>[1]classement!F29</f>
        <v>MB</v>
      </c>
      <c r="G31" s="32" t="str">
        <f>[1]classement!G29</f>
        <v>SC COMBLOUX</v>
      </c>
      <c r="H31" s="32" t="str">
        <f>[1]classement!H29</f>
        <v/>
      </c>
      <c r="I31" s="32">
        <f>[1]classement!I29</f>
        <v>0</v>
      </c>
      <c r="J31" s="32">
        <f>[1]classement!J29</f>
        <v>0</v>
      </c>
      <c r="K31" s="33">
        <f>SUMIF([1]course1!$B$2:$B$200,$B31,[1]course1!$M$2:$M$200)</f>
        <v>22</v>
      </c>
      <c r="L31" s="34">
        <f>SUMIF([1]course1!$B$2:$B$200,$B31,[1]course1!$N$2:$N$200)</f>
        <v>29</v>
      </c>
      <c r="M31" s="33">
        <f>SUMIF([1]course2!$B$2:$B$200,$B31,[1]course2!$M$2:$M$200)</f>
        <v>10</v>
      </c>
      <c r="N31" s="33">
        <f>SUMIF([1]course2!$B$2:$B$200,$B31,[1]course2!$N$2:$N$200)</f>
        <v>5</v>
      </c>
      <c r="O31" s="33">
        <f>SUMIF([1]course3!$B$2:$B$200,$B31,[1]course3!$L$2:$L$200)</f>
        <v>18</v>
      </c>
      <c r="P31" s="33">
        <f>SUMIF([1]course4!$B$2:$B$200,$B31,[1]course4!$L$2:$L$200)</f>
        <v>22</v>
      </c>
      <c r="Q31" s="33">
        <f>SUMIF([1]course5!$B$2:$B$200,$B31,[1]course5!$M$2:$M$200)</f>
        <v>10</v>
      </c>
      <c r="R31" s="34">
        <f>SUMIF([1]course5!$B$2:$B$200,$B31,[1]course5!$N$2:$N$200)</f>
        <v>12</v>
      </c>
      <c r="S31" s="30">
        <v>41</v>
      </c>
    </row>
    <row r="32" spans="1:19">
      <c r="A32" s="30">
        <v>23</v>
      </c>
      <c r="B32" s="31">
        <f>[1]classement!B35</f>
        <v>2679686</v>
      </c>
      <c r="C32" s="32" t="str">
        <f>[1]classement!C35</f>
        <v>GOUTTRY BASILE</v>
      </c>
      <c r="D32" s="33">
        <f>[1]classement!D35</f>
        <v>2006</v>
      </c>
      <c r="E32" s="33" t="str">
        <f>[1]classement!E35</f>
        <v>U12</v>
      </c>
      <c r="F32" s="33" t="str">
        <f>[1]classement!F35</f>
        <v>MB</v>
      </c>
      <c r="G32" s="32" t="str">
        <f>[1]classement!G35</f>
        <v>SC COMBLOUX</v>
      </c>
      <c r="H32" s="32" t="str">
        <f>[1]classement!H35</f>
        <v/>
      </c>
      <c r="I32" s="32">
        <f>[1]classement!I35</f>
        <v>0</v>
      </c>
      <c r="J32" s="32">
        <f>[1]classement!J35</f>
        <v>0</v>
      </c>
      <c r="K32" s="33">
        <f>SUMIF([1]course1!$B$2:$B$200,$B32,[1]course1!$M$2:$M$200)</f>
        <v>0</v>
      </c>
      <c r="L32" s="33">
        <f>SUMIF([1]course1!$B$2:$B$200,$B32,[1]course1!$N$2:$N$200)</f>
        <v>0</v>
      </c>
      <c r="M32" s="33">
        <f>SUMIF([1]course2!$B$2:$B$200,$B32,[1]course2!$M$2:$M$200)</f>
        <v>14</v>
      </c>
      <c r="N32" s="33">
        <f>SUMIF([1]course2!$B$2:$B$200,$B32,[1]course2!$N$2:$N$200)</f>
        <v>8</v>
      </c>
      <c r="O32" s="33">
        <f>SUMIF([1]course3!$B$2:$B$200,$B32,[1]course3!$L$2:$L$200)</f>
        <v>0</v>
      </c>
      <c r="P32" s="34">
        <f>SUMIF([1]course4!$B$2:$B$200,$B32,[1]course4!$L$2:$L$200)</f>
        <v>18</v>
      </c>
      <c r="Q32" s="33">
        <f>SUMIF([1]course5!$B$2:$B$200,$B32,[1]course5!$M$2:$M$200)</f>
        <v>13</v>
      </c>
      <c r="R32" s="34">
        <f>SUMIF([1]course5!$B$2:$B$200,$B32,[1]course5!$N$2:$N$200)</f>
        <v>22</v>
      </c>
      <c r="S32" s="30">
        <v>40</v>
      </c>
    </row>
    <row r="33" spans="1:19">
      <c r="A33" s="30">
        <v>24</v>
      </c>
      <c r="B33" s="31">
        <f>[1]classement!B42</f>
        <v>2679835</v>
      </c>
      <c r="C33" s="32" t="str">
        <f>[1]classement!C42</f>
        <v>GUILLET BENJAMIN</v>
      </c>
      <c r="D33" s="33">
        <f>[1]classement!D42</f>
        <v>2006</v>
      </c>
      <c r="E33" s="33" t="str">
        <f>[1]classement!E42</f>
        <v>U12</v>
      </c>
      <c r="F33" s="33" t="str">
        <f>[1]classement!F42</f>
        <v>MB</v>
      </c>
      <c r="G33" s="32" t="str">
        <f>[1]classement!G42</f>
        <v>SC-PSA</v>
      </c>
      <c r="H33" s="32" t="str">
        <f>[1]classement!H42</f>
        <v/>
      </c>
      <c r="I33" s="32">
        <f>[1]classement!I42</f>
        <v>0</v>
      </c>
      <c r="J33" s="32">
        <f>[1]classement!J42</f>
        <v>0</v>
      </c>
      <c r="K33" s="33">
        <f>SUMIF([1]course1!$B$2:$B$200,$B33,[1]course1!$M$2:$M$200)</f>
        <v>0</v>
      </c>
      <c r="L33" s="34">
        <f>SUMIF([1]course1!$B$2:$B$200,$B33,[1]course1!$N$2:$N$200)</f>
        <v>32</v>
      </c>
      <c r="M33" s="33">
        <f>SUMIF([1]course2!$B$2:$B$200,$B33,[1]course2!$M$2:$M$200)</f>
        <v>0</v>
      </c>
      <c r="N33" s="33">
        <f>SUMIF([1]course2!$B$2:$B$200,$B33,[1]course2!$N$2:$N$200)</f>
        <v>0</v>
      </c>
      <c r="O33" s="33">
        <f>SUMIF([1]course3!$B$2:$B$200,$B33,[1]course3!$L$2:$L$200)</f>
        <v>0</v>
      </c>
      <c r="P33" s="33">
        <f>SUMIF([1]course4!$B$2:$B$200,$B33,[1]course4!$L$2:$L$200)</f>
        <v>0</v>
      </c>
      <c r="Q33" s="33">
        <f>SUMIF([1]course5!$B$2:$B$200,$B33,[1]course5!$M$2:$M$200)</f>
        <v>3</v>
      </c>
      <c r="R33" s="34">
        <f>SUMIF([1]course5!$B$2:$B$200,$B33,[1]course5!$N$2:$N$200)</f>
        <v>4</v>
      </c>
      <c r="S33" s="30">
        <v>36</v>
      </c>
    </row>
    <row r="34" spans="1:19">
      <c r="A34" s="30">
        <v>25</v>
      </c>
      <c r="B34" s="31">
        <f>[1]classement!B30</f>
        <v>2676186</v>
      </c>
      <c r="C34" s="32" t="str">
        <f>[1]classement!C30</f>
        <v>ERBA LUC</v>
      </c>
      <c r="D34" s="33">
        <f>[1]classement!D30</f>
        <v>2006</v>
      </c>
      <c r="E34" s="33" t="str">
        <f>[1]classement!E30</f>
        <v>U12</v>
      </c>
      <c r="F34" s="33" t="str">
        <f>[1]classement!F30</f>
        <v>MB</v>
      </c>
      <c r="G34" s="32" t="str">
        <f>[1]classement!G30</f>
        <v>SC CONTAMINE</v>
      </c>
      <c r="H34" s="32" t="str">
        <f>[1]classement!H30</f>
        <v/>
      </c>
      <c r="I34" s="32">
        <f>[1]classement!I30</f>
        <v>0</v>
      </c>
      <c r="J34" s="32">
        <f>[1]classement!J30</f>
        <v>0</v>
      </c>
      <c r="K34" s="33">
        <f>SUMIF([1]course1!$B$2:$B$200,$B34,[1]course1!$M$2:$M$200)</f>
        <v>8</v>
      </c>
      <c r="L34" s="34">
        <f>SUMIF([1]course1!$B$2:$B$200,$B34,[1]course1!$N$2:$N$200)</f>
        <v>16</v>
      </c>
      <c r="M34" s="33">
        <f>SUMIF([1]course2!$B$2:$B$200,$B34,[1]course2!$M$2:$M$200)</f>
        <v>11</v>
      </c>
      <c r="N34" s="34">
        <f>SUMIF([1]course2!$B$2:$B$200,$B34,[1]course2!$N$2:$N$200)</f>
        <v>18</v>
      </c>
      <c r="O34" s="33">
        <f>SUMIF([1]course3!$B$2:$B$200,$B34,[1]course3!$L$2:$L$200)</f>
        <v>14</v>
      </c>
      <c r="P34" s="33">
        <f>SUMIF([1]course4!$B$2:$B$200,$B34,[1]course4!$L$2:$L$200)</f>
        <v>13</v>
      </c>
      <c r="Q34" s="33">
        <f>SUMIF([1]course5!$B$2:$B$200,$B34,[1]course5!$M$2:$M$200)</f>
        <v>6</v>
      </c>
      <c r="R34" s="33">
        <f>SUMIF([1]course5!$B$2:$B$200,$B34,[1]course5!$N$2:$N$200)</f>
        <v>3</v>
      </c>
      <c r="S34" s="30">
        <v>34</v>
      </c>
    </row>
    <row r="35" spans="1:19">
      <c r="A35" s="30">
        <v>25</v>
      </c>
      <c r="B35" s="31">
        <f>[1]classement!B34</f>
        <v>2675726</v>
      </c>
      <c r="C35" s="32" t="str">
        <f>[1]classement!C34</f>
        <v>DUCREY QUENTIN</v>
      </c>
      <c r="D35" s="33">
        <f>[1]classement!D34</f>
        <v>2006</v>
      </c>
      <c r="E35" s="33" t="str">
        <f>[1]classement!E34</f>
        <v>U12</v>
      </c>
      <c r="F35" s="33" t="str">
        <f>[1]classement!F34</f>
        <v>MB</v>
      </c>
      <c r="G35" s="32" t="str">
        <f>[1]classement!G34</f>
        <v>SC COMBLOUX</v>
      </c>
      <c r="H35" s="32" t="str">
        <f>[1]classement!H34</f>
        <v/>
      </c>
      <c r="I35" s="32">
        <f>[1]classement!I34</f>
        <v>0</v>
      </c>
      <c r="J35" s="32">
        <f>[1]classement!J34</f>
        <v>0</v>
      </c>
      <c r="K35" s="33">
        <f>SUMIF([1]course1!$B$2:$B$200,$B35,[1]course1!$M$2:$M$200)</f>
        <v>0</v>
      </c>
      <c r="L35" s="33">
        <f>SUMIF([1]course1!$B$2:$B$200,$B35,[1]course1!$N$2:$N$200)</f>
        <v>0</v>
      </c>
      <c r="M35" s="34">
        <f>SUMIF([1]course2!$B$2:$B$200,$B35,[1]course2!$M$2:$M$200)</f>
        <v>18</v>
      </c>
      <c r="N35" s="33">
        <f>SUMIF([1]course2!$B$2:$B$200,$B35,[1]course2!$N$2:$N$200)</f>
        <v>11</v>
      </c>
      <c r="O35" s="33">
        <f>SUMIF([1]course3!$B$2:$B$200,$B35,[1]course3!$L$2:$L$200)</f>
        <v>10</v>
      </c>
      <c r="P35" s="34">
        <f>SUMIF([1]course4!$B$2:$B$200,$B35,[1]course4!$L$2:$L$200)</f>
        <v>16</v>
      </c>
      <c r="Q35" s="33">
        <f>SUMIF([1]course5!$B$2:$B$200,$B35,[1]course5!$M$2:$M$200)</f>
        <v>12</v>
      </c>
      <c r="R35" s="33">
        <f>SUMIF([1]course5!$B$2:$B$200,$B35,[1]course5!$N$2:$N$200)</f>
        <v>11</v>
      </c>
      <c r="S35" s="30">
        <v>34</v>
      </c>
    </row>
    <row r="36" spans="1:19">
      <c r="A36" s="30">
        <v>27</v>
      </c>
      <c r="B36" s="31">
        <f>[1]classement!B37</f>
        <v>2677702</v>
      </c>
      <c r="C36" s="32" t="str">
        <f>[1]classement!C37</f>
        <v>HEWITT LEON</v>
      </c>
      <c r="D36" s="33">
        <f>[1]classement!D37</f>
        <v>2006</v>
      </c>
      <c r="E36" s="33" t="str">
        <f>[1]classement!E37</f>
        <v>U12</v>
      </c>
      <c r="F36" s="33" t="str">
        <f>[1]classement!F37</f>
        <v>MB</v>
      </c>
      <c r="G36" s="32" t="str">
        <f>[1]classement!G37</f>
        <v>SC ST GERVAI</v>
      </c>
      <c r="H36" s="32" t="str">
        <f>[1]classement!H37</f>
        <v/>
      </c>
      <c r="I36" s="32">
        <f>[1]classement!I37</f>
        <v>0</v>
      </c>
      <c r="J36" s="32">
        <f>[1]classement!J37</f>
        <v>0</v>
      </c>
      <c r="K36" s="33">
        <f>SUMIF([1]course1!$B$2:$B$200,$B36,[1]course1!$M$2:$M$200)</f>
        <v>0</v>
      </c>
      <c r="L36" s="33">
        <f>SUMIF([1]course1!$B$2:$B$200,$B36,[1]course1!$N$2:$N$200)</f>
        <v>0</v>
      </c>
      <c r="M36" s="34">
        <f>SUMIF([1]course2!$B$2:$B$200,$B36,[1]course2!$M$2:$M$200)</f>
        <v>12</v>
      </c>
      <c r="N36" s="33">
        <f>SUMIF([1]course2!$B$2:$B$200,$B36,[1]course2!$N$2:$N$200)</f>
        <v>9</v>
      </c>
      <c r="O36" s="33">
        <f>SUMIF([1]course3!$B$2:$B$200,$B36,[1]course3!$L$2:$L$200)</f>
        <v>16</v>
      </c>
      <c r="P36" s="34">
        <f>SUMIF([1]course4!$B$2:$B$200,$B36,[1]course4!$L$2:$L$200)</f>
        <v>20</v>
      </c>
      <c r="Q36" s="33">
        <f>SUMIF([1]course5!$B$2:$B$200,$B36,[1]course5!$M$2:$M$200)</f>
        <v>8</v>
      </c>
      <c r="R36" s="33">
        <f>SUMIF([1]course5!$B$2:$B$200,$B36,[1]course5!$N$2:$N$200)</f>
        <v>10</v>
      </c>
      <c r="S36" s="30">
        <v>32</v>
      </c>
    </row>
    <row r="37" spans="1:19">
      <c r="A37" s="30">
        <v>28</v>
      </c>
      <c r="B37" s="31">
        <f>[1]classement!B33</f>
        <v>2679684</v>
      </c>
      <c r="C37" s="32" t="str">
        <f>[1]classement!C33</f>
        <v>DUHEM ELOAN</v>
      </c>
      <c r="D37" s="33">
        <f>[1]classement!D33</f>
        <v>2006</v>
      </c>
      <c r="E37" s="33" t="str">
        <f>[1]classement!E33</f>
        <v>U12</v>
      </c>
      <c r="F37" s="33" t="str">
        <f>[1]classement!F33</f>
        <v>MB</v>
      </c>
      <c r="G37" s="32" t="str">
        <f>[1]classement!G33</f>
        <v>SC COMBLOUX</v>
      </c>
      <c r="H37" s="32" t="str">
        <f>[1]classement!H33</f>
        <v/>
      </c>
      <c r="I37" s="32">
        <f>[1]classement!I33</f>
        <v>0</v>
      </c>
      <c r="J37" s="32">
        <f>[1]classement!J33</f>
        <v>0</v>
      </c>
      <c r="K37" s="33">
        <f>SUMIF([1]course1!$B$2:$B$200,$B37,[1]course1!$M$2:$M$200)</f>
        <v>11</v>
      </c>
      <c r="L37" s="34">
        <f>SUMIF([1]course1!$B$2:$B$200,$B37,[1]course1!$N$2:$N$200)</f>
        <v>22</v>
      </c>
      <c r="M37" s="34">
        <f>SUMIF([1]course2!$B$2:$B$200,$B37,[1]course2!$M$2:$M$200)</f>
        <v>9</v>
      </c>
      <c r="N37" s="33">
        <f>SUMIF([1]course2!$B$2:$B$200,$B37,[1]course2!$N$2:$N$200)</f>
        <v>6</v>
      </c>
      <c r="O37" s="33">
        <f>SUMIF([1]course3!$B$2:$B$200,$B37,[1]course3!$L$2:$L$200)</f>
        <v>15</v>
      </c>
      <c r="P37" s="33">
        <f>SUMIF([1]course4!$B$2:$B$200,$B37,[1]course4!$L$2:$L$200)</f>
        <v>14</v>
      </c>
      <c r="Q37" s="33">
        <f>SUMIF([1]course5!$B$2:$B$200,$B37,[1]course5!$M$2:$M$200)</f>
        <v>0</v>
      </c>
      <c r="R37" s="33">
        <f>SUMIF([1]course5!$B$2:$B$200,$B37,[1]course5!$N$2:$N$200)</f>
        <v>0</v>
      </c>
      <c r="S37" s="30">
        <v>31</v>
      </c>
    </row>
    <row r="38" spans="1:19">
      <c r="A38" s="30">
        <v>28</v>
      </c>
      <c r="B38" s="31">
        <f>[1]classement!B43</f>
        <v>2685779</v>
      </c>
      <c r="C38" s="32" t="str">
        <f>[1]classement!C43</f>
        <v>JACQUOT BASPTISTE</v>
      </c>
      <c r="D38" s="33">
        <f>[1]classement!D43</f>
        <v>2006</v>
      </c>
      <c r="E38" s="33" t="str">
        <f>[1]classement!E43</f>
        <v>U12</v>
      </c>
      <c r="F38" s="33" t="str">
        <f>[1]classement!F43</f>
        <v>MB</v>
      </c>
      <c r="G38" s="32" t="str">
        <f>[1]classement!G43</f>
        <v>SC ST GERVAI</v>
      </c>
      <c r="H38" s="32" t="str">
        <f>[1]classement!H43</f>
        <v/>
      </c>
      <c r="I38" s="32">
        <f>[1]classement!I43</f>
        <v>0</v>
      </c>
      <c r="J38" s="32">
        <f>[1]classement!J43</f>
        <v>0</v>
      </c>
      <c r="K38" s="33">
        <f>SUMIF([1]course1!$B$2:$B$200,$B38,[1]course1!$M$2:$M$200)</f>
        <v>0</v>
      </c>
      <c r="L38" s="34">
        <f>SUMIF([1]course1!$B$2:$B$200,$B38,[1]course1!$N$2:$N$200)</f>
        <v>24</v>
      </c>
      <c r="M38" s="33">
        <f>SUMIF([1]course2!$B$2:$B$200,$B38,[1]course2!$M$2:$M$200)</f>
        <v>4</v>
      </c>
      <c r="N38" s="34">
        <f>SUMIF([1]course2!$B$2:$B$200,$B38,[1]course2!$N$2:$N$200)</f>
        <v>7</v>
      </c>
      <c r="O38" s="33">
        <f>SUMIF([1]course3!$B$2:$B$200,$B38,[1]course3!$L$2:$L$200)</f>
        <v>0</v>
      </c>
      <c r="P38" s="33">
        <f>SUMIF([1]course4!$B$2:$B$200,$B38,[1]course4!$L$2:$L$200)</f>
        <v>0</v>
      </c>
      <c r="Q38" s="33">
        <f>SUMIF([1]course5!$B$2:$B$200,$B38,[1]course5!$M$2:$M$200)</f>
        <v>0</v>
      </c>
      <c r="R38" s="33">
        <f>SUMIF([1]course5!$B$2:$B$200,$B38,[1]course5!$N$2:$N$200)</f>
        <v>0</v>
      </c>
      <c r="S38" s="30">
        <v>31</v>
      </c>
    </row>
    <row r="39" spans="1:19">
      <c r="A39" s="30">
        <v>30</v>
      </c>
      <c r="B39" s="31">
        <f>[1]classement!B39</f>
        <v>2679682</v>
      </c>
      <c r="C39" s="32" t="str">
        <f>[1]classement!C39</f>
        <v>CHAMBEL MAXIME</v>
      </c>
      <c r="D39" s="33">
        <f>[1]classement!D39</f>
        <v>2006</v>
      </c>
      <c r="E39" s="33" t="str">
        <f>[1]classement!E39</f>
        <v>U12</v>
      </c>
      <c r="F39" s="33" t="str">
        <f>[1]classement!F39</f>
        <v>MB</v>
      </c>
      <c r="G39" s="32" t="str">
        <f>[1]classement!G39</f>
        <v>SC COMBLOUX</v>
      </c>
      <c r="H39" s="32" t="str">
        <f>[1]classement!H39</f>
        <v/>
      </c>
      <c r="I39" s="32">
        <f>[1]classement!I39</f>
        <v>0</v>
      </c>
      <c r="J39" s="32">
        <f>[1]classement!J39</f>
        <v>0</v>
      </c>
      <c r="K39" s="34">
        <f>SUMIF([1]course1!$B$2:$B$200,$B39,[1]course1!$M$2:$M$200)</f>
        <v>14</v>
      </c>
      <c r="L39" s="33">
        <f>SUMIF([1]course1!$B$2:$B$200,$B39,[1]course1!$N$2:$N$200)</f>
        <v>0</v>
      </c>
      <c r="M39" s="34">
        <f>SUMIF([1]course2!$B$2:$B$200,$B39,[1]course2!$M$2:$M$200)</f>
        <v>16</v>
      </c>
      <c r="N39" s="33">
        <f>SUMIF([1]course2!$B$2:$B$200,$B39,[1]course2!$N$2:$N$200)</f>
        <v>14</v>
      </c>
      <c r="O39" s="33">
        <f>SUMIF([1]course3!$B$2:$B$200,$B39,[1]course3!$L$2:$L$200)</f>
        <v>0</v>
      </c>
      <c r="P39" s="33">
        <f>SUMIF([1]course4!$B$2:$B$200,$B39,[1]course4!$L$2:$L$200)</f>
        <v>0</v>
      </c>
      <c r="Q39" s="33">
        <f>SUMIF([1]course5!$B$2:$B$200,$B39,[1]course5!$M$2:$M$200)</f>
        <v>4</v>
      </c>
      <c r="R39" s="33">
        <f>SUMIF([1]course5!$B$2:$B$200,$B39,[1]course5!$N$2:$N$200)</f>
        <v>6</v>
      </c>
      <c r="S39" s="30">
        <v>30</v>
      </c>
    </row>
    <row r="40" spans="1:19">
      <c r="A40" s="30">
        <v>31</v>
      </c>
      <c r="B40" s="31">
        <f>[1]classement!B45</f>
        <v>2679689</v>
      </c>
      <c r="C40" s="32" t="str">
        <f>[1]classement!C45</f>
        <v>PICOT GABIN</v>
      </c>
      <c r="D40" s="33">
        <f>[1]classement!D45</f>
        <v>2006</v>
      </c>
      <c r="E40" s="33" t="str">
        <f>[1]classement!E45</f>
        <v>U12</v>
      </c>
      <c r="F40" s="33" t="str">
        <f>[1]classement!F45</f>
        <v>MB</v>
      </c>
      <c r="G40" s="32" t="str">
        <f>[1]classement!G45</f>
        <v>SALLANCHES</v>
      </c>
      <c r="H40" s="32" t="str">
        <f>[1]classement!H45</f>
        <v/>
      </c>
      <c r="I40" s="32">
        <f>[1]classement!I45</f>
        <v>0</v>
      </c>
      <c r="J40" s="32">
        <f>[1]classement!J45</f>
        <v>0</v>
      </c>
      <c r="K40" s="33">
        <f>SUMIF([1]course1!$B$2:$B$200,$B40,[1]course1!$M$2:$M$200)</f>
        <v>0</v>
      </c>
      <c r="L40" s="34">
        <f>SUMIF([1]course1!$B$2:$B$200,$B40,[1]course1!$N$2:$N$200)</f>
        <v>20</v>
      </c>
      <c r="M40" s="34">
        <f>SUMIF([1]course2!$B$2:$B$200,$B40,[1]course2!$M$2:$M$200)</f>
        <v>6</v>
      </c>
      <c r="N40" s="33">
        <f>SUMIF([1]course2!$B$2:$B$200,$B40,[1]course2!$N$2:$N$200)</f>
        <v>0</v>
      </c>
      <c r="O40" s="33">
        <f>SUMIF([1]course3!$B$2:$B$200,$B40,[1]course3!$L$2:$L$200)</f>
        <v>0</v>
      </c>
      <c r="P40" s="33">
        <f>SUMIF([1]course4!$B$2:$B$200,$B40,[1]course4!$L$2:$L$200)</f>
        <v>0</v>
      </c>
      <c r="Q40" s="33">
        <f>SUMIF([1]course5!$B$2:$B$200,$B40,[1]course5!$M$2:$M$200)</f>
        <v>0</v>
      </c>
      <c r="R40" s="33">
        <f>SUMIF([1]course5!$B$2:$B$200,$B40,[1]course5!$N$2:$N$200)</f>
        <v>0</v>
      </c>
      <c r="S40" s="30">
        <v>26</v>
      </c>
    </row>
    <row r="41" spans="1:19">
      <c r="A41" s="30">
        <v>32</v>
      </c>
      <c r="B41" s="31">
        <f>[1]classement!B40</f>
        <v>2671415</v>
      </c>
      <c r="C41" s="32" t="str">
        <f>[1]classement!C40</f>
        <v>LORTON TOM</v>
      </c>
      <c r="D41" s="33">
        <f>[1]classement!D40</f>
        <v>2006</v>
      </c>
      <c r="E41" s="33" t="str">
        <f>[1]classement!E40</f>
        <v>U12</v>
      </c>
      <c r="F41" s="33" t="str">
        <f>[1]classement!F40</f>
        <v>MB</v>
      </c>
      <c r="G41" s="32" t="str">
        <f>[1]classement!G40</f>
        <v>SC ST GERVAI</v>
      </c>
      <c r="H41" s="32" t="str">
        <f>[1]classement!H40</f>
        <v/>
      </c>
      <c r="I41" s="32">
        <f>[1]classement!I40</f>
        <v>0</v>
      </c>
      <c r="J41" s="32">
        <f>[1]classement!J40</f>
        <v>0</v>
      </c>
      <c r="K41" s="33">
        <f>SUMIF([1]course1!$B$2:$B$200,$B41,[1]course1!$M$2:$M$200)</f>
        <v>10</v>
      </c>
      <c r="L41" s="34">
        <f>SUMIF([1]course1!$B$2:$B$200,$B41,[1]course1!$N$2:$N$200)</f>
        <v>15</v>
      </c>
      <c r="M41" s="33">
        <f>SUMIF([1]course2!$B$2:$B$200,$B41,[1]course2!$M$2:$M$200)</f>
        <v>0</v>
      </c>
      <c r="N41" s="33">
        <f>SUMIF([1]course2!$B$2:$B$200,$B41,[1]course2!$N$2:$N$200)</f>
        <v>0</v>
      </c>
      <c r="O41" s="33">
        <f>SUMIF([1]course3!$B$2:$B$200,$B41,[1]course3!$L$2:$L$200)</f>
        <v>0</v>
      </c>
      <c r="P41" s="34">
        <f>SUMIF([1]course4!$B$2:$B$200,$B41,[1]course4!$L$2:$L$200)</f>
        <v>9</v>
      </c>
      <c r="Q41" s="33">
        <f>SUMIF([1]course5!$B$2:$B$200,$B41,[1]course5!$M$2:$M$200)</f>
        <v>2</v>
      </c>
      <c r="R41" s="33">
        <f>SUMIF([1]course5!$B$2:$B$200,$B41,[1]course5!$N$2:$N$200)</f>
        <v>0</v>
      </c>
      <c r="S41" s="30">
        <v>24</v>
      </c>
    </row>
    <row r="42" spans="1:19">
      <c r="A42" s="30">
        <v>33</v>
      </c>
      <c r="B42" s="31">
        <f>[1]classement!B36</f>
        <v>2674743</v>
      </c>
      <c r="C42" s="32" t="str">
        <f>[1]classement!C36</f>
        <v>EVRARD REMI</v>
      </c>
      <c r="D42" s="33">
        <f>[1]classement!D36</f>
        <v>2006</v>
      </c>
      <c r="E42" s="33" t="str">
        <f>[1]classement!E36</f>
        <v>U12</v>
      </c>
      <c r="F42" s="33" t="str">
        <f>[1]classement!F36</f>
        <v>MB</v>
      </c>
      <c r="G42" s="32" t="str">
        <f>[1]classement!G36</f>
        <v>SC ST GERVAI</v>
      </c>
      <c r="H42" s="32" t="str">
        <f>[1]classement!H36</f>
        <v/>
      </c>
      <c r="I42" s="32">
        <f>[1]classement!I36</f>
        <v>0</v>
      </c>
      <c r="J42" s="32">
        <f>[1]classement!J36</f>
        <v>0</v>
      </c>
      <c r="K42" s="33">
        <f>SUMIF([1]course1!$B$2:$B$200,$B42,[1]course1!$M$2:$M$200)</f>
        <v>7</v>
      </c>
      <c r="L42" s="34">
        <f>SUMIF([1]course1!$B$2:$B$200,$B42,[1]course1!$N$2:$N$200)</f>
        <v>14</v>
      </c>
      <c r="M42" s="34">
        <f>SUMIF([1]course2!$B$2:$B$200,$B42,[1]course2!$M$2:$M$200)</f>
        <v>7</v>
      </c>
      <c r="N42" s="33">
        <f>SUMIF([1]course2!$B$2:$B$200,$B42,[1]course2!$N$2:$N$200)</f>
        <v>3</v>
      </c>
      <c r="O42" s="33">
        <f>SUMIF([1]course3!$B$2:$B$200,$B42,[1]course3!$L$2:$L$200)</f>
        <v>13</v>
      </c>
      <c r="P42" s="33">
        <f>SUMIF([1]course4!$B$2:$B$200,$B42,[1]course4!$L$2:$L$200)</f>
        <v>11</v>
      </c>
      <c r="Q42" s="33">
        <f>SUMIF([1]course5!$B$2:$B$200,$B42,[1]course5!$M$2:$M$200)</f>
        <v>0</v>
      </c>
      <c r="R42" s="33">
        <f>SUMIF([1]course5!$B$2:$B$200,$B42,[1]course5!$N$2:$N$200)</f>
        <v>2</v>
      </c>
      <c r="S42" s="30">
        <v>21</v>
      </c>
    </row>
    <row r="43" spans="1:19">
      <c r="A43" s="30">
        <v>34</v>
      </c>
      <c r="B43" s="31">
        <f>[1]classement!B38</f>
        <v>2675602</v>
      </c>
      <c r="C43" s="32" t="str">
        <f>[1]classement!C38</f>
        <v>ROCH DUPLAND LEON</v>
      </c>
      <c r="D43" s="33">
        <f>[1]classement!D38</f>
        <v>2006</v>
      </c>
      <c r="E43" s="33" t="str">
        <f>[1]classement!E38</f>
        <v>U12</v>
      </c>
      <c r="F43" s="33" t="str">
        <f>[1]classement!F38</f>
        <v>MB</v>
      </c>
      <c r="G43" s="32" t="str">
        <f>[1]classement!G38</f>
        <v>SC CONTAMINE</v>
      </c>
      <c r="H43" s="32" t="str">
        <f>[1]classement!H38</f>
        <v/>
      </c>
      <c r="I43" s="32">
        <f>[1]classement!I38</f>
        <v>0</v>
      </c>
      <c r="J43" s="32">
        <f>[1]classement!J38</f>
        <v>0</v>
      </c>
      <c r="K43" s="33">
        <f>SUMIF([1]course1!$B$2:$B$200,$B43,[1]course1!$M$2:$M$200)</f>
        <v>5</v>
      </c>
      <c r="L43" s="34">
        <f>SUMIF([1]course1!$B$2:$B$200,$B43,[1]course1!$N$2:$N$200)</f>
        <v>12</v>
      </c>
      <c r="M43" s="34">
        <f>SUMIF([1]course2!$B$2:$B$200,$B43,[1]course2!$M$2:$M$200)</f>
        <v>8</v>
      </c>
      <c r="N43" s="33">
        <f>SUMIF([1]course2!$B$2:$B$200,$B43,[1]course2!$N$2:$N$200)</f>
        <v>1</v>
      </c>
      <c r="O43" s="33">
        <f>SUMIF([1]course3!$B$2:$B$200,$B43,[1]course3!$L$2:$L$200)</f>
        <v>12</v>
      </c>
      <c r="P43" s="33">
        <f>SUMIF([1]course4!$B$2:$B$200,$B43,[1]course4!$L$2:$L$200)</f>
        <v>10</v>
      </c>
      <c r="Q43" s="33">
        <f>SUMIF([1]course5!$B$2:$B$200,$B43,[1]course5!$M$2:$M$200)</f>
        <v>0</v>
      </c>
      <c r="R43" s="33">
        <f>SUMIF([1]course5!$B$2:$B$200,$B43,[1]course5!$N$2:$N$200)</f>
        <v>0</v>
      </c>
      <c r="S43" s="30">
        <v>20</v>
      </c>
    </row>
    <row r="44" spans="1:19">
      <c r="A44" s="30">
        <v>35</v>
      </c>
      <c r="B44" s="31">
        <f>[1]classement!B41</f>
        <v>2678074</v>
      </c>
      <c r="C44" s="32" t="str">
        <f>[1]classement!C41</f>
        <v>RONCHAIL LUC CHENG</v>
      </c>
      <c r="D44" s="33">
        <f>[1]classement!D41</f>
        <v>2006</v>
      </c>
      <c r="E44" s="33" t="str">
        <f>[1]classement!E41</f>
        <v>U12</v>
      </c>
      <c r="F44" s="33" t="str">
        <f>[1]classement!F41</f>
        <v>MB</v>
      </c>
      <c r="G44" s="32" t="str">
        <f>[1]classement!G41</f>
        <v>SC CONTAMINE</v>
      </c>
      <c r="H44" s="32" t="str">
        <f>[1]classement!H41</f>
        <v/>
      </c>
      <c r="I44" s="32">
        <f>[1]classement!I41</f>
        <v>0</v>
      </c>
      <c r="J44" s="32">
        <f>[1]classement!J41</f>
        <v>0</v>
      </c>
      <c r="K44" s="33">
        <f>SUMIF([1]course1!$B$2:$B$200,$B44,[1]course1!$M$2:$M$200)</f>
        <v>4</v>
      </c>
      <c r="L44" s="34">
        <f>SUMIF([1]course1!$B$2:$B$200,$B44,[1]course1!$N$2:$N$200)</f>
        <v>11</v>
      </c>
      <c r="M44" s="34">
        <f>SUMIF([1]course2!$B$2:$B$200,$B44,[1]course2!$M$2:$M$200)</f>
        <v>5</v>
      </c>
      <c r="N44" s="33">
        <f>SUMIF([1]course2!$B$2:$B$200,$B44,[1]course2!$N$2:$N$200)</f>
        <v>0</v>
      </c>
      <c r="O44" s="33">
        <f>SUMIF([1]course3!$B$2:$B$200,$B44,[1]course3!$L$2:$L$200)</f>
        <v>11</v>
      </c>
      <c r="P44" s="33">
        <f>SUMIF([1]course4!$B$2:$B$200,$B44,[1]course4!$L$2:$L$200)</f>
        <v>0</v>
      </c>
      <c r="Q44" s="33">
        <f>SUMIF([1]course5!$B$2:$B$200,$B44,[1]course5!$M$2:$M$200)</f>
        <v>1</v>
      </c>
      <c r="R44" s="33">
        <f>SUMIF([1]course5!$B$2:$B$200,$B44,[1]course5!$N$2:$N$200)</f>
        <v>0</v>
      </c>
      <c r="S44" s="30">
        <v>16</v>
      </c>
    </row>
    <row r="45" spans="1:19">
      <c r="A45" s="30">
        <v>36</v>
      </c>
      <c r="B45" s="31">
        <f>[1]classement!B44</f>
        <v>2685775</v>
      </c>
      <c r="C45" s="32" t="str">
        <f>[1]classement!C44</f>
        <v>DAUCHY NIELS</v>
      </c>
      <c r="D45" s="33">
        <f>[1]classement!D44</f>
        <v>2006</v>
      </c>
      <c r="E45" s="33" t="str">
        <f>[1]classement!E44</f>
        <v>U12</v>
      </c>
      <c r="F45" s="33" t="str">
        <f>[1]classement!F44</f>
        <v>MB</v>
      </c>
      <c r="G45" s="32" t="str">
        <f>[1]classement!G44</f>
        <v>SC CONTAMINE</v>
      </c>
      <c r="H45" s="32" t="str">
        <f>[1]classement!H44</f>
        <v/>
      </c>
      <c r="I45" s="32">
        <f>[1]classement!I44</f>
        <v>0</v>
      </c>
      <c r="J45" s="32">
        <f>[1]classement!J44</f>
        <v>0</v>
      </c>
      <c r="K45" s="33">
        <f>SUMIF([1]course1!$B$2:$B$200,$B45,[1]course1!$M$2:$M$200)</f>
        <v>6</v>
      </c>
      <c r="L45" s="34">
        <f>SUMIF([1]course1!$B$2:$B$200,$B45,[1]course1!$N$2:$N$200)</f>
        <v>13</v>
      </c>
      <c r="M45" s="34">
        <f>SUMIF([1]course2!$B$2:$B$200,$B45,[1]course2!$M$2:$M$200)</f>
        <v>1</v>
      </c>
      <c r="N45" s="33">
        <f>SUMIF([1]course2!$B$2:$B$200,$B45,[1]course2!$N$2:$N$200)</f>
        <v>0</v>
      </c>
      <c r="O45" s="33">
        <f>SUMIF([1]course3!$B$2:$B$200,$B45,[1]course3!$L$2:$L$200)</f>
        <v>0</v>
      </c>
      <c r="P45" s="33">
        <f>SUMIF([1]course4!$B$2:$B$200,$B45,[1]course4!$L$2:$L$200)</f>
        <v>0</v>
      </c>
      <c r="Q45" s="33">
        <f>SUMIF([1]course5!$B$2:$B$200,$B45,[1]course5!$M$2:$M$200)</f>
        <v>0</v>
      </c>
      <c r="R45" s="33">
        <f>SUMIF([1]course5!$B$2:$B$200,$B45,[1]course5!$N$2:$N$200)</f>
        <v>0</v>
      </c>
      <c r="S45" s="30">
        <v>14</v>
      </c>
    </row>
    <row r="46" spans="1:19">
      <c r="A46" s="30">
        <v>37</v>
      </c>
      <c r="B46" s="31">
        <f>[1]classement!B46</f>
        <v>2686825</v>
      </c>
      <c r="C46" s="32" t="str">
        <f>[1]classement!C46</f>
        <v>REY COLSON</v>
      </c>
      <c r="D46" s="33">
        <f>[1]classement!D46</f>
        <v>2006</v>
      </c>
      <c r="E46" s="33" t="str">
        <f>[1]classement!E46</f>
        <v>U12</v>
      </c>
      <c r="F46" s="33" t="str">
        <f>[1]classement!F46</f>
        <v>MB</v>
      </c>
      <c r="G46" s="32" t="str">
        <f>[1]classement!G46</f>
        <v>SC CONTAMINE</v>
      </c>
      <c r="H46" s="32" t="str">
        <f>[1]classement!H46</f>
        <v/>
      </c>
      <c r="I46" s="32">
        <f>[1]classement!I46</f>
        <v>0</v>
      </c>
      <c r="J46" s="32">
        <f>[1]classement!J46</f>
        <v>0</v>
      </c>
      <c r="K46" s="34">
        <f>SUMIF([1]course1!$B$2:$B$200,$B46,[1]course1!$M$2:$M$200)</f>
        <v>3</v>
      </c>
      <c r="L46" s="33">
        <f>SUMIF([1]course1!$B$2:$B$200,$B46,[1]course1!$N$2:$N$200)</f>
        <v>0</v>
      </c>
      <c r="M46" s="33">
        <f>SUMIF([1]course2!$B$2:$B$200,$B46,[1]course2!$M$2:$M$200)</f>
        <v>0</v>
      </c>
      <c r="N46" s="33">
        <f>SUMIF([1]course2!$B$2:$B$200,$B46,[1]course2!$N$2:$N$200)</f>
        <v>0</v>
      </c>
      <c r="O46" s="34">
        <f>SUMIF([1]course3!$B$2:$B$200,$B46,[1]course3!$L$2:$L$200)</f>
        <v>9</v>
      </c>
      <c r="P46" s="33">
        <f>SUMIF([1]course4!$B$2:$B$200,$B46,[1]course4!$L$2:$L$200)</f>
        <v>8</v>
      </c>
      <c r="Q46" s="33">
        <f>SUMIF([1]course5!$B$2:$B$200,$B46,[1]course5!$M$2:$M$200)</f>
        <v>0</v>
      </c>
      <c r="R46" s="33">
        <f>SUMIF([1]course5!$B$2:$B$200,$B46,[1]course5!$N$2:$N$200)</f>
        <v>0</v>
      </c>
      <c r="S46" s="30">
        <v>12</v>
      </c>
    </row>
    <row r="47" spans="1:19">
      <c r="A47" s="30">
        <v>38</v>
      </c>
      <c r="B47" s="31">
        <f>[1]classement!B47</f>
        <v>2673789</v>
      </c>
      <c r="C47" s="32" t="str">
        <f>[1]classement!C47</f>
        <v>SOCQUET JASON</v>
      </c>
      <c r="D47" s="33">
        <f>[1]classement!D47</f>
        <v>2006</v>
      </c>
      <c r="E47" s="33" t="str">
        <f>[1]classement!E47</f>
        <v>U12</v>
      </c>
      <c r="F47" s="33" t="str">
        <f>[1]classement!F47</f>
        <v>MB</v>
      </c>
      <c r="G47" s="32" t="str">
        <f>[1]classement!G47</f>
        <v>CS MEGEVE</v>
      </c>
      <c r="H47" s="32" t="str">
        <f>[1]classement!H47</f>
        <v/>
      </c>
      <c r="I47" s="32">
        <f>[1]classement!I47</f>
        <v>0</v>
      </c>
      <c r="J47" s="32">
        <f>[1]classement!J47</f>
        <v>0</v>
      </c>
      <c r="K47" s="33">
        <f>SUMIF([1]course1!$B$2:$B$200,$B47,[1]course1!$M$2:$M$200)</f>
        <v>0</v>
      </c>
      <c r="L47" s="33">
        <f>SUMIF([1]course1!$B$2:$B$200,$B47,[1]course1!$N$2:$N$200)</f>
        <v>0</v>
      </c>
      <c r="M47" s="33">
        <f>SUMIF([1]course2!$B$2:$B$200,$B47,[1]course2!$M$2:$M$200)</f>
        <v>0</v>
      </c>
      <c r="N47" s="33">
        <f>SUMIF([1]course2!$B$2:$B$200,$B47,[1]course2!$N$2:$N$200)</f>
        <v>0</v>
      </c>
      <c r="O47" s="33">
        <f>SUMIF([1]course3!$B$2:$B$200,$B47,[1]course3!$L$2:$L$200)</f>
        <v>0</v>
      </c>
      <c r="P47" s="33">
        <f>SUMIF([1]course4!$B$2:$B$200,$B47,[1]course4!$L$2:$L$200)</f>
        <v>0</v>
      </c>
      <c r="Q47" s="34">
        <f>SUMIF([1]course5!$B$2:$B$200,$B47,[1]course5!$M$2:$M$200)</f>
        <v>5</v>
      </c>
      <c r="R47" s="33">
        <f>SUMIF([1]course5!$B$2:$B$200,$B47,[1]course5!$N$2:$N$200)</f>
        <v>5</v>
      </c>
      <c r="S47" s="30">
        <v>5</v>
      </c>
    </row>
    <row r="48" spans="1:19">
      <c r="A48" s="30">
        <v>39</v>
      </c>
      <c r="B48" s="31">
        <f>[1]classement!B48</f>
        <v>2676662</v>
      </c>
      <c r="C48" s="32" t="str">
        <f>[1]classement!C48</f>
        <v>MASSON ALEXANDRE</v>
      </c>
      <c r="D48" s="33">
        <f>[1]classement!D48</f>
        <v>2006</v>
      </c>
      <c r="E48" s="33" t="str">
        <f>[1]classement!E48</f>
        <v>U12</v>
      </c>
      <c r="F48" s="33" t="str">
        <f>[1]classement!F48</f>
        <v>MB</v>
      </c>
      <c r="G48" s="32" t="str">
        <f>[1]classement!G48</f>
        <v>CS MEGEVE</v>
      </c>
      <c r="H48" s="32" t="str">
        <f>[1]classement!H48</f>
        <v/>
      </c>
      <c r="I48" s="32">
        <f>[1]classement!I48</f>
        <v>0</v>
      </c>
      <c r="J48" s="32">
        <f>[1]classement!J48</f>
        <v>0</v>
      </c>
      <c r="K48" s="33">
        <f>SUMIF([1]course1!$B$2:$B$200,$B48,[1]course1!$M$2:$M$200)</f>
        <v>0</v>
      </c>
      <c r="L48" s="33">
        <f>SUMIF([1]course1!$B$2:$B$200,$B48,[1]course1!$N$2:$N$200)</f>
        <v>0</v>
      </c>
      <c r="M48" s="34">
        <f>SUMIF([1]course2!$B$2:$B$200,$B48,[1]course2!$M$2:$M$200)</f>
        <v>2</v>
      </c>
      <c r="N48" s="33">
        <f>SUMIF([1]course2!$B$2:$B$200,$B48,[1]course2!$N$2:$N$200)</f>
        <v>2</v>
      </c>
      <c r="O48" s="33">
        <f>SUMIF([1]course3!$B$2:$B$200,$B48,[1]course3!$L$2:$L$200)</f>
        <v>0</v>
      </c>
      <c r="P48" s="33">
        <f>SUMIF([1]course4!$B$2:$B$200,$B48,[1]course4!$L$2:$L$200)</f>
        <v>0</v>
      </c>
      <c r="Q48" s="33">
        <f>SUMIF([1]course5!$B$2:$B$200,$B48,[1]course5!$M$2:$M$200)</f>
        <v>0</v>
      </c>
      <c r="R48" s="33">
        <f>SUMIF([1]course5!$B$2:$B$200,$B48,[1]course5!$N$2:$N$200)</f>
        <v>0</v>
      </c>
      <c r="S48" s="30">
        <v>2</v>
      </c>
    </row>
    <row r="49" spans="1:19">
      <c r="A49" s="30">
        <v>40</v>
      </c>
      <c r="B49" s="31">
        <f>[1]classement!B50</f>
        <v>2690996</v>
      </c>
      <c r="C49" s="32" t="str">
        <f>[1]classement!C50</f>
        <v>PORTES ALEXANDRE</v>
      </c>
      <c r="D49" s="33">
        <f>[1]classement!D50</f>
        <v>2006</v>
      </c>
      <c r="E49" s="33" t="str">
        <f>[1]classement!E50</f>
        <v>U12</v>
      </c>
      <c r="F49" s="33" t="str">
        <f>[1]classement!F50</f>
        <v>MB</v>
      </c>
      <c r="G49" s="32" t="str">
        <f>[1]classement!G50</f>
        <v>SALLANCHES</v>
      </c>
      <c r="H49" s="32" t="str">
        <f>[1]classement!H50</f>
        <v/>
      </c>
      <c r="I49" s="32">
        <f>[1]classement!I50</f>
        <v>0</v>
      </c>
      <c r="J49" s="32">
        <f>[1]classement!J50</f>
        <v>0</v>
      </c>
      <c r="K49" s="33">
        <f>SUMIF([1]course1!$B$2:$B$200,$B49,[1]course1!$M$2:$M$200)</f>
        <v>0</v>
      </c>
      <c r="L49" s="33">
        <f>SUMIF([1]course1!$B$2:$B$200,$B49,[1]course1!$N$2:$N$200)</f>
        <v>0</v>
      </c>
      <c r="M49" s="33">
        <f>SUMIF([1]course2!$B$2:$B$200,$B49,[1]course2!$M$2:$M$200)</f>
        <v>0</v>
      </c>
      <c r="N49" s="33">
        <f>SUMIF([1]course2!$B$2:$B$200,$B49,[1]course2!$N$2:$N$200)</f>
        <v>0</v>
      </c>
      <c r="O49" s="33">
        <f>SUMIF([1]course3!$B$2:$B$200,$B49,[1]course3!$L$2:$L$200)</f>
        <v>0</v>
      </c>
      <c r="P49" s="33">
        <f>SUMIF([1]course4!$B$2:$B$200,$B49,[1]course4!$L$2:$L$200)</f>
        <v>0</v>
      </c>
      <c r="Q49" s="33">
        <f>SUMIF([1]course5!$B$2:$B$200,$B49,[1]course5!$M$2:$M$200)</f>
        <v>0</v>
      </c>
      <c r="R49" s="34">
        <f>SUMIF([1]course5!$B$2:$B$200,$B49,[1]course5!$N$2:$N$200)</f>
        <v>1</v>
      </c>
      <c r="S49" s="30">
        <v>1</v>
      </c>
    </row>
    <row r="50" spans="1:19" ht="13.8" thickBot="1">
      <c r="A50" s="35">
        <v>41</v>
      </c>
      <c r="B50" s="36">
        <f>[1]classement!B49</f>
        <v>2677839</v>
      </c>
      <c r="C50" s="37" t="str">
        <f>[1]classement!C49</f>
        <v>FAVRE TISSOT YANIS</v>
      </c>
      <c r="D50" s="38">
        <f>[1]classement!D49</f>
        <v>2006</v>
      </c>
      <c r="E50" s="38" t="str">
        <f>[1]classement!E49</f>
        <v>U12</v>
      </c>
      <c r="F50" s="38" t="str">
        <f>[1]classement!F49</f>
        <v>MB</v>
      </c>
      <c r="G50" s="37" t="str">
        <f>[1]classement!G49</f>
        <v>PASSY VARAN</v>
      </c>
      <c r="H50" s="37" t="str">
        <f>[1]classement!H49</f>
        <v/>
      </c>
      <c r="I50" s="37">
        <f>[1]classement!I49</f>
        <v>0</v>
      </c>
      <c r="J50" s="37">
        <f>[1]classement!J49</f>
        <v>0</v>
      </c>
      <c r="K50" s="38">
        <f>SUMIF([1]course1!$B$2:$B$200,$B50,[1]course1!$M$2:$M$200)</f>
        <v>0</v>
      </c>
      <c r="L50" s="38">
        <f>SUMIF([1]course1!$B$2:$B$200,$B50,[1]course1!$N$2:$N$200)</f>
        <v>0</v>
      </c>
      <c r="M50" s="38">
        <f>SUMIF([1]course2!$B$2:$B$200,$B50,[1]course2!$M$2:$M$200)</f>
        <v>0</v>
      </c>
      <c r="N50" s="38">
        <f>SUMIF([1]course2!$B$2:$B$200,$B50,[1]course2!$N$2:$N$200)</f>
        <v>0</v>
      </c>
      <c r="O50" s="38">
        <f>SUMIF([1]course3!$B$2:$B$200,$B50,[1]course3!$L$2:$L$200)</f>
        <v>0</v>
      </c>
      <c r="P50" s="38">
        <f>SUMIF([1]course4!$B$2:$B$200,$B50,[1]course4!$L$2:$L$200)</f>
        <v>0</v>
      </c>
      <c r="Q50" s="38">
        <f>SUMIF([1]course5!$B$2:$B$200,$B50,[1]course5!$M$2:$M$200)</f>
        <v>0</v>
      </c>
      <c r="R50" s="38">
        <f>SUMIF([1]course5!$B$2:$B$200,$B50,[1]course5!$N$2:$N$200)</f>
        <v>0</v>
      </c>
      <c r="S50" s="35">
        <v>0</v>
      </c>
    </row>
  </sheetData>
  <sortState ref="A10:S50">
    <sortCondition descending="1" ref="S10:S50"/>
  </sortState>
  <mergeCells count="8">
    <mergeCell ref="Q7:R7"/>
    <mergeCell ref="K8:L8"/>
    <mergeCell ref="M8:N8"/>
    <mergeCell ref="Q8:R8"/>
    <mergeCell ref="O7:P7"/>
    <mergeCell ref="O8:P8"/>
    <mergeCell ref="K7:L7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Bottollier</dc:creator>
  <cp:lastModifiedBy>Adeline Bottollier</cp:lastModifiedBy>
  <dcterms:created xsi:type="dcterms:W3CDTF">2017-02-23T21:23:44Z</dcterms:created>
  <dcterms:modified xsi:type="dcterms:W3CDTF">2017-02-25T18:50:50Z</dcterms:modified>
</cp:coreProperties>
</file>