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drawings/drawing19.xml" ContentType="application/vnd.openxmlformats-officedocument.drawingml.chartshapes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ml.chartshapes+xml"/>
  <Override PartName="/xl/drawings/drawing28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ml.chartshapes+xml"/>
  <Override PartName="/xl/drawings/drawing15.xml" ContentType="application/vnd.openxmlformats-officedocument.drawingml.chartshapes+xml"/>
  <Override PartName="/xl/drawings/drawing26.xml" ContentType="application/vnd.openxmlformats-officedocument.drawingml.chartshapes+xml"/>
  <Override PartName="/xl/charts/chart29.xml" ContentType="application/vnd.openxmlformats-officedocument.drawingml.chart+xml"/>
  <Override PartName="/xl/drawings/drawing35.xml" ContentType="application/vnd.openxmlformats-officedocument.drawingml.chartshapes+xml"/>
  <Override PartName="/xl/worksheets/sheet3.xml" ContentType="application/vnd.openxmlformats-officedocument.spreadsheetml.worksheet+xml"/>
  <Override PartName="/xl/drawings/drawing13.xml" ContentType="application/vnd.openxmlformats-officedocument.drawingml.chartshapes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drawings/drawing24.xml" ContentType="application/vnd.openxmlformats-officedocument.drawingml.chartshapes+xml"/>
  <Override PartName="/xl/charts/chart27.xml" ContentType="application/vnd.openxmlformats-officedocument.drawingml.chart+xml"/>
  <Override PartName="/xl/drawings/drawing33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charts/chart25.xml" ContentType="application/vnd.openxmlformats-officedocument.drawingml.chart+xml"/>
  <Override PartName="/xl/drawings/drawing31.xml" ContentType="application/vnd.openxmlformats-officedocument.drawingml.chartshapes+xml"/>
  <Override PartName="/xl/charts/chart34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Default Extension="bin" ContentType="application/vnd.openxmlformats-officedocument.spreadsheetml.printerSettings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29.xml" ContentType="application/vnd.openxmlformats-officedocument.drawingml.chartshapes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18.xml" ContentType="application/vnd.openxmlformats-officedocument.drawingml.chartshapes+xml"/>
  <Override PartName="/xl/drawings/drawing27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ml.chartshapes+xml"/>
  <Override PartName="/xl/drawings/drawing25.xml" ContentType="application/vnd.openxmlformats-officedocument.drawingml.chartshapes+xml"/>
  <Override PartName="/xl/drawings/drawing34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charts/chart19.xml" ContentType="application/vnd.openxmlformats-officedocument.drawingml.chart+xml"/>
  <Override PartName="/xl/drawings/drawing23.xml" ContentType="application/vnd.openxmlformats-officedocument.drawingml.chartshapes+xml"/>
  <Override PartName="/xl/charts/chart28.xml" ContentType="application/vnd.openxmlformats-officedocument.drawingml.chart+xml"/>
  <Override PartName="/xl/drawings/drawing32.xml" ContentType="application/vnd.openxmlformats-officedocument.drawingml.chartshapes+xml"/>
  <Override PartName="/xl/drawings/drawing12.xml" ContentType="application/vnd.openxmlformats-officedocument.drawingml.chartshapes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charts/chart26.xml" ContentType="application/vnd.openxmlformats-officedocument.drawingml.chart+xml"/>
  <Override PartName="/xl/drawings/drawing30.xml" ContentType="application/vnd.openxmlformats-officedocument.drawingml.chartshapes+xml"/>
  <Override PartName="/xl/calcChain.xml" ContentType="application/vnd.openxmlformats-officedocument.spreadsheetml.calcChain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autoCompressPictures="0"/>
  <bookViews>
    <workbookView xWindow="0" yWindow="0" windowWidth="20730" windowHeight="11760"/>
  </bookViews>
  <sheets>
    <sheet name="TESTS" sheetId="2" r:id="rId1"/>
    <sheet name="Radars" sheetId="11" r:id="rId2"/>
    <sheet name="TESTS (3)" sheetId="9" state="hidden" r:id="rId3"/>
    <sheet name="Barême" sheetId="10" state="hidden" r:id="rId4"/>
    <sheet name="Progression athlète" sheetId="15" r:id="rId5"/>
    <sheet name="codification" sheetId="13" r:id="rId6"/>
    <sheet name="Feuil1" sheetId="14" r:id="rId7"/>
  </sheets>
  <definedNames>
    <definedName name="_xlnm._FilterDatabase" localSheetId="4" hidden="1">'Progression athlète'!$A$2:$AA$55</definedName>
    <definedName name="_xlnm._FilterDatabase" localSheetId="0" hidden="1">TESTS!$A$1:$AC$54</definedName>
    <definedName name="_xlnm._FilterDatabase" localSheetId="2" hidden="1">'TESTS (3)'!$A$1:$I$19</definedName>
    <definedName name="_xlnm.Print_Area" localSheetId="4">'Progression athlète'!$A$2:$AA$13</definedName>
    <definedName name="_xlnm.Print_Area" localSheetId="1">Radars!$B$1:$X$92</definedName>
    <definedName name="_xlnm.Print_Area" localSheetId="0">TESTS!$A$1:$AB$12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55" i="15"/>
  <c r="M54"/>
  <c r="M53"/>
  <c r="M52"/>
  <c r="K52"/>
  <c r="I52"/>
  <c r="N54" i="2"/>
  <c r="N53"/>
  <c r="N52"/>
  <c r="N51"/>
  <c r="L51"/>
  <c r="J51"/>
  <c r="H50"/>
  <c r="J50"/>
  <c r="L50"/>
  <c r="N50"/>
  <c r="P50"/>
  <c r="R50"/>
  <c r="V50"/>
  <c r="X50"/>
  <c r="Z50"/>
  <c r="AB50"/>
  <c r="AC50"/>
  <c r="A50"/>
  <c r="H49"/>
  <c r="J49"/>
  <c r="L49"/>
  <c r="N49"/>
  <c r="P49"/>
  <c r="R49"/>
  <c r="U49"/>
  <c r="V49"/>
  <c r="X49"/>
  <c r="Z49"/>
  <c r="AB49"/>
  <c r="AC49"/>
  <c r="H3"/>
  <c r="J3"/>
  <c r="L3"/>
  <c r="N3"/>
  <c r="P3"/>
  <c r="R3"/>
  <c r="U3"/>
  <c r="V3"/>
  <c r="X3"/>
  <c r="Z3"/>
  <c r="AB3"/>
  <c r="AC3"/>
  <c r="H4"/>
  <c r="J4"/>
  <c r="L4"/>
  <c r="N4"/>
  <c r="P4"/>
  <c r="R4"/>
  <c r="U4"/>
  <c r="V4"/>
  <c r="X4"/>
  <c r="Z4"/>
  <c r="AB4"/>
  <c r="AC4"/>
  <c r="H5"/>
  <c r="J5"/>
  <c r="L5"/>
  <c r="N5"/>
  <c r="P5"/>
  <c r="R5"/>
  <c r="U5"/>
  <c r="V5"/>
  <c r="X5"/>
  <c r="Z5"/>
  <c r="AB5"/>
  <c r="AC5"/>
  <c r="H6"/>
  <c r="J6"/>
  <c r="L6"/>
  <c r="N6"/>
  <c r="P6"/>
  <c r="R6"/>
  <c r="V6"/>
  <c r="X6"/>
  <c r="Z6"/>
  <c r="AB6"/>
  <c r="AC6"/>
  <c r="H7"/>
  <c r="J7"/>
  <c r="L7"/>
  <c r="N7"/>
  <c r="P7"/>
  <c r="R7"/>
  <c r="U7"/>
  <c r="V7"/>
  <c r="X7"/>
  <c r="Z7"/>
  <c r="AB7"/>
  <c r="AC7"/>
  <c r="H8"/>
  <c r="J8"/>
  <c r="L8"/>
  <c r="N8"/>
  <c r="P8"/>
  <c r="R8"/>
  <c r="V8"/>
  <c r="X8"/>
  <c r="Z8"/>
  <c r="AB8"/>
  <c r="AC8"/>
  <c r="H9"/>
  <c r="J9"/>
  <c r="L9"/>
  <c r="N9"/>
  <c r="P9"/>
  <c r="R9"/>
  <c r="V9"/>
  <c r="X9"/>
  <c r="Z9"/>
  <c r="AB9"/>
  <c r="AC9"/>
  <c r="H10"/>
  <c r="J10"/>
  <c r="L10"/>
  <c r="N10"/>
  <c r="P10"/>
  <c r="R10"/>
  <c r="U10"/>
  <c r="V10"/>
  <c r="X10"/>
  <c r="Z10"/>
  <c r="AB10"/>
  <c r="AC10"/>
  <c r="H11"/>
  <c r="J11"/>
  <c r="L11"/>
  <c r="N11"/>
  <c r="P11"/>
  <c r="R11"/>
  <c r="V11"/>
  <c r="X11"/>
  <c r="Z11"/>
  <c r="AB11"/>
  <c r="AC11"/>
  <c r="H12"/>
  <c r="J12"/>
  <c r="L12"/>
  <c r="N12"/>
  <c r="P12"/>
  <c r="R12"/>
  <c r="V12"/>
  <c r="X12"/>
  <c r="Z12"/>
  <c r="AB12"/>
  <c r="AC12"/>
  <c r="H13"/>
  <c r="J13"/>
  <c r="L13"/>
  <c r="N13"/>
  <c r="P13"/>
  <c r="R13"/>
  <c r="V13"/>
  <c r="X13"/>
  <c r="Z13"/>
  <c r="AB13"/>
  <c r="AC13"/>
  <c r="H14"/>
  <c r="J14"/>
  <c r="L14"/>
  <c r="N14"/>
  <c r="P14"/>
  <c r="R14"/>
  <c r="U14"/>
  <c r="V14"/>
  <c r="X14"/>
  <c r="Z14"/>
  <c r="AB14"/>
  <c r="AC14"/>
  <c r="H15"/>
  <c r="J15"/>
  <c r="L15"/>
  <c r="N15"/>
  <c r="P15"/>
  <c r="R15"/>
  <c r="V15"/>
  <c r="X15"/>
  <c r="Z15"/>
  <c r="AB15"/>
  <c r="AC15"/>
  <c r="H16"/>
  <c r="J16"/>
  <c r="L16"/>
  <c r="N16"/>
  <c r="P16"/>
  <c r="R16"/>
  <c r="V16"/>
  <c r="X16"/>
  <c r="Z16"/>
  <c r="AB16"/>
  <c r="AC16"/>
  <c r="H17"/>
  <c r="J17"/>
  <c r="L17"/>
  <c r="N17"/>
  <c r="P17"/>
  <c r="R17"/>
  <c r="U17"/>
  <c r="V17"/>
  <c r="X17"/>
  <c r="Z17"/>
  <c r="AB17"/>
  <c r="AC17"/>
  <c r="H18"/>
  <c r="J18"/>
  <c r="L18"/>
  <c r="N18"/>
  <c r="P18"/>
  <c r="R18"/>
  <c r="V18"/>
  <c r="X18"/>
  <c r="Z18"/>
  <c r="AB18"/>
  <c r="AC18"/>
  <c r="H19"/>
  <c r="J19"/>
  <c r="L19"/>
  <c r="N19"/>
  <c r="P19"/>
  <c r="R19"/>
  <c r="U19"/>
  <c r="V19"/>
  <c r="X19"/>
  <c r="Z19"/>
  <c r="AB19"/>
  <c r="AC19"/>
  <c r="H20"/>
  <c r="J20"/>
  <c r="L20"/>
  <c r="N20"/>
  <c r="P20"/>
  <c r="R20"/>
  <c r="V20"/>
  <c r="X20"/>
  <c r="Z20"/>
  <c r="AB20"/>
  <c r="AC20"/>
  <c r="H21"/>
  <c r="J21"/>
  <c r="L21"/>
  <c r="N21"/>
  <c r="P21"/>
  <c r="R21"/>
  <c r="U21"/>
  <c r="V21"/>
  <c r="X21"/>
  <c r="Z21"/>
  <c r="AB21"/>
  <c r="AC21"/>
  <c r="H22"/>
  <c r="J22"/>
  <c r="L22"/>
  <c r="N22"/>
  <c r="P22"/>
  <c r="R22"/>
  <c r="U22"/>
  <c r="V22"/>
  <c r="X22"/>
  <c r="Z22"/>
  <c r="AB22"/>
  <c r="AC22"/>
  <c r="H23"/>
  <c r="J23"/>
  <c r="L23"/>
  <c r="N23"/>
  <c r="P23"/>
  <c r="R23"/>
  <c r="U23"/>
  <c r="V23"/>
  <c r="X23"/>
  <c r="Z23"/>
  <c r="AB23"/>
  <c r="AC23"/>
  <c r="H24"/>
  <c r="J24"/>
  <c r="L24"/>
  <c r="N24"/>
  <c r="P24"/>
  <c r="R24"/>
  <c r="V24"/>
  <c r="X24"/>
  <c r="Z24"/>
  <c r="AB24"/>
  <c r="AC24"/>
  <c r="H25"/>
  <c r="J25"/>
  <c r="L25"/>
  <c r="N25"/>
  <c r="P25"/>
  <c r="R25"/>
  <c r="V25"/>
  <c r="X25"/>
  <c r="Z25"/>
  <c r="AB25"/>
  <c r="AC25"/>
  <c r="H26"/>
  <c r="J26"/>
  <c r="L26"/>
  <c r="N26"/>
  <c r="P26"/>
  <c r="R26"/>
  <c r="U26"/>
  <c r="V26"/>
  <c r="X26"/>
  <c r="Z26"/>
  <c r="AB26"/>
  <c r="AC26"/>
  <c r="H27"/>
  <c r="J27"/>
  <c r="L27"/>
  <c r="N27"/>
  <c r="P27"/>
  <c r="R27"/>
  <c r="V27"/>
  <c r="X27"/>
  <c r="Z27"/>
  <c r="AB27"/>
  <c r="AC27"/>
  <c r="H28"/>
  <c r="J28"/>
  <c r="L28"/>
  <c r="N28"/>
  <c r="P28"/>
  <c r="R28"/>
  <c r="V28"/>
  <c r="X28"/>
  <c r="Z28"/>
  <c r="AB28"/>
  <c r="AC28"/>
  <c r="H29"/>
  <c r="J29"/>
  <c r="L29"/>
  <c r="N29"/>
  <c r="P29"/>
  <c r="R29"/>
  <c r="V29"/>
  <c r="X29"/>
  <c r="Z29"/>
  <c r="AB29"/>
  <c r="AC29"/>
  <c r="H30"/>
  <c r="J30"/>
  <c r="L30"/>
  <c r="N30"/>
  <c r="P30"/>
  <c r="R30"/>
  <c r="U30"/>
  <c r="V30"/>
  <c r="X30"/>
  <c r="Z30"/>
  <c r="AB30"/>
  <c r="AC30"/>
  <c r="H31"/>
  <c r="J31"/>
  <c r="L31"/>
  <c r="N31"/>
  <c r="P31"/>
  <c r="R31"/>
  <c r="U31"/>
  <c r="V31"/>
  <c r="X31"/>
  <c r="Z31"/>
  <c r="AB31"/>
  <c r="AC31"/>
  <c r="H32"/>
  <c r="J32"/>
  <c r="L32"/>
  <c r="N32"/>
  <c r="P32"/>
  <c r="R32"/>
  <c r="U32"/>
  <c r="V32"/>
  <c r="X32"/>
  <c r="Z32"/>
  <c r="AB32"/>
  <c r="AC32"/>
  <c r="H33"/>
  <c r="J33"/>
  <c r="L33"/>
  <c r="N33"/>
  <c r="P33"/>
  <c r="R33"/>
  <c r="U33"/>
  <c r="V33"/>
  <c r="X33"/>
  <c r="Z33"/>
  <c r="AB33"/>
  <c r="AC33"/>
  <c r="H34"/>
  <c r="J34"/>
  <c r="L34"/>
  <c r="N34"/>
  <c r="P34"/>
  <c r="R34"/>
  <c r="U34"/>
  <c r="V34"/>
  <c r="X34"/>
  <c r="Z34"/>
  <c r="AB34"/>
  <c r="AC34"/>
  <c r="H35"/>
  <c r="J35"/>
  <c r="L35"/>
  <c r="N35"/>
  <c r="P35"/>
  <c r="R35"/>
  <c r="U35"/>
  <c r="V35"/>
  <c r="X35"/>
  <c r="Z35"/>
  <c r="AB35"/>
  <c r="AC35"/>
  <c r="H36"/>
  <c r="J36"/>
  <c r="L36"/>
  <c r="N36"/>
  <c r="P36"/>
  <c r="R36"/>
  <c r="U36"/>
  <c r="V36"/>
  <c r="X36"/>
  <c r="Z36"/>
  <c r="AB36"/>
  <c r="AC36"/>
  <c r="H37"/>
  <c r="J37"/>
  <c r="L37"/>
  <c r="N37"/>
  <c r="P37"/>
  <c r="R37"/>
  <c r="U37"/>
  <c r="V37"/>
  <c r="X37"/>
  <c r="Z37"/>
  <c r="AB37"/>
  <c r="AC37"/>
  <c r="H38"/>
  <c r="J38"/>
  <c r="L38"/>
  <c r="N38"/>
  <c r="P38"/>
  <c r="R38"/>
  <c r="V38"/>
  <c r="X38"/>
  <c r="Z38"/>
  <c r="AB38"/>
  <c r="AC38"/>
  <c r="H39"/>
  <c r="J39"/>
  <c r="L39"/>
  <c r="N39"/>
  <c r="P39"/>
  <c r="R39"/>
  <c r="U39"/>
  <c r="V39"/>
  <c r="X39"/>
  <c r="Z39"/>
  <c r="AB39"/>
  <c r="AC39"/>
  <c r="H40"/>
  <c r="J40"/>
  <c r="L40"/>
  <c r="N40"/>
  <c r="P40"/>
  <c r="R40"/>
  <c r="U40"/>
  <c r="V40"/>
  <c r="X40"/>
  <c r="Z40"/>
  <c r="AB40"/>
  <c r="AC40"/>
  <c r="H41"/>
  <c r="J41"/>
  <c r="L41"/>
  <c r="N41"/>
  <c r="P41"/>
  <c r="R41"/>
  <c r="U41"/>
  <c r="V41"/>
  <c r="X41"/>
  <c r="Z41"/>
  <c r="AB41"/>
  <c r="AC41"/>
  <c r="H42"/>
  <c r="J42"/>
  <c r="L42"/>
  <c r="N42"/>
  <c r="P42"/>
  <c r="R42"/>
  <c r="V42"/>
  <c r="X42"/>
  <c r="Z42"/>
  <c r="AB42"/>
  <c r="AC42"/>
  <c r="H43"/>
  <c r="J43"/>
  <c r="L43"/>
  <c r="N43"/>
  <c r="P43"/>
  <c r="R43"/>
  <c r="U43"/>
  <c r="V43"/>
  <c r="X43"/>
  <c r="Z43"/>
  <c r="AB43"/>
  <c r="AC43"/>
  <c r="H44"/>
  <c r="J44"/>
  <c r="L44"/>
  <c r="N44"/>
  <c r="P44"/>
  <c r="R44"/>
  <c r="V44"/>
  <c r="X44"/>
  <c r="Z44"/>
  <c r="AB44"/>
  <c r="AC44"/>
  <c r="H45"/>
  <c r="J45"/>
  <c r="L45"/>
  <c r="N45"/>
  <c r="P45"/>
  <c r="R45"/>
  <c r="V45"/>
  <c r="X45"/>
  <c r="Z45"/>
  <c r="AB45"/>
  <c r="AC45"/>
  <c r="H46"/>
  <c r="J46"/>
  <c r="L46"/>
  <c r="N46"/>
  <c r="P46"/>
  <c r="R46"/>
  <c r="V46"/>
  <c r="X46"/>
  <c r="Z46"/>
  <c r="AB46"/>
  <c r="AC46"/>
  <c r="H47"/>
  <c r="J47"/>
  <c r="L47"/>
  <c r="N47"/>
  <c r="P47"/>
  <c r="R47"/>
  <c r="U47"/>
  <c r="V47"/>
  <c r="X47"/>
  <c r="Z47"/>
  <c r="AB47"/>
  <c r="AC47"/>
  <c r="H48"/>
  <c r="J48"/>
  <c r="L48"/>
  <c r="N48"/>
  <c r="P48"/>
  <c r="R48"/>
  <c r="V48"/>
  <c r="X48"/>
  <c r="Z48"/>
  <c r="AB48"/>
  <c r="AC48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H2"/>
  <c r="J2"/>
  <c r="L2"/>
  <c r="N2"/>
  <c r="P2"/>
  <c r="R2"/>
  <c r="U2"/>
  <c r="V2"/>
  <c r="X2"/>
  <c r="Z2"/>
  <c r="AB2"/>
  <c r="AC2"/>
  <c r="A2"/>
  <c r="L50" i="9"/>
  <c r="K50"/>
  <c r="J50"/>
  <c r="I50"/>
  <c r="H50"/>
  <c r="G50"/>
  <c r="F50"/>
  <c r="E50"/>
  <c r="D50"/>
  <c r="C50"/>
  <c r="B50"/>
  <c r="A50"/>
  <c r="L49"/>
  <c r="K49"/>
  <c r="J49"/>
  <c r="I49"/>
  <c r="H49"/>
  <c r="G49"/>
  <c r="F49"/>
  <c r="E49"/>
  <c r="D49"/>
  <c r="C49"/>
  <c r="B49"/>
  <c r="A49"/>
  <c r="L48"/>
  <c r="K48"/>
  <c r="J48"/>
  <c r="I48"/>
  <c r="H48"/>
  <c r="G48"/>
  <c r="F48"/>
  <c r="E48"/>
  <c r="D48"/>
  <c r="C48"/>
  <c r="B48"/>
  <c r="A48"/>
  <c r="L47"/>
  <c r="K47"/>
  <c r="J47"/>
  <c r="I47"/>
  <c r="H47"/>
  <c r="G47"/>
  <c r="F47"/>
  <c r="E47"/>
  <c r="D47"/>
  <c r="C47"/>
  <c r="B47"/>
  <c r="A47"/>
  <c r="L46"/>
  <c r="K46"/>
  <c r="J46"/>
  <c r="I46"/>
  <c r="H46"/>
  <c r="G46"/>
  <c r="F46"/>
  <c r="E46"/>
  <c r="D46"/>
  <c r="C46"/>
  <c r="B46"/>
  <c r="A46"/>
  <c r="L45"/>
  <c r="K45"/>
  <c r="J45"/>
  <c r="I45"/>
  <c r="H45"/>
  <c r="G45"/>
  <c r="F45"/>
  <c r="E45"/>
  <c r="D45"/>
  <c r="C45"/>
  <c r="B45"/>
  <c r="A45"/>
  <c r="L44"/>
  <c r="K44"/>
  <c r="J44"/>
  <c r="I44"/>
  <c r="H44"/>
  <c r="G44"/>
  <c r="F44"/>
  <c r="E44"/>
  <c r="D44"/>
  <c r="C44"/>
  <c r="B44"/>
  <c r="A44"/>
  <c r="L43"/>
  <c r="K43"/>
  <c r="J43"/>
  <c r="I43"/>
  <c r="H43"/>
  <c r="G43"/>
  <c r="F43"/>
  <c r="E43"/>
  <c r="D43"/>
  <c r="C43"/>
  <c r="B43"/>
  <c r="A43"/>
  <c r="L42"/>
  <c r="K42"/>
  <c r="J42"/>
  <c r="I42"/>
  <c r="H42"/>
  <c r="G42"/>
  <c r="F42"/>
  <c r="E42"/>
  <c r="D42"/>
  <c r="C42"/>
  <c r="B42"/>
  <c r="A42"/>
  <c r="L41"/>
  <c r="K41"/>
  <c r="J41"/>
  <c r="I41"/>
  <c r="H41"/>
  <c r="G41"/>
  <c r="F41"/>
  <c r="E41"/>
  <c r="D41"/>
  <c r="C41"/>
  <c r="B41"/>
  <c r="A41"/>
  <c r="L40"/>
  <c r="K40"/>
  <c r="J40"/>
  <c r="I40"/>
  <c r="H40"/>
  <c r="G40"/>
  <c r="F40"/>
  <c r="E40"/>
  <c r="D40"/>
  <c r="C40"/>
  <c r="B40"/>
  <c r="A40"/>
  <c r="L39"/>
  <c r="K39"/>
  <c r="J39"/>
  <c r="I39"/>
  <c r="H39"/>
  <c r="G39"/>
  <c r="F39"/>
  <c r="E39"/>
  <c r="D39"/>
  <c r="C39"/>
  <c r="B39"/>
  <c r="A39"/>
  <c r="L38"/>
  <c r="K38"/>
  <c r="J38"/>
  <c r="I38"/>
  <c r="H38"/>
  <c r="G38"/>
  <c r="F38"/>
  <c r="E38"/>
  <c r="D38"/>
  <c r="C38"/>
  <c r="B38"/>
  <c r="A38"/>
  <c r="L37"/>
  <c r="K37"/>
  <c r="J37"/>
  <c r="I37"/>
  <c r="H37"/>
  <c r="G37"/>
  <c r="F37"/>
  <c r="E37"/>
  <c r="D37"/>
  <c r="C37"/>
  <c r="B37"/>
  <c r="A37"/>
  <c r="L36"/>
  <c r="K36"/>
  <c r="J36"/>
  <c r="I36"/>
  <c r="H36"/>
  <c r="G36"/>
  <c r="F36"/>
  <c r="E36"/>
  <c r="D36"/>
  <c r="C36"/>
  <c r="B36"/>
  <c r="A36"/>
  <c r="L35"/>
  <c r="K35"/>
  <c r="J35"/>
  <c r="I35"/>
  <c r="H35"/>
  <c r="G35"/>
  <c r="F35"/>
  <c r="E35"/>
  <c r="D35"/>
  <c r="C35"/>
  <c r="B35"/>
  <c r="A35"/>
  <c r="L34"/>
  <c r="K34"/>
  <c r="J34"/>
  <c r="I34"/>
  <c r="H34"/>
  <c r="G34"/>
  <c r="F34"/>
  <c r="E34"/>
  <c r="D34"/>
  <c r="C34"/>
  <c r="B34"/>
  <c r="A34"/>
  <c r="L33"/>
  <c r="K33"/>
  <c r="J33"/>
  <c r="I33"/>
  <c r="H33"/>
  <c r="G33"/>
  <c r="F33"/>
  <c r="E33"/>
  <c r="D33"/>
  <c r="C33"/>
  <c r="B33"/>
  <c r="A33"/>
  <c r="L32"/>
  <c r="K32"/>
  <c r="J32"/>
  <c r="I32"/>
  <c r="H32"/>
  <c r="G32"/>
  <c r="F32"/>
  <c r="E32"/>
  <c r="D32"/>
  <c r="C32"/>
  <c r="B32"/>
  <c r="A32"/>
  <c r="L31"/>
  <c r="K31"/>
  <c r="J31"/>
  <c r="I31"/>
  <c r="H31"/>
  <c r="G31"/>
  <c r="F31"/>
  <c r="E31"/>
  <c r="D31"/>
  <c r="C31"/>
  <c r="B31"/>
  <c r="A31"/>
  <c r="L30"/>
  <c r="K30"/>
  <c r="J30"/>
  <c r="I30"/>
  <c r="H30"/>
  <c r="G30"/>
  <c r="F30"/>
  <c r="E30"/>
  <c r="D30"/>
  <c r="C30"/>
  <c r="B30"/>
  <c r="A30"/>
  <c r="L29"/>
  <c r="K29"/>
  <c r="J29"/>
  <c r="I29"/>
  <c r="H29"/>
  <c r="G29"/>
  <c r="F29"/>
  <c r="E29"/>
  <c r="D29"/>
  <c r="C29"/>
  <c r="B29"/>
  <c r="A29"/>
  <c r="L28"/>
  <c r="K28"/>
  <c r="J28"/>
  <c r="I28"/>
  <c r="H28"/>
  <c r="G28"/>
  <c r="F28"/>
  <c r="E28"/>
  <c r="D28"/>
  <c r="C28"/>
  <c r="B28"/>
  <c r="A28"/>
  <c r="L27"/>
  <c r="K27"/>
  <c r="J27"/>
  <c r="I27"/>
  <c r="H27"/>
  <c r="G27"/>
  <c r="F27"/>
  <c r="E27"/>
  <c r="D27"/>
  <c r="C27"/>
  <c r="B27"/>
  <c r="A27"/>
  <c r="L26"/>
  <c r="K26"/>
  <c r="J26"/>
  <c r="I26"/>
  <c r="H26"/>
  <c r="G26"/>
  <c r="F26"/>
  <c r="E26"/>
  <c r="D26"/>
  <c r="C26"/>
  <c r="B26"/>
  <c r="A26"/>
  <c r="L25"/>
  <c r="K25"/>
  <c r="J25"/>
  <c r="I25"/>
  <c r="H25"/>
  <c r="G25"/>
  <c r="F25"/>
  <c r="E25"/>
  <c r="D25"/>
  <c r="C25"/>
  <c r="B25"/>
  <c r="A25"/>
  <c r="L24"/>
  <c r="K24"/>
  <c r="J24"/>
  <c r="I24"/>
  <c r="H24"/>
  <c r="G24"/>
  <c r="F24"/>
  <c r="E24"/>
  <c r="D24"/>
  <c r="C24"/>
  <c r="B24"/>
  <c r="A24"/>
  <c r="L23"/>
  <c r="K23"/>
  <c r="J23"/>
  <c r="I23"/>
  <c r="H23"/>
  <c r="G23"/>
  <c r="F23"/>
  <c r="E23"/>
  <c r="D23"/>
  <c r="C23"/>
  <c r="B23"/>
  <c r="A23"/>
  <c r="L22"/>
  <c r="K22"/>
  <c r="J22"/>
  <c r="I22"/>
  <c r="H22"/>
  <c r="G22"/>
  <c r="F22"/>
  <c r="E22"/>
  <c r="D22"/>
  <c r="C22"/>
  <c r="B22"/>
  <c r="A22"/>
  <c r="L21"/>
  <c r="K21"/>
  <c r="J21"/>
  <c r="I21"/>
  <c r="H21"/>
  <c r="G21"/>
  <c r="F21"/>
  <c r="E21"/>
  <c r="D21"/>
  <c r="C21"/>
  <c r="B21"/>
  <c r="A21"/>
  <c r="L20"/>
  <c r="K20"/>
  <c r="J20"/>
  <c r="I20"/>
  <c r="H20"/>
  <c r="G20"/>
  <c r="F20"/>
  <c r="E20"/>
  <c r="D20"/>
  <c r="C20"/>
  <c r="B20"/>
  <c r="A20"/>
  <c r="L19"/>
  <c r="K19"/>
  <c r="J19"/>
  <c r="I19"/>
  <c r="H19"/>
  <c r="G19"/>
  <c r="F19"/>
  <c r="E19"/>
  <c r="D19"/>
  <c r="C19"/>
  <c r="B19"/>
  <c r="A19"/>
  <c r="L18"/>
  <c r="K18"/>
  <c r="J18"/>
  <c r="I18"/>
  <c r="H18"/>
  <c r="G18"/>
  <c r="F18"/>
  <c r="E18"/>
  <c r="D18"/>
  <c r="C18"/>
  <c r="B18"/>
  <c r="A18"/>
  <c r="L17"/>
  <c r="K17"/>
  <c r="J17"/>
  <c r="I17"/>
  <c r="H17"/>
  <c r="G17"/>
  <c r="F17"/>
  <c r="E17"/>
  <c r="D17"/>
  <c r="C17"/>
  <c r="B17"/>
  <c r="A17"/>
  <c r="L16"/>
  <c r="K16"/>
  <c r="J16"/>
  <c r="I16"/>
  <c r="H16"/>
  <c r="G16"/>
  <c r="F16"/>
  <c r="E16"/>
  <c r="D16"/>
  <c r="C16"/>
  <c r="B16"/>
  <c r="A16"/>
  <c r="L15"/>
  <c r="K15"/>
  <c r="J15"/>
  <c r="I15"/>
  <c r="H15"/>
  <c r="G15"/>
  <c r="F15"/>
  <c r="E15"/>
  <c r="D15"/>
  <c r="C15"/>
  <c r="B15"/>
  <c r="A15"/>
  <c r="L14"/>
  <c r="K14"/>
  <c r="J14"/>
  <c r="I14"/>
  <c r="H14"/>
  <c r="G14"/>
  <c r="F14"/>
  <c r="E14"/>
  <c r="D14"/>
  <c r="C14"/>
  <c r="B14"/>
  <c r="A14"/>
  <c r="L13"/>
  <c r="K13"/>
  <c r="J13"/>
  <c r="I13"/>
  <c r="H13"/>
  <c r="G13"/>
  <c r="F13"/>
  <c r="E13"/>
  <c r="D13"/>
  <c r="C13"/>
  <c r="B13"/>
  <c r="A13"/>
  <c r="L12"/>
  <c r="K12"/>
  <c r="J12"/>
  <c r="I12"/>
  <c r="H12"/>
  <c r="G12"/>
  <c r="F12"/>
  <c r="E12"/>
  <c r="D12"/>
  <c r="C12"/>
  <c r="B12"/>
  <c r="A12"/>
  <c r="L11"/>
  <c r="K11"/>
  <c r="J11"/>
  <c r="I11"/>
  <c r="H11"/>
  <c r="G11"/>
  <c r="F11"/>
  <c r="E11"/>
  <c r="D11"/>
  <c r="C11"/>
  <c r="B11"/>
  <c r="A11"/>
  <c r="L10"/>
  <c r="K10"/>
  <c r="J10"/>
  <c r="I10"/>
  <c r="H10"/>
  <c r="G10"/>
  <c r="F10"/>
  <c r="E10"/>
  <c r="D10"/>
  <c r="C10"/>
  <c r="B10"/>
  <c r="A10"/>
  <c r="L9"/>
  <c r="K9"/>
  <c r="J9"/>
  <c r="I9"/>
  <c r="H9"/>
  <c r="G9"/>
  <c r="F9"/>
  <c r="E9"/>
  <c r="D9"/>
  <c r="C9"/>
  <c r="B9"/>
  <c r="A9"/>
  <c r="L8"/>
  <c r="K8"/>
  <c r="J8"/>
  <c r="I8"/>
  <c r="H8"/>
  <c r="G8"/>
  <c r="F8"/>
  <c r="E8"/>
  <c r="D8"/>
  <c r="C8"/>
  <c r="B8"/>
  <c r="A8"/>
  <c r="L7"/>
  <c r="K7"/>
  <c r="J7"/>
  <c r="I7"/>
  <c r="H7"/>
  <c r="G7"/>
  <c r="F7"/>
  <c r="E7"/>
  <c r="D7"/>
  <c r="C7"/>
  <c r="B7"/>
  <c r="A7"/>
  <c r="L6"/>
  <c r="K6"/>
  <c r="J6"/>
  <c r="I6"/>
  <c r="H6"/>
  <c r="G6"/>
  <c r="F6"/>
  <c r="E6"/>
  <c r="D6"/>
  <c r="C6"/>
  <c r="B6"/>
  <c r="A6"/>
  <c r="L5"/>
  <c r="K5"/>
  <c r="J5"/>
  <c r="I5"/>
  <c r="H5"/>
  <c r="G5"/>
  <c r="F5"/>
  <c r="E5"/>
  <c r="D5"/>
  <c r="C5"/>
  <c r="B5"/>
  <c r="A5"/>
  <c r="L4"/>
  <c r="K4"/>
  <c r="J4"/>
  <c r="I4"/>
  <c r="H4"/>
  <c r="G4"/>
  <c r="F4"/>
  <c r="E4"/>
  <c r="D4"/>
  <c r="C4"/>
  <c r="B4"/>
  <c r="A4"/>
  <c r="L3"/>
  <c r="K3"/>
  <c r="J3"/>
  <c r="I3"/>
  <c r="H3"/>
  <c r="G3"/>
  <c r="F3"/>
  <c r="E3"/>
  <c r="D3"/>
  <c r="C3"/>
  <c r="B3"/>
  <c r="A3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<sst xmlns="http://schemas.openxmlformats.org/spreadsheetml/2006/main" count="521" uniqueCount="226">
  <si>
    <t>Si abdos=dos alors ok</t>
    <phoneticPr fontId="4" type="noConversion"/>
  </si>
  <si>
    <t>RG</t>
  </si>
  <si>
    <t>LAMBERT</t>
    <phoneticPr fontId="4" type="noConversion"/>
  </si>
  <si>
    <t>NOA</t>
    <phoneticPr fontId="4" type="noConversion"/>
  </si>
  <si>
    <t>F</t>
    <phoneticPr fontId="4" type="noConversion"/>
  </si>
  <si>
    <t>LES HOUCHES</t>
    <phoneticPr fontId="4" type="noConversion"/>
  </si>
  <si>
    <t>MAC NAB</t>
    <phoneticPr fontId="4" type="noConversion"/>
  </si>
  <si>
    <t xml:space="preserve">MIA </t>
    <phoneticPr fontId="4" type="noConversion"/>
  </si>
  <si>
    <t>F</t>
    <phoneticPr fontId="4" type="noConversion"/>
  </si>
  <si>
    <t>CHAMONIX</t>
    <phoneticPr fontId="4" type="noConversion"/>
  </si>
  <si>
    <t>METZGER</t>
    <phoneticPr fontId="4" type="noConversion"/>
  </si>
  <si>
    <t>AUBANE</t>
    <phoneticPr fontId="4" type="noConversion"/>
  </si>
  <si>
    <t>VIUZ EN SALLAZ</t>
    <phoneticPr fontId="4" type="noConversion"/>
  </si>
  <si>
    <t>CARDWELL</t>
    <phoneticPr fontId="4" type="noConversion"/>
  </si>
  <si>
    <t>SI DJ&gt;CMJ alors très bonne capacité à rebondir</t>
  </si>
  <si>
    <t>CLEA</t>
    <phoneticPr fontId="4" type="noConversion"/>
  </si>
  <si>
    <t>GARDILLON</t>
    <phoneticPr fontId="4" type="noConversion"/>
  </si>
  <si>
    <t>LISA</t>
    <phoneticPr fontId="4" type="noConversion"/>
  </si>
  <si>
    <t>Navette</t>
    <phoneticPr fontId="4" type="noConversion"/>
  </si>
  <si>
    <t>Triple Bond</t>
    <phoneticPr fontId="4" type="noConversion"/>
  </si>
  <si>
    <t>MORZINE</t>
    <phoneticPr fontId="4" type="noConversion"/>
  </si>
  <si>
    <t>Shirado/Sorensen</t>
    <phoneticPr fontId="4" type="noConversion"/>
  </si>
  <si>
    <t>Si dos&gt;abdos alors ant</t>
    <phoneticPr fontId="4" type="noConversion"/>
  </si>
  <si>
    <t>DROP Jump</t>
    <phoneticPr fontId="4" type="noConversion"/>
  </si>
  <si>
    <t>Squatt Jump</t>
    <phoneticPr fontId="4" type="noConversion"/>
  </si>
  <si>
    <t>Ecart Triple Bond</t>
    <phoneticPr fontId="4" type="noConversion"/>
  </si>
  <si>
    <t>ABDOS</t>
    <phoneticPr fontId="4" type="noConversion"/>
  </si>
  <si>
    <t>Abdos (en min)</t>
    <phoneticPr fontId="4" type="noConversion"/>
  </si>
  <si>
    <t>Dos (en min)</t>
    <phoneticPr fontId="4" type="noConversion"/>
  </si>
  <si>
    <t>Drop J</t>
    <phoneticPr fontId="4" type="noConversion"/>
  </si>
  <si>
    <t>Note</t>
    <phoneticPr fontId="4" type="noConversion"/>
  </si>
  <si>
    <t>S jump</t>
    <phoneticPr fontId="4" type="noConversion"/>
  </si>
  <si>
    <t>Si abdos&gt;dos alors post</t>
    <phoneticPr fontId="4" type="noConversion"/>
  </si>
  <si>
    <t>Si dans rouge alors travailler vitesse pure</t>
    <phoneticPr fontId="4" type="noConversion"/>
  </si>
  <si>
    <t>SI SJ=CMJ=DJ alors ok</t>
    <phoneticPr fontId="4" type="noConversion"/>
  </si>
  <si>
    <t>VAUCELLE</t>
    <phoneticPr fontId="4" type="noConversion"/>
  </si>
  <si>
    <t>VINCENT</t>
    <phoneticPr fontId="4" type="noConversion"/>
  </si>
  <si>
    <t>JEANNE</t>
    <phoneticPr fontId="4" type="noConversion"/>
  </si>
  <si>
    <t>F</t>
    <phoneticPr fontId="4" type="noConversion"/>
  </si>
  <si>
    <t>TANINGES</t>
    <phoneticPr fontId="4" type="noConversion"/>
  </si>
  <si>
    <t>LUGON MOULIN</t>
    <phoneticPr fontId="4" type="noConversion"/>
  </si>
  <si>
    <t>LAURINE</t>
    <phoneticPr fontId="4" type="noConversion"/>
  </si>
  <si>
    <t>LES HOUCHES</t>
    <phoneticPr fontId="4" type="noConversion"/>
  </si>
  <si>
    <t>BLYTH</t>
    <phoneticPr fontId="4" type="noConversion"/>
  </si>
  <si>
    <t>EMMA</t>
    <phoneticPr fontId="4" type="noConversion"/>
  </si>
  <si>
    <t>CMJ</t>
    <phoneticPr fontId="4" type="noConversion"/>
  </si>
  <si>
    <t>Navette</t>
    <phoneticPr fontId="4" type="noConversion"/>
  </si>
  <si>
    <t>Bosco</t>
    <phoneticPr fontId="4" type="noConversion"/>
  </si>
  <si>
    <t>Si CMJ&lt;SJ alors exc/iso/conc</t>
  </si>
  <si>
    <t>LAFFONT</t>
    <phoneticPr fontId="4" type="noConversion"/>
  </si>
  <si>
    <t>FAUSTINE</t>
    <phoneticPr fontId="4" type="noConversion"/>
  </si>
  <si>
    <t>MEGEVE</t>
    <phoneticPr fontId="4" type="noConversion"/>
  </si>
  <si>
    <t>ROBIN</t>
    <phoneticPr fontId="4" type="noConversion"/>
  </si>
  <si>
    <t>EUPHENIE</t>
    <phoneticPr fontId="4" type="noConversion"/>
  </si>
  <si>
    <t>PRAZ S/ ARLY</t>
    <phoneticPr fontId="4" type="noConversion"/>
  </si>
  <si>
    <t>PAGET</t>
    <phoneticPr fontId="4" type="noConversion"/>
  </si>
  <si>
    <t>AMELIE</t>
    <phoneticPr fontId="4" type="noConversion"/>
  </si>
  <si>
    <t>PERINET</t>
    <phoneticPr fontId="4" type="noConversion"/>
  </si>
  <si>
    <t>LUCIE</t>
    <phoneticPr fontId="4" type="noConversion"/>
  </si>
  <si>
    <t>MEGEVE</t>
    <phoneticPr fontId="4" type="noConversion"/>
  </si>
  <si>
    <t>MERKKS</t>
    <phoneticPr fontId="4" type="noConversion"/>
  </si>
  <si>
    <t>SOPHIE</t>
    <phoneticPr fontId="4" type="noConversion"/>
  </si>
  <si>
    <t>EMONET</t>
    <phoneticPr fontId="4" type="noConversion"/>
  </si>
  <si>
    <t>CLARA</t>
    <phoneticPr fontId="4" type="noConversion"/>
  </si>
  <si>
    <t>PRAZ S/ ARLY</t>
    <phoneticPr fontId="4" type="noConversion"/>
  </si>
  <si>
    <t>BERRA</t>
    <phoneticPr fontId="4" type="noConversion"/>
  </si>
  <si>
    <t>GABRIELLE</t>
    <phoneticPr fontId="4" type="noConversion"/>
  </si>
  <si>
    <t>F</t>
    <phoneticPr fontId="4" type="noConversion"/>
  </si>
  <si>
    <t>LARA</t>
    <phoneticPr fontId="4" type="noConversion"/>
  </si>
  <si>
    <t>BONNAZ</t>
    <phoneticPr fontId="4" type="noConversion"/>
  </si>
  <si>
    <t>MARIE</t>
    <phoneticPr fontId="4" type="noConversion"/>
  </si>
  <si>
    <t>ST GERVAIS</t>
    <phoneticPr fontId="4" type="noConversion"/>
  </si>
  <si>
    <t>POCHART</t>
    <phoneticPr fontId="4" type="noConversion"/>
  </si>
  <si>
    <t>AGATHE</t>
    <phoneticPr fontId="4" type="noConversion"/>
  </si>
  <si>
    <t>NADLER</t>
    <phoneticPr fontId="4" type="noConversion"/>
  </si>
  <si>
    <t>EMMA</t>
    <phoneticPr fontId="4" type="noConversion"/>
  </si>
  <si>
    <t>50m</t>
    <phoneticPr fontId="4" type="noConversion"/>
  </si>
  <si>
    <t>MICHAUD</t>
    <phoneticPr fontId="4" type="noConversion"/>
  </si>
  <si>
    <t>MARION</t>
    <phoneticPr fontId="4" type="noConversion"/>
  </si>
  <si>
    <t>F</t>
    <phoneticPr fontId="4" type="noConversion"/>
  </si>
  <si>
    <t>CHAMONIX</t>
    <phoneticPr fontId="4" type="noConversion"/>
  </si>
  <si>
    <t>LOLA</t>
    <phoneticPr fontId="4" type="noConversion"/>
  </si>
  <si>
    <t>LAPALUS</t>
    <phoneticPr fontId="4" type="noConversion"/>
  </si>
  <si>
    <t>F</t>
    <phoneticPr fontId="4" type="noConversion"/>
  </si>
  <si>
    <t>LYA</t>
    <phoneticPr fontId="4" type="noConversion"/>
  </si>
  <si>
    <t xml:space="preserve">DUMONT </t>
    <phoneticPr fontId="4" type="noConversion"/>
  </si>
  <si>
    <t>ZOE</t>
    <phoneticPr fontId="4" type="noConversion"/>
  </si>
  <si>
    <t>Ecart T BOND</t>
    <phoneticPr fontId="4" type="noConversion"/>
  </si>
  <si>
    <t>CMJ</t>
    <phoneticPr fontId="4" type="noConversion"/>
  </si>
  <si>
    <t>Echelle de codification</t>
    <phoneticPr fontId="4" type="noConversion"/>
  </si>
  <si>
    <t>DOS</t>
    <phoneticPr fontId="4" type="noConversion"/>
  </si>
  <si>
    <t>COLISSON</t>
    <phoneticPr fontId="4" type="noConversion"/>
  </si>
  <si>
    <t>CLEMENCE</t>
    <phoneticPr fontId="4" type="noConversion"/>
  </si>
  <si>
    <t>F</t>
    <phoneticPr fontId="4" type="noConversion"/>
  </si>
  <si>
    <t>400M</t>
    <phoneticPr fontId="4" type="noConversion"/>
  </si>
  <si>
    <t>VMA</t>
    <phoneticPr fontId="4" type="noConversion"/>
  </si>
  <si>
    <t>Si abdos et dos dans le rouge ou l'orange alors tout</t>
    <phoneticPr fontId="4" type="noConversion"/>
  </si>
  <si>
    <t>Si abdos et dos dans le vert alors ok</t>
    <phoneticPr fontId="4" type="noConversion"/>
  </si>
  <si>
    <t>VMA</t>
    <phoneticPr fontId="4" type="noConversion"/>
  </si>
  <si>
    <t>VAN RIJSWIJK</t>
    <phoneticPr fontId="4" type="noConversion"/>
  </si>
  <si>
    <t>RUBIN</t>
    <phoneticPr fontId="4" type="noConversion"/>
  </si>
  <si>
    <t>CHATEL</t>
    <phoneticPr fontId="4" type="noConversion"/>
  </si>
  <si>
    <t>AVOCAT</t>
    <phoneticPr fontId="4" type="noConversion"/>
  </si>
  <si>
    <t>Un D ou G par dizaine de cm d'écart</t>
    <phoneticPr fontId="4" type="noConversion"/>
  </si>
  <si>
    <t>Si dans orange alors ++</t>
    <phoneticPr fontId="4" type="noConversion"/>
  </si>
  <si>
    <t>400m</t>
    <phoneticPr fontId="4" type="noConversion"/>
  </si>
  <si>
    <t>Si dans l'orange alors travailler vitesse sous forme d'appuis</t>
    <phoneticPr fontId="4" type="noConversion"/>
  </si>
  <si>
    <t>Si dans vert alors ok</t>
    <phoneticPr fontId="4" type="noConversion"/>
  </si>
  <si>
    <t>50m</t>
    <phoneticPr fontId="4" type="noConversion"/>
  </si>
  <si>
    <t>400 M</t>
    <phoneticPr fontId="4" type="noConversion"/>
  </si>
  <si>
    <t>VMA</t>
    <phoneticPr fontId="4" type="noConversion"/>
  </si>
  <si>
    <t>Test/Notation</t>
    <phoneticPr fontId="4" type="noConversion"/>
  </si>
  <si>
    <t>Rouge 5pts</t>
    <phoneticPr fontId="4" type="noConversion"/>
  </si>
  <si>
    <t>Orange 10pts</t>
    <phoneticPr fontId="4" type="noConversion"/>
  </si>
  <si>
    <t>Vert 15pts</t>
    <phoneticPr fontId="4" type="noConversion"/>
  </si>
  <si>
    <t>Bosco Filles (en cm)</t>
    <phoneticPr fontId="4" type="noConversion"/>
  </si>
  <si>
    <t>Navette Filles (en s)</t>
    <phoneticPr fontId="4" type="noConversion"/>
  </si>
  <si>
    <t>Triple Bond: écart G/D (en cm)</t>
    <phoneticPr fontId="4" type="noConversion"/>
  </si>
  <si>
    <t>VMA Filles (en km/h)</t>
    <phoneticPr fontId="4" type="noConversion"/>
  </si>
  <si>
    <t>400m Filles (en s)</t>
    <phoneticPr fontId="4" type="noConversion"/>
  </si>
  <si>
    <t>50m Filles (en s)</t>
    <phoneticPr fontId="4" type="noConversion"/>
  </si>
  <si>
    <t>SIMON</t>
    <phoneticPr fontId="4" type="noConversion"/>
  </si>
  <si>
    <t>GWENAEL</t>
    <phoneticPr fontId="4" type="noConversion"/>
  </si>
  <si>
    <t>ANNECY SEMNOZ</t>
    <phoneticPr fontId="4" type="noConversion"/>
  </si>
  <si>
    <t>Si DJ&lt;CMJ alors plio</t>
  </si>
  <si>
    <t>SI DJ=CMJ alors bonne capacité à rebondir</t>
  </si>
  <si>
    <t>NOMS</t>
  </si>
  <si>
    <t>Prenoms</t>
  </si>
  <si>
    <t>sexe</t>
  </si>
  <si>
    <t>an</t>
  </si>
  <si>
    <t>CLUB</t>
  </si>
  <si>
    <t>EMELYNE</t>
    <phoneticPr fontId="4" type="noConversion"/>
  </si>
  <si>
    <t>F</t>
    <phoneticPr fontId="4" type="noConversion"/>
  </si>
  <si>
    <t>LES CARROZ</t>
    <phoneticPr fontId="4" type="noConversion"/>
  </si>
  <si>
    <t>JOLIVET</t>
    <phoneticPr fontId="4" type="noConversion"/>
  </si>
  <si>
    <t>ZOE</t>
    <phoneticPr fontId="4" type="noConversion"/>
  </si>
  <si>
    <t>BAILLET</t>
    <phoneticPr fontId="4" type="noConversion"/>
  </si>
  <si>
    <t>LEANE</t>
    <phoneticPr fontId="4" type="noConversion"/>
  </si>
  <si>
    <t>CHATEL</t>
    <phoneticPr fontId="4" type="noConversion"/>
  </si>
  <si>
    <t>GIRAUD</t>
    <phoneticPr fontId="4" type="noConversion"/>
  </si>
  <si>
    <t>JUSTINE</t>
    <phoneticPr fontId="4" type="noConversion"/>
  </si>
  <si>
    <t>BOSSUS</t>
    <phoneticPr fontId="4" type="noConversion"/>
  </si>
  <si>
    <t>CHLOE</t>
    <phoneticPr fontId="4" type="noConversion"/>
  </si>
  <si>
    <t>Printemps</t>
    <phoneticPr fontId="4" type="noConversion"/>
  </si>
  <si>
    <t>Automne</t>
    <phoneticPr fontId="4" type="noConversion"/>
  </si>
  <si>
    <t>Squatt Jump</t>
    <phoneticPr fontId="4" type="noConversion"/>
  </si>
  <si>
    <t>CMJ</t>
    <phoneticPr fontId="4" type="noConversion"/>
  </si>
  <si>
    <t>Drop Jump</t>
    <phoneticPr fontId="4" type="noConversion"/>
  </si>
  <si>
    <t>Triple bond G</t>
    <phoneticPr fontId="4" type="noConversion"/>
  </si>
  <si>
    <t>Triple Bond D</t>
    <phoneticPr fontId="4" type="noConversion"/>
  </si>
  <si>
    <t>50m</t>
    <phoneticPr fontId="4" type="noConversion"/>
  </si>
  <si>
    <t>LE GALLO</t>
    <phoneticPr fontId="4" type="noConversion"/>
  </si>
  <si>
    <t>MANIGOD</t>
    <phoneticPr fontId="4" type="noConversion"/>
  </si>
  <si>
    <t>ANNECY SEMNOZ</t>
    <phoneticPr fontId="4" type="noConversion"/>
  </si>
  <si>
    <t>ARNAUD</t>
    <phoneticPr fontId="4" type="noConversion"/>
  </si>
  <si>
    <t>CHAMONIX</t>
    <phoneticPr fontId="4" type="noConversion"/>
  </si>
  <si>
    <t>PAYOT</t>
    <phoneticPr fontId="4" type="noConversion"/>
  </si>
  <si>
    <t>EMMA</t>
    <phoneticPr fontId="4" type="noConversion"/>
  </si>
  <si>
    <t>F</t>
    <phoneticPr fontId="4" type="noConversion"/>
  </si>
  <si>
    <t>MAC FARLANE</t>
    <phoneticPr fontId="4" type="noConversion"/>
  </si>
  <si>
    <t>CAITLIN</t>
    <phoneticPr fontId="4" type="noConversion"/>
  </si>
  <si>
    <t>SAINT JEAN</t>
    <phoneticPr fontId="4" type="noConversion"/>
  </si>
  <si>
    <t>CLUSES</t>
    <phoneticPr fontId="4" type="noConversion"/>
  </si>
  <si>
    <t>LES HOUCHES</t>
    <phoneticPr fontId="4" type="noConversion"/>
  </si>
  <si>
    <t>TRONC</t>
    <phoneticPr fontId="4" type="noConversion"/>
  </si>
  <si>
    <t>VICKY</t>
    <phoneticPr fontId="4" type="noConversion"/>
  </si>
  <si>
    <t>MEGEVE</t>
    <phoneticPr fontId="4" type="noConversion"/>
  </si>
  <si>
    <t>BALLET BAZ</t>
    <phoneticPr fontId="4" type="noConversion"/>
  </si>
  <si>
    <t>MYLENE</t>
    <phoneticPr fontId="4" type="noConversion"/>
  </si>
  <si>
    <t>MEGEVE</t>
    <phoneticPr fontId="4" type="noConversion"/>
  </si>
  <si>
    <t>MORZINE</t>
    <phoneticPr fontId="4" type="noConversion"/>
  </si>
  <si>
    <t>ANGUENOT</t>
    <phoneticPr fontId="4" type="noConversion"/>
  </si>
  <si>
    <t>INES</t>
    <phoneticPr fontId="4" type="noConversion"/>
  </si>
  <si>
    <t>F</t>
    <phoneticPr fontId="4" type="noConversion"/>
  </si>
  <si>
    <t>LA CLUSAZ</t>
    <phoneticPr fontId="4" type="noConversion"/>
  </si>
  <si>
    <t>ACCAMBRAY</t>
    <phoneticPr fontId="4" type="noConversion"/>
  </si>
  <si>
    <t>LOUISON</t>
    <phoneticPr fontId="4" type="noConversion"/>
  </si>
  <si>
    <t>F</t>
    <phoneticPr fontId="4" type="noConversion"/>
  </si>
  <si>
    <t>LA CLUSAZ</t>
    <phoneticPr fontId="4" type="noConversion"/>
  </si>
  <si>
    <t>Navette</t>
    <phoneticPr fontId="4" type="noConversion"/>
  </si>
  <si>
    <t>Squatt Jump</t>
    <phoneticPr fontId="4" type="noConversion"/>
  </si>
  <si>
    <t>CMJ</t>
    <phoneticPr fontId="4" type="noConversion"/>
  </si>
  <si>
    <t>Drop Jump</t>
    <phoneticPr fontId="4" type="noConversion"/>
  </si>
  <si>
    <t>Dos</t>
    <phoneticPr fontId="4" type="noConversion"/>
  </si>
  <si>
    <t>Abdos</t>
    <phoneticPr fontId="4" type="noConversion"/>
  </si>
  <si>
    <t>Ecart</t>
    <phoneticPr fontId="4" type="noConversion"/>
  </si>
  <si>
    <t>50m</t>
    <phoneticPr fontId="4" type="noConversion"/>
  </si>
  <si>
    <t>400m</t>
    <phoneticPr fontId="4" type="noConversion"/>
  </si>
  <si>
    <t>Si SJ&lt;CMJ alors conc</t>
  </si>
  <si>
    <t>Total</t>
  </si>
  <si>
    <t>Dos</t>
    <phoneticPr fontId="4" type="noConversion"/>
  </si>
  <si>
    <t>Abdos</t>
    <phoneticPr fontId="4" type="noConversion"/>
  </si>
  <si>
    <t>TBOND G</t>
    <phoneticPr fontId="4" type="noConversion"/>
  </si>
  <si>
    <t>TBOND D</t>
    <phoneticPr fontId="4" type="noConversion"/>
  </si>
  <si>
    <t>CAMUGLIA</t>
    <phoneticPr fontId="4" type="noConversion"/>
  </si>
  <si>
    <t>CLAIRE</t>
    <phoneticPr fontId="4" type="noConversion"/>
  </si>
  <si>
    <t>F</t>
    <phoneticPr fontId="4" type="noConversion"/>
  </si>
  <si>
    <t>RACLOZ</t>
    <phoneticPr fontId="4" type="noConversion"/>
  </si>
  <si>
    <t>LOU</t>
    <phoneticPr fontId="4" type="noConversion"/>
  </si>
  <si>
    <t>F</t>
    <phoneticPr fontId="4" type="noConversion"/>
  </si>
  <si>
    <t>LES CARROZ</t>
    <phoneticPr fontId="4" type="noConversion"/>
  </si>
  <si>
    <t>PAILLARD</t>
    <phoneticPr fontId="4" type="noConversion"/>
  </si>
  <si>
    <t>MADELINE</t>
    <phoneticPr fontId="4" type="noConversion"/>
  </si>
  <si>
    <t>EDMOND</t>
    <phoneticPr fontId="4" type="noConversion"/>
  </si>
  <si>
    <t>CAMILLE</t>
    <phoneticPr fontId="4" type="noConversion"/>
  </si>
  <si>
    <t>EYRE</t>
    <phoneticPr fontId="4" type="noConversion"/>
  </si>
  <si>
    <t>ELOISE</t>
    <phoneticPr fontId="4" type="noConversion"/>
  </si>
  <si>
    <t>VACHERON</t>
    <phoneticPr fontId="4" type="noConversion"/>
  </si>
  <si>
    <t>F</t>
    <phoneticPr fontId="4" type="noConversion"/>
  </si>
  <si>
    <t>LENA</t>
    <phoneticPr fontId="4" type="noConversion"/>
  </si>
  <si>
    <t>F</t>
    <phoneticPr fontId="4" type="noConversion"/>
  </si>
  <si>
    <t>MEGEVE</t>
    <phoneticPr fontId="4" type="noConversion"/>
  </si>
  <si>
    <t>BOITEUX</t>
    <phoneticPr fontId="4" type="noConversion"/>
  </si>
  <si>
    <t>LOUNA</t>
    <phoneticPr fontId="4" type="noConversion"/>
  </si>
  <si>
    <t>F</t>
    <phoneticPr fontId="4" type="noConversion"/>
  </si>
  <si>
    <t>F</t>
    <phoneticPr fontId="4" type="noConversion"/>
  </si>
  <si>
    <t>Si dans rouge alors +++</t>
    <phoneticPr fontId="4" type="noConversion"/>
  </si>
  <si>
    <t>DUPANLOUP</t>
    <phoneticPr fontId="4" type="noConversion"/>
  </si>
  <si>
    <t>PAULINE</t>
    <phoneticPr fontId="4" type="noConversion"/>
  </si>
  <si>
    <t>ARGENTIERE</t>
    <phoneticPr fontId="4" type="noConversion"/>
  </si>
  <si>
    <t>CLERC</t>
    <phoneticPr fontId="4" type="noConversion"/>
  </si>
  <si>
    <t>MIALITYANA</t>
    <phoneticPr fontId="4" type="noConversion"/>
  </si>
  <si>
    <t>IC MAGLAND</t>
    <phoneticPr fontId="4" type="noConversion"/>
  </si>
  <si>
    <t>MOLINES</t>
    <phoneticPr fontId="4" type="noConversion"/>
  </si>
  <si>
    <t>ELSA</t>
    <phoneticPr fontId="4" type="noConversion"/>
  </si>
  <si>
    <t>MORZINE</t>
    <phoneticPr fontId="4" type="noConversion"/>
  </si>
</sst>
</file>

<file path=xl/styles.xml><?xml version="1.0" encoding="utf-8"?>
<styleSheet xmlns="http://schemas.openxmlformats.org/spreadsheetml/2006/main">
  <numFmts count="1">
    <numFmt numFmtId="164" formatCode="0;[Red]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8"/>
      <name val="Verdana"/>
    </font>
    <font>
      <sz val="11"/>
      <name val="Calibri"/>
      <family val="2"/>
    </font>
    <font>
      <sz val="16"/>
      <name val="Calibri"/>
    </font>
    <font>
      <b/>
      <sz val="10"/>
      <name val="Arial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1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0" xfId="1"/>
    <xf numFmtId="0" fontId="0" fillId="0" borderId="0" xfId="0" applyFill="1"/>
    <xf numFmtId="2" fontId="0" fillId="0" borderId="0" xfId="0" applyNumberFormat="1" applyFill="1"/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5" borderId="3" xfId="1" applyFill="1" applyBorder="1"/>
    <xf numFmtId="1" fontId="1" fillId="2" borderId="3" xfId="1" applyNumberFormat="1" applyFill="1" applyBorder="1" applyAlignment="1">
      <alignment horizontal="center" vertical="center"/>
    </xf>
    <xf numFmtId="1" fontId="1" fillId="3" borderId="3" xfId="1" applyNumberFormat="1" applyFill="1" applyBorder="1" applyAlignment="1">
      <alignment horizontal="center" vertical="center"/>
    </xf>
    <xf numFmtId="0" fontId="1" fillId="5" borderId="3" xfId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3" xfId="0" applyNumberFormat="1" applyBorder="1" applyAlignment="1">
      <alignment horizontal="center" vertical="center"/>
    </xf>
    <xf numFmtId="1" fontId="1" fillId="2" borderId="3" xfId="1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3" xfId="0" applyFill="1" applyBorder="1"/>
    <xf numFmtId="0" fontId="6" fillId="0" borderId="0" xfId="0" applyFont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0" fontId="0" fillId="7" borderId="8" xfId="0" applyFill="1" applyBorder="1" applyAlignment="1">
      <alignment vertical="center"/>
    </xf>
    <xf numFmtId="0" fontId="0" fillId="6" borderId="6" xfId="0" applyFill="1" applyBorder="1" applyAlignment="1">
      <alignment horizontal="left" vertical="center"/>
    </xf>
    <xf numFmtId="0" fontId="0" fillId="6" borderId="8" xfId="0" applyFill="1" applyBorder="1" applyAlignment="1">
      <alignment vertical="center"/>
    </xf>
    <xf numFmtId="0" fontId="0" fillId="8" borderId="6" xfId="0" applyFill="1" applyBorder="1" applyAlignment="1">
      <alignment horizontal="left" vertical="center"/>
    </xf>
    <xf numFmtId="0" fontId="0" fillId="8" borderId="8" xfId="0" applyFill="1" applyBorder="1" applyAlignment="1">
      <alignment vertical="center"/>
    </xf>
    <xf numFmtId="0" fontId="0" fillId="7" borderId="9" xfId="0" applyFill="1" applyBorder="1" applyAlignment="1">
      <alignment horizontal="left" vertical="center"/>
    </xf>
    <xf numFmtId="0" fontId="0" fillId="7" borderId="10" xfId="0" applyFill="1" applyBorder="1" applyAlignment="1">
      <alignment vertical="center"/>
    </xf>
    <xf numFmtId="0" fontId="0" fillId="6" borderId="11" xfId="0" applyFill="1" applyBorder="1" applyAlignment="1">
      <alignment horizontal="left" vertical="center"/>
    </xf>
    <xf numFmtId="0" fontId="0" fillId="6" borderId="10" xfId="0" applyFill="1" applyBorder="1" applyAlignment="1">
      <alignment vertical="center"/>
    </xf>
    <xf numFmtId="0" fontId="0" fillId="8" borderId="11" xfId="0" applyFill="1" applyBorder="1" applyAlignment="1">
      <alignment horizontal="left" vertical="center"/>
    </xf>
    <xf numFmtId="0" fontId="0" fillId="8" borderId="10" xfId="0" applyFill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3" xfId="0" applyBorder="1"/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0" fillId="0" borderId="8" xfId="0" applyBorder="1"/>
    <xf numFmtId="2" fontId="5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1" fillId="0" borderId="3" xfId="1" applyNumberForma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Border="1"/>
    <xf numFmtId="0" fontId="2" fillId="0" borderId="3" xfId="1" applyFont="1" applyFill="1" applyBorder="1" applyAlignment="1">
      <alignment horizontal="center"/>
    </xf>
    <xf numFmtId="2" fontId="2" fillId="0" borderId="3" xfId="1" applyNumberFormat="1" applyFont="1" applyFill="1" applyBorder="1" applyAlignment="1">
      <alignment horizontal="center"/>
    </xf>
    <xf numFmtId="2" fontId="5" fillId="0" borderId="3" xfId="0" applyNumberFormat="1" applyFont="1" applyBorder="1" applyAlignment="1">
      <alignment horizontal="center" vertical="center"/>
    </xf>
    <xf numFmtId="1" fontId="1" fillId="0" borderId="3" xfId="1" applyNumberFormat="1" applyFont="1" applyFill="1" applyBorder="1" applyAlignment="1">
      <alignment horizontal="center" vertical="center"/>
    </xf>
    <xf numFmtId="1" fontId="2" fillId="0" borderId="3" xfId="1" applyNumberFormat="1" applyFont="1" applyBorder="1" applyAlignment="1">
      <alignment horizontal="center"/>
    </xf>
    <xf numFmtId="2" fontId="2" fillId="0" borderId="5" xfId="1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7" borderId="3" xfId="0" applyNumberFormat="1" applyFont="1" applyFill="1" applyBorder="1" applyAlignment="1">
      <alignment horizontal="center" vertical="center"/>
    </xf>
    <xf numFmtId="2" fontId="5" fillId="8" borderId="3" xfId="0" applyNumberFormat="1" applyFont="1" applyFill="1" applyBorder="1" applyAlignment="1">
      <alignment horizontal="center" vertical="center"/>
    </xf>
    <xf numFmtId="2" fontId="5" fillId="7" borderId="5" xfId="0" applyNumberFormat="1" applyFont="1" applyFill="1" applyBorder="1" applyAlignment="1">
      <alignment horizontal="center" vertical="center"/>
    </xf>
    <xf numFmtId="2" fontId="5" fillId="8" borderId="5" xfId="0" applyNumberFormat="1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autoTitleDeleted val="1"/>
    <c:plotArea>
      <c:layout/>
      <c:radarChart>
        <c:radarStyle val="marker"/>
        <c:ser>
          <c:idx val="0"/>
          <c:order val="0"/>
          <c:tx>
            <c:strRef>
              <c:f>'TESTS (3)'!$A$15:$B$15</c:f>
              <c:strCache>
                <c:ptCount val="1"/>
                <c:pt idx="0">
                  <c:v>CLERC MIALITYANA</c:v>
                </c:pt>
              </c:strCache>
            </c:strRef>
          </c:tx>
          <c:marker>
            <c:symbol val="none"/>
          </c:marker>
          <c:val>
            <c:numRef>
              <c:f>'TESTS (3)'!$C$15:$K$15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69004672"/>
        <c:axId val="69895296"/>
      </c:radarChart>
      <c:catAx>
        <c:axId val="69004672"/>
        <c:scaling>
          <c:orientation val="minMax"/>
        </c:scaling>
        <c:axPos val="b"/>
        <c:majorGridlines/>
        <c:tickLblPos val="nextTo"/>
        <c:crossAx val="69895296"/>
        <c:crosses val="autoZero"/>
        <c:auto val="1"/>
        <c:lblAlgn val="ctr"/>
        <c:lblOffset val="100"/>
      </c:catAx>
      <c:valAx>
        <c:axId val="69895296"/>
        <c:scaling>
          <c:orientation val="minMax"/>
        </c:scaling>
        <c:axPos val="l"/>
        <c:majorGridlines/>
        <c:numFmt formatCode="0" sourceLinked="1"/>
        <c:majorTickMark val="cross"/>
        <c:tickLblPos val="nextTo"/>
        <c:crossAx val="69004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685409144298911"/>
          <c:y val="2.0536047738247101E-2"/>
          <c:w val="0.33104646104319807"/>
          <c:h val="8.1761467550217723E-2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autoTitleDeleted val="1"/>
    <c:plotArea>
      <c:layout>
        <c:manualLayout>
          <c:layoutTarget val="inner"/>
          <c:xMode val="edge"/>
          <c:yMode val="edge"/>
          <c:x val="7.564390226697662E-2"/>
          <c:y val="9.4868956597816592E-2"/>
          <c:w val="0.53287819338556508"/>
          <c:h val="0.84716040929666392"/>
        </c:manualLayout>
      </c:layout>
      <c:radarChart>
        <c:radarStyle val="marker"/>
        <c:ser>
          <c:idx val="1"/>
          <c:order val="0"/>
          <c:tx>
            <c:strRef>
              <c:f>'TESTS (3)'!$A$17:$B$17</c:f>
              <c:strCache>
                <c:ptCount val="1"/>
                <c:pt idx="0">
                  <c:v>DUMONT  ZOE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'TESTS (3)'!$C$17:$L$17</c:f>
              <c:numCache>
                <c:formatCode>0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15</c:v>
                </c:pt>
                <c:pt idx="9">
                  <c:v>10</c:v>
                </c:pt>
              </c:numCache>
            </c:numRef>
          </c:val>
        </c:ser>
        <c:axId val="72805376"/>
        <c:axId val="71402240"/>
      </c:radarChart>
      <c:catAx>
        <c:axId val="72805376"/>
        <c:scaling>
          <c:orientation val="minMax"/>
        </c:scaling>
        <c:axPos val="b"/>
        <c:majorGridlines/>
        <c:tickLblPos val="nextTo"/>
        <c:crossAx val="71402240"/>
        <c:crosses val="autoZero"/>
        <c:auto val="1"/>
        <c:lblAlgn val="ctr"/>
        <c:lblOffset val="100"/>
      </c:catAx>
      <c:valAx>
        <c:axId val="71402240"/>
        <c:scaling>
          <c:orientation val="minMax"/>
          <c:max val="15"/>
        </c:scaling>
        <c:axPos val="l"/>
        <c:majorGridlines/>
        <c:numFmt formatCode="0" sourceLinked="1"/>
        <c:majorTickMark val="cross"/>
        <c:tickLblPos val="nextTo"/>
        <c:crossAx val="72805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075607979332799"/>
          <c:y val="2.2149948647723506E-3"/>
          <c:w val="0.28045237032496312"/>
          <c:h val="0.16465175548708599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autoTitleDeleted val="1"/>
    <c:plotArea>
      <c:layout/>
      <c:radarChart>
        <c:radarStyle val="marker"/>
        <c:ser>
          <c:idx val="0"/>
          <c:order val="0"/>
          <c:tx>
            <c:strRef>
              <c:f>'TESTS (3)'!$A$16:$B$16</c:f>
              <c:strCache>
                <c:ptCount val="1"/>
                <c:pt idx="0">
                  <c:v>COLISSON CLEMENCE</c:v>
                </c:pt>
              </c:strCache>
            </c:strRef>
          </c:tx>
          <c:marker>
            <c:symbol val="none"/>
          </c:marker>
          <c:val>
            <c:numRef>
              <c:f>'TESTS (3)'!$C$16:$K$16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71406720"/>
        <c:axId val="71411200"/>
      </c:radarChart>
      <c:catAx>
        <c:axId val="71406720"/>
        <c:scaling>
          <c:orientation val="minMax"/>
        </c:scaling>
        <c:axPos val="b"/>
        <c:majorGridlines/>
        <c:tickLblPos val="nextTo"/>
        <c:crossAx val="71411200"/>
        <c:crosses val="autoZero"/>
        <c:auto val="1"/>
        <c:lblAlgn val="ctr"/>
        <c:lblOffset val="100"/>
      </c:catAx>
      <c:valAx>
        <c:axId val="71411200"/>
        <c:scaling>
          <c:orientation val="minMax"/>
        </c:scaling>
        <c:axPos val="l"/>
        <c:majorGridlines/>
        <c:numFmt formatCode="0" sourceLinked="1"/>
        <c:majorTickMark val="cross"/>
        <c:tickLblPos val="nextTo"/>
        <c:crossAx val="71406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47350334439708"/>
          <c:y val="6.9716183005158212E-3"/>
          <c:w val="0.27031154173398203"/>
          <c:h val="8.1761467550217723E-2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autoTitleDeleted val="1"/>
    <c:plotArea>
      <c:layout>
        <c:manualLayout>
          <c:layoutTarget val="inner"/>
          <c:xMode val="edge"/>
          <c:yMode val="edge"/>
          <c:x val="7.564390226697662E-2"/>
          <c:y val="9.4868956597816592E-2"/>
          <c:w val="0.53287819338556508"/>
          <c:h val="0.84716040929666392"/>
        </c:manualLayout>
      </c:layout>
      <c:radarChart>
        <c:radarStyle val="marker"/>
        <c:ser>
          <c:idx val="1"/>
          <c:order val="0"/>
          <c:tx>
            <c:strRef>
              <c:f>'TESTS (3)'!$A$7:$B$7</c:f>
              <c:strCache>
                <c:ptCount val="1"/>
                <c:pt idx="0">
                  <c:v>BALLET BAZ MYLENE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'TESTS (3)'!$C$7:$L$7</c:f>
              <c:numCache>
                <c:formatCode>0</c:formatCode>
                <c:ptCount val="10"/>
                <c:pt idx="0">
                  <c:v>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</c:ser>
        <c:axId val="72879104"/>
        <c:axId val="72886528"/>
      </c:radarChart>
      <c:catAx>
        <c:axId val="72879104"/>
        <c:scaling>
          <c:orientation val="minMax"/>
        </c:scaling>
        <c:axPos val="b"/>
        <c:majorGridlines/>
        <c:tickLblPos val="nextTo"/>
        <c:crossAx val="72886528"/>
        <c:crosses val="autoZero"/>
        <c:auto val="1"/>
        <c:lblAlgn val="ctr"/>
        <c:lblOffset val="100"/>
      </c:catAx>
      <c:valAx>
        <c:axId val="72886528"/>
        <c:scaling>
          <c:orientation val="minMax"/>
        </c:scaling>
        <c:axPos val="l"/>
        <c:majorGridlines/>
        <c:numFmt formatCode="0" sourceLinked="1"/>
        <c:majorTickMark val="cross"/>
        <c:tickLblPos val="nextTo"/>
        <c:crossAx val="72879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075607979332799"/>
          <c:y val="2.2149948647723506E-3"/>
          <c:w val="0.28045237032496312"/>
          <c:h val="0.16465175548708599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autoTitleDeleted val="1"/>
    <c:plotArea>
      <c:layout>
        <c:manualLayout>
          <c:layoutTarget val="inner"/>
          <c:xMode val="edge"/>
          <c:yMode val="edge"/>
          <c:x val="7.564390226697662E-2"/>
          <c:y val="9.4868956597816592E-2"/>
          <c:w val="0.53287819338556508"/>
          <c:h val="0.84716040929666392"/>
        </c:manualLayout>
      </c:layout>
      <c:radarChart>
        <c:radarStyle val="marker"/>
        <c:ser>
          <c:idx val="1"/>
          <c:order val="0"/>
          <c:tx>
            <c:strRef>
              <c:f>'TESTS (3)'!$A$5:$B$5</c:f>
              <c:strCache>
                <c:ptCount val="1"/>
                <c:pt idx="0">
                  <c:v>AVOCAT EMELYNE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'TESTS (3)'!$C$5:$L$5</c:f>
              <c:numCache>
                <c:formatCode>0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15</c:v>
                </c:pt>
                <c:pt idx="4">
                  <c:v>5</c:v>
                </c:pt>
                <c:pt idx="5">
                  <c:v>10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</c:numCache>
            </c:numRef>
          </c:val>
        </c:ser>
        <c:axId val="72902912"/>
        <c:axId val="72904704"/>
      </c:radarChart>
      <c:catAx>
        <c:axId val="72902912"/>
        <c:scaling>
          <c:orientation val="minMax"/>
        </c:scaling>
        <c:axPos val="b"/>
        <c:majorGridlines/>
        <c:tickLblPos val="nextTo"/>
        <c:crossAx val="72904704"/>
        <c:crosses val="autoZero"/>
        <c:auto val="1"/>
        <c:lblAlgn val="ctr"/>
        <c:lblOffset val="100"/>
      </c:catAx>
      <c:valAx>
        <c:axId val="72904704"/>
        <c:scaling>
          <c:orientation val="minMax"/>
        </c:scaling>
        <c:axPos val="l"/>
        <c:majorGridlines/>
        <c:numFmt formatCode="0" sourceLinked="1"/>
        <c:majorTickMark val="cross"/>
        <c:tickLblPos val="nextTo"/>
        <c:crossAx val="72902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075607979332799"/>
          <c:y val="2.2149948647723506E-3"/>
          <c:w val="0.28045237032496312"/>
          <c:h val="0.16465175548708599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autoTitleDeleted val="1"/>
    <c:plotArea>
      <c:layout>
        <c:manualLayout>
          <c:layoutTarget val="inner"/>
          <c:xMode val="edge"/>
          <c:yMode val="edge"/>
          <c:x val="7.564390226697662E-2"/>
          <c:y val="9.4868956597816592E-2"/>
          <c:w val="0.53287819338556508"/>
          <c:h val="0.84716040929666392"/>
        </c:manualLayout>
      </c:layout>
      <c:radarChart>
        <c:radarStyle val="marker"/>
        <c:ser>
          <c:idx val="1"/>
          <c:order val="0"/>
          <c:tx>
            <c:strRef>
              <c:f>'TESTS (3)'!$A$4:$B$4</c:f>
              <c:strCache>
                <c:ptCount val="1"/>
                <c:pt idx="0">
                  <c:v>ARNAUD LOLA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'TESTS (3)'!$C$4:$L$4</c:f>
              <c:numCache>
                <c:formatCode>0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15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</c:ser>
        <c:axId val="72939776"/>
        <c:axId val="72978432"/>
      </c:radarChart>
      <c:catAx>
        <c:axId val="72939776"/>
        <c:scaling>
          <c:orientation val="minMax"/>
        </c:scaling>
        <c:axPos val="b"/>
        <c:majorGridlines/>
        <c:tickLblPos val="nextTo"/>
        <c:crossAx val="72978432"/>
        <c:crosses val="autoZero"/>
        <c:auto val="1"/>
        <c:lblAlgn val="ctr"/>
        <c:lblOffset val="100"/>
      </c:catAx>
      <c:valAx>
        <c:axId val="72978432"/>
        <c:scaling>
          <c:orientation val="minMax"/>
        </c:scaling>
        <c:axPos val="l"/>
        <c:majorGridlines/>
        <c:numFmt formatCode="0" sourceLinked="1"/>
        <c:majorTickMark val="cross"/>
        <c:tickLblPos val="nextTo"/>
        <c:crossAx val="72939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075607979332799"/>
          <c:y val="2.2149948647723506E-3"/>
          <c:w val="0.28045237032496312"/>
          <c:h val="0.16465175548708599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autoTitleDeleted val="1"/>
    <c:plotArea>
      <c:layout>
        <c:manualLayout>
          <c:layoutTarget val="inner"/>
          <c:xMode val="edge"/>
          <c:yMode val="edge"/>
          <c:x val="7.564390226697662E-2"/>
          <c:y val="9.4868956597816592E-2"/>
          <c:w val="0.53287819338556508"/>
          <c:h val="0.84716040929666392"/>
        </c:manualLayout>
      </c:layout>
      <c:radarChart>
        <c:radarStyle val="marker"/>
        <c:ser>
          <c:idx val="1"/>
          <c:order val="0"/>
          <c:tx>
            <c:strRef>
              <c:f>'TESTS (3)'!$A$3:$B$3</c:f>
              <c:strCache>
                <c:ptCount val="1"/>
                <c:pt idx="0">
                  <c:v>ANGUENOT INES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'TESTS (3)'!$C$3:$L$3</c:f>
              <c:numCache>
                <c:formatCode>0</c:formatCode>
                <c:ptCount val="10"/>
                <c:pt idx="0">
                  <c:v>5</c:v>
                </c:pt>
                <c:pt idx="1">
                  <c:v>15</c:v>
                </c:pt>
                <c:pt idx="2">
                  <c:v>10</c:v>
                </c:pt>
                <c:pt idx="3">
                  <c:v>15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15</c:v>
                </c:pt>
                <c:pt idx="8">
                  <c:v>15</c:v>
                </c:pt>
                <c:pt idx="9">
                  <c:v>10</c:v>
                </c:pt>
              </c:numCache>
            </c:numRef>
          </c:val>
        </c:ser>
        <c:axId val="72982912"/>
        <c:axId val="72954624"/>
      </c:radarChart>
      <c:catAx>
        <c:axId val="72982912"/>
        <c:scaling>
          <c:orientation val="minMax"/>
        </c:scaling>
        <c:axPos val="b"/>
        <c:majorGridlines/>
        <c:tickLblPos val="nextTo"/>
        <c:crossAx val="72954624"/>
        <c:crosses val="autoZero"/>
        <c:auto val="1"/>
        <c:lblAlgn val="ctr"/>
        <c:lblOffset val="100"/>
      </c:catAx>
      <c:valAx>
        <c:axId val="72954624"/>
        <c:scaling>
          <c:orientation val="minMax"/>
        </c:scaling>
        <c:axPos val="l"/>
        <c:majorGridlines/>
        <c:numFmt formatCode="0" sourceLinked="1"/>
        <c:majorTickMark val="cross"/>
        <c:tickLblPos val="nextTo"/>
        <c:crossAx val="72982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075607979332799"/>
          <c:y val="2.2149948647723506E-3"/>
          <c:w val="0.28045237032496312"/>
          <c:h val="0.16465175548708599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autoTitleDeleted val="1"/>
    <c:plotArea>
      <c:layout/>
      <c:radarChart>
        <c:radarStyle val="marker"/>
        <c:ser>
          <c:idx val="0"/>
          <c:order val="0"/>
          <c:tx>
            <c:strRef>
              <c:f>'TESTS (3)'!$A$25:$B$25</c:f>
              <c:strCache>
                <c:ptCount val="1"/>
                <c:pt idx="0">
                  <c:v>LAFFONT FAUSTINE</c:v>
                </c:pt>
              </c:strCache>
            </c:strRef>
          </c:tx>
          <c:marker>
            <c:symbol val="none"/>
          </c:marker>
          <c:val>
            <c:numRef>
              <c:f>'TESTS (3)'!$C$25:$K$25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73001216"/>
        <c:axId val="73004544"/>
      </c:radarChart>
      <c:catAx>
        <c:axId val="73001216"/>
        <c:scaling>
          <c:orientation val="minMax"/>
        </c:scaling>
        <c:axPos val="b"/>
        <c:majorGridlines/>
        <c:tickLblPos val="nextTo"/>
        <c:crossAx val="73004544"/>
        <c:crosses val="autoZero"/>
        <c:auto val="1"/>
        <c:lblAlgn val="ctr"/>
        <c:lblOffset val="100"/>
      </c:catAx>
      <c:valAx>
        <c:axId val="73004544"/>
        <c:scaling>
          <c:orientation val="minMax"/>
        </c:scaling>
        <c:axPos val="l"/>
        <c:majorGridlines/>
        <c:numFmt formatCode="0" sourceLinked="1"/>
        <c:majorTickMark val="cross"/>
        <c:tickLblPos val="nextTo"/>
        <c:crossAx val="73001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34806629834251"/>
          <c:y val="4.4375182268883108E-3"/>
          <c:w val="0.21270718232044206"/>
          <c:h val="8.3717191601049915E-2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autoTitleDeleted val="1"/>
    <c:plotArea>
      <c:layout>
        <c:manualLayout>
          <c:layoutTarget val="inner"/>
          <c:xMode val="edge"/>
          <c:yMode val="edge"/>
          <c:x val="7.564390226697662E-2"/>
          <c:y val="9.4868956597816592E-2"/>
          <c:w val="0.53287819338556508"/>
          <c:h val="0.84716040929666392"/>
        </c:manualLayout>
      </c:layout>
      <c:radarChart>
        <c:radarStyle val="marker"/>
        <c:ser>
          <c:idx val="1"/>
          <c:order val="0"/>
          <c:tx>
            <c:strRef>
              <c:f>'TESTS (3)'!$A$26:$B$26</c:f>
              <c:strCache>
                <c:ptCount val="1"/>
                <c:pt idx="0">
                  <c:v>LAMBERT NOA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'TESTS (3)'!$C$26:$L$26</c:f>
              <c:numCache>
                <c:formatCode>0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0</c:v>
                </c:pt>
                <c:pt idx="7">
                  <c:v>15</c:v>
                </c:pt>
                <c:pt idx="8">
                  <c:v>10</c:v>
                </c:pt>
                <c:pt idx="9">
                  <c:v>0</c:v>
                </c:pt>
              </c:numCache>
            </c:numRef>
          </c:val>
        </c:ser>
        <c:axId val="73053696"/>
        <c:axId val="73055232"/>
      </c:radarChart>
      <c:catAx>
        <c:axId val="73053696"/>
        <c:scaling>
          <c:orientation val="minMax"/>
        </c:scaling>
        <c:axPos val="b"/>
        <c:majorGridlines/>
        <c:tickLblPos val="nextTo"/>
        <c:crossAx val="73055232"/>
        <c:crosses val="autoZero"/>
        <c:auto val="1"/>
        <c:lblAlgn val="ctr"/>
        <c:lblOffset val="100"/>
      </c:catAx>
      <c:valAx>
        <c:axId val="73055232"/>
        <c:scaling>
          <c:orientation val="minMax"/>
          <c:max val="15"/>
        </c:scaling>
        <c:axPos val="l"/>
        <c:majorGridlines/>
        <c:numFmt formatCode="0" sourceLinked="1"/>
        <c:majorTickMark val="cross"/>
        <c:tickLblPos val="nextTo"/>
        <c:crossAx val="7305369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0075607979332799"/>
          <c:y val="2.2149948647723506E-3"/>
          <c:w val="0.28045237032496312"/>
          <c:h val="0.16465175548708599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autoTitleDeleted val="1"/>
    <c:plotArea>
      <c:layout>
        <c:manualLayout>
          <c:layoutTarget val="inner"/>
          <c:xMode val="edge"/>
          <c:yMode val="edge"/>
          <c:x val="7.564390226697662E-2"/>
          <c:y val="9.4868956597816592E-2"/>
          <c:w val="0.53287819338556508"/>
          <c:h val="0.84716040929666392"/>
        </c:manualLayout>
      </c:layout>
      <c:radarChart>
        <c:radarStyle val="marker"/>
        <c:ser>
          <c:idx val="1"/>
          <c:order val="0"/>
          <c:tx>
            <c:strRef>
              <c:f>'TESTS (3)'!$A$30:$B$30</c:f>
              <c:strCache>
                <c:ptCount val="1"/>
                <c:pt idx="0">
                  <c:v>MAC FARLANE CAITLIN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'TESTS (3)'!$C$30:$L$30</c:f>
              <c:numCache>
                <c:formatCode>0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15</c:v>
                </c:pt>
                <c:pt idx="9">
                  <c:v>10</c:v>
                </c:pt>
              </c:numCache>
            </c:numRef>
          </c:val>
        </c:ser>
        <c:axId val="73094656"/>
        <c:axId val="73096192"/>
      </c:radarChart>
      <c:catAx>
        <c:axId val="73094656"/>
        <c:scaling>
          <c:orientation val="minMax"/>
        </c:scaling>
        <c:axPos val="b"/>
        <c:majorGridlines/>
        <c:tickLblPos val="nextTo"/>
        <c:crossAx val="73096192"/>
        <c:crosses val="autoZero"/>
        <c:auto val="1"/>
        <c:lblAlgn val="ctr"/>
        <c:lblOffset val="100"/>
      </c:catAx>
      <c:valAx>
        <c:axId val="73096192"/>
        <c:scaling>
          <c:orientation val="minMax"/>
          <c:max val="15"/>
        </c:scaling>
        <c:axPos val="l"/>
        <c:majorGridlines/>
        <c:numFmt formatCode="0" sourceLinked="1"/>
        <c:majorTickMark val="cross"/>
        <c:tickLblPos val="nextTo"/>
        <c:crossAx val="7309465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0075607979332799"/>
          <c:y val="2.2149948647723506E-3"/>
          <c:w val="0.28045237032496312"/>
          <c:h val="0.16465175548708599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autoTitleDeleted val="1"/>
    <c:plotArea>
      <c:layout>
        <c:manualLayout>
          <c:layoutTarget val="inner"/>
          <c:xMode val="edge"/>
          <c:yMode val="edge"/>
          <c:x val="7.564390226697662E-2"/>
          <c:y val="9.4868956597816592E-2"/>
          <c:w val="0.53287819338556508"/>
          <c:h val="0.84716040929666392"/>
        </c:manualLayout>
      </c:layout>
      <c:radarChart>
        <c:radarStyle val="marker"/>
        <c:ser>
          <c:idx val="1"/>
          <c:order val="0"/>
          <c:tx>
            <c:strRef>
              <c:f>'TESTS (3)'!$A$31:$B$31</c:f>
              <c:strCache>
                <c:ptCount val="1"/>
                <c:pt idx="0">
                  <c:v>MAC NAB MIA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'TESTS (3)'!$C$31:$L$31</c:f>
              <c:numCache>
                <c:formatCode>0</c:formatCode>
                <c:ptCount val="10"/>
                <c:pt idx="0">
                  <c:v>15</c:v>
                </c:pt>
                <c:pt idx="1">
                  <c:v>10</c:v>
                </c:pt>
                <c:pt idx="2">
                  <c:v>15</c:v>
                </c:pt>
                <c:pt idx="3">
                  <c:v>15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</c:ser>
        <c:axId val="73129344"/>
        <c:axId val="73158656"/>
      </c:radarChart>
      <c:catAx>
        <c:axId val="73129344"/>
        <c:scaling>
          <c:orientation val="minMax"/>
        </c:scaling>
        <c:axPos val="b"/>
        <c:majorGridlines/>
        <c:tickLblPos val="nextTo"/>
        <c:crossAx val="73158656"/>
        <c:crosses val="autoZero"/>
        <c:auto val="1"/>
        <c:lblAlgn val="ctr"/>
        <c:lblOffset val="100"/>
      </c:catAx>
      <c:valAx>
        <c:axId val="73158656"/>
        <c:scaling>
          <c:orientation val="minMax"/>
          <c:max val="15"/>
        </c:scaling>
        <c:axPos val="l"/>
        <c:majorGridlines/>
        <c:numFmt formatCode="0" sourceLinked="1"/>
        <c:majorTickMark val="cross"/>
        <c:tickLblPos val="nextTo"/>
        <c:crossAx val="7312934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0075607979332799"/>
          <c:y val="2.2149948647723506E-3"/>
          <c:w val="0.28045237032496312"/>
          <c:h val="0.16465175548708599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autoTitleDeleted val="1"/>
    <c:plotArea>
      <c:layout>
        <c:manualLayout>
          <c:layoutTarget val="inner"/>
          <c:xMode val="edge"/>
          <c:yMode val="edge"/>
          <c:x val="7.564390226697662E-2"/>
          <c:y val="9.4868956597816592E-2"/>
          <c:w val="0.53287819338556508"/>
          <c:h val="0.84716040929666392"/>
        </c:manualLayout>
      </c:layout>
      <c:radarChart>
        <c:radarStyle val="marker"/>
        <c:ser>
          <c:idx val="1"/>
          <c:order val="0"/>
          <c:tx>
            <c:strRef>
              <c:f>'TESTS (3)'!$A$14:$B$14</c:f>
              <c:strCache>
                <c:ptCount val="1"/>
                <c:pt idx="0">
                  <c:v>CARDWELL LYA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'TESTS (3)'!$C$14:$L$14</c:f>
              <c:numCache>
                <c:formatCode>0</c:formatCode>
                <c:ptCount val="10"/>
                <c:pt idx="0">
                  <c:v>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10</c:v>
                </c:pt>
                <c:pt idx="6">
                  <c:v>10</c:v>
                </c:pt>
                <c:pt idx="7">
                  <c:v>15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</c:ser>
        <c:axId val="69907200"/>
        <c:axId val="69908736"/>
      </c:radarChart>
      <c:catAx>
        <c:axId val="69907200"/>
        <c:scaling>
          <c:orientation val="minMax"/>
        </c:scaling>
        <c:axPos val="b"/>
        <c:majorGridlines/>
        <c:tickLblPos val="nextTo"/>
        <c:crossAx val="69908736"/>
        <c:crosses val="autoZero"/>
        <c:auto val="1"/>
        <c:lblAlgn val="ctr"/>
        <c:lblOffset val="100"/>
      </c:catAx>
      <c:valAx>
        <c:axId val="69908736"/>
        <c:scaling>
          <c:orientation val="minMax"/>
          <c:max val="15"/>
        </c:scaling>
        <c:axPos val="l"/>
        <c:majorGridlines/>
        <c:numFmt formatCode="0" sourceLinked="1"/>
        <c:majorTickMark val="cross"/>
        <c:tickLblPos val="nextTo"/>
        <c:crossAx val="69907200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0075607979332799"/>
          <c:y val="2.2149948647723506E-3"/>
          <c:w val="0.28045237032496312"/>
          <c:h val="0.16465175548708599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autoTitleDeleted val="1"/>
    <c:plotArea>
      <c:layout>
        <c:manualLayout>
          <c:layoutTarget val="inner"/>
          <c:xMode val="edge"/>
          <c:yMode val="edge"/>
          <c:x val="7.564390226697662E-2"/>
          <c:y val="9.4868956597816592E-2"/>
          <c:w val="0.53287819338556508"/>
          <c:h val="0.84716040929666392"/>
        </c:manualLayout>
      </c:layout>
      <c:radarChart>
        <c:radarStyle val="marker"/>
        <c:ser>
          <c:idx val="1"/>
          <c:order val="0"/>
          <c:tx>
            <c:strRef>
              <c:f>'TESTS (3)'!$A$33:$B$33</c:f>
              <c:strCache>
                <c:ptCount val="1"/>
                <c:pt idx="0">
                  <c:v>METZGER AUBANE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'TESTS (3)'!$C$33:$L$33</c:f>
              <c:numCache>
                <c:formatCode>0</c:formatCode>
                <c:ptCount val="10"/>
                <c:pt idx="0">
                  <c:v>10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15</c:v>
                </c:pt>
                <c:pt idx="8">
                  <c:v>15</c:v>
                </c:pt>
                <c:pt idx="9">
                  <c:v>10</c:v>
                </c:pt>
              </c:numCache>
            </c:numRef>
          </c:val>
        </c:ser>
        <c:axId val="73168768"/>
        <c:axId val="73180288"/>
      </c:radarChart>
      <c:catAx>
        <c:axId val="73168768"/>
        <c:scaling>
          <c:orientation val="minMax"/>
        </c:scaling>
        <c:axPos val="b"/>
        <c:majorGridlines/>
        <c:tickLblPos val="nextTo"/>
        <c:crossAx val="73180288"/>
        <c:crosses val="autoZero"/>
        <c:auto val="1"/>
        <c:lblAlgn val="ctr"/>
        <c:lblOffset val="100"/>
      </c:catAx>
      <c:valAx>
        <c:axId val="73180288"/>
        <c:scaling>
          <c:orientation val="minMax"/>
          <c:max val="15"/>
        </c:scaling>
        <c:axPos val="l"/>
        <c:majorGridlines/>
        <c:numFmt formatCode="0" sourceLinked="1"/>
        <c:majorTickMark val="cross"/>
        <c:tickLblPos val="nextTo"/>
        <c:crossAx val="7316876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0075607979332799"/>
          <c:y val="2.2149948647723506E-3"/>
          <c:w val="0.28045237032496312"/>
          <c:h val="0.16465175548708599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autoTitleDeleted val="1"/>
    <c:plotArea>
      <c:layout>
        <c:manualLayout>
          <c:layoutTarget val="inner"/>
          <c:xMode val="edge"/>
          <c:yMode val="edge"/>
          <c:x val="7.564390226697662E-2"/>
          <c:y val="9.4868956597816592E-2"/>
          <c:w val="0.53287819338556508"/>
          <c:h val="0.84716040929666392"/>
        </c:manualLayout>
      </c:layout>
      <c:radarChart>
        <c:radarStyle val="marker"/>
        <c:ser>
          <c:idx val="1"/>
          <c:order val="0"/>
          <c:tx>
            <c:strRef>
              <c:f>'TESTS (3)'!$A$34:$B$34</c:f>
              <c:strCache>
                <c:ptCount val="1"/>
                <c:pt idx="0">
                  <c:v>MICHAUD MARION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'TESTS (3)'!$C$34:$L$34</c:f>
              <c:numCache>
                <c:formatCode>0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5</c:v>
                </c:pt>
                <c:pt idx="7">
                  <c:v>15</c:v>
                </c:pt>
                <c:pt idx="8">
                  <c:v>10</c:v>
                </c:pt>
                <c:pt idx="9">
                  <c:v>5</c:v>
                </c:pt>
              </c:numCache>
            </c:numRef>
          </c:val>
        </c:ser>
        <c:axId val="73205632"/>
        <c:axId val="73209728"/>
      </c:radarChart>
      <c:catAx>
        <c:axId val="73205632"/>
        <c:scaling>
          <c:orientation val="minMax"/>
        </c:scaling>
        <c:axPos val="b"/>
        <c:majorGridlines/>
        <c:tickLblPos val="nextTo"/>
        <c:crossAx val="73209728"/>
        <c:crosses val="autoZero"/>
        <c:auto val="1"/>
        <c:lblAlgn val="ctr"/>
        <c:lblOffset val="100"/>
      </c:catAx>
      <c:valAx>
        <c:axId val="73209728"/>
        <c:scaling>
          <c:orientation val="minMax"/>
          <c:max val="15"/>
        </c:scaling>
        <c:axPos val="l"/>
        <c:majorGridlines/>
        <c:numFmt formatCode="0" sourceLinked="1"/>
        <c:majorTickMark val="cross"/>
        <c:tickLblPos val="nextTo"/>
        <c:crossAx val="73205632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0075607979332799"/>
          <c:y val="2.2149948647723506E-3"/>
          <c:w val="0.28045237032496312"/>
          <c:h val="0.16465175548708599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autoTitleDeleted val="1"/>
    <c:plotArea>
      <c:layout>
        <c:manualLayout>
          <c:layoutTarget val="inner"/>
          <c:xMode val="edge"/>
          <c:yMode val="edge"/>
          <c:x val="7.564390226697662E-2"/>
          <c:y val="9.4868956597816592E-2"/>
          <c:w val="0.53287819338556508"/>
          <c:h val="0.84716040929666392"/>
        </c:manualLayout>
      </c:layout>
      <c:radarChart>
        <c:radarStyle val="marker"/>
        <c:ser>
          <c:idx val="1"/>
          <c:order val="0"/>
          <c:tx>
            <c:strRef>
              <c:f>'TESTS (3)'!$A$32:$B$32</c:f>
              <c:strCache>
                <c:ptCount val="1"/>
                <c:pt idx="0">
                  <c:v>MERKKS SOPHIE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'TESTS (3)'!$C$32:$L$32</c:f>
              <c:numCache>
                <c:formatCode>0</c:formatCode>
                <c:ptCount val="10"/>
                <c:pt idx="0">
                  <c:v>10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10</c:v>
                </c:pt>
                <c:pt idx="7">
                  <c:v>5</c:v>
                </c:pt>
                <c:pt idx="8">
                  <c:v>15</c:v>
                </c:pt>
                <c:pt idx="9">
                  <c:v>10</c:v>
                </c:pt>
              </c:numCache>
            </c:numRef>
          </c:val>
        </c:ser>
        <c:axId val="73237632"/>
        <c:axId val="73239168"/>
      </c:radarChart>
      <c:catAx>
        <c:axId val="73237632"/>
        <c:scaling>
          <c:orientation val="minMax"/>
        </c:scaling>
        <c:axPos val="b"/>
        <c:majorGridlines/>
        <c:tickLblPos val="nextTo"/>
        <c:crossAx val="73239168"/>
        <c:crosses val="autoZero"/>
        <c:auto val="1"/>
        <c:lblAlgn val="ctr"/>
        <c:lblOffset val="100"/>
      </c:catAx>
      <c:valAx>
        <c:axId val="73239168"/>
        <c:scaling>
          <c:orientation val="minMax"/>
          <c:max val="15"/>
        </c:scaling>
        <c:axPos val="l"/>
        <c:majorGridlines/>
        <c:numFmt formatCode="0" sourceLinked="1"/>
        <c:majorTickMark val="cross"/>
        <c:tickLblPos val="nextTo"/>
        <c:crossAx val="73237632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0075607979332799"/>
          <c:y val="2.2149948647723506E-3"/>
          <c:w val="0.28045237032496312"/>
          <c:h val="0.16465175548708599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autoTitleDeleted val="1"/>
    <c:plotArea>
      <c:layout>
        <c:manualLayout>
          <c:layoutTarget val="inner"/>
          <c:xMode val="edge"/>
          <c:yMode val="edge"/>
          <c:x val="7.564390226697662E-2"/>
          <c:y val="9.4868956597816592E-2"/>
          <c:w val="0.53287819338556508"/>
          <c:h val="0.84716040929666392"/>
        </c:manualLayout>
      </c:layout>
      <c:radarChart>
        <c:radarStyle val="marker"/>
        <c:ser>
          <c:idx val="1"/>
          <c:order val="0"/>
          <c:tx>
            <c:strRef>
              <c:f>'TESTS (3)'!$A$36:$B$36</c:f>
              <c:strCache>
                <c:ptCount val="1"/>
                <c:pt idx="0">
                  <c:v>NADLER EMMA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'TESTS (3)'!$C$36:$L$36</c:f>
              <c:numCache>
                <c:formatCode>0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15</c:v>
                </c:pt>
                <c:pt idx="5">
                  <c:v>15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</c:numCache>
            </c:numRef>
          </c:val>
        </c:ser>
        <c:axId val="72824704"/>
        <c:axId val="72826240"/>
      </c:radarChart>
      <c:catAx>
        <c:axId val="72824704"/>
        <c:scaling>
          <c:orientation val="minMax"/>
        </c:scaling>
        <c:axPos val="b"/>
        <c:majorGridlines/>
        <c:tickLblPos val="nextTo"/>
        <c:crossAx val="72826240"/>
        <c:crosses val="autoZero"/>
        <c:auto val="1"/>
        <c:lblAlgn val="ctr"/>
        <c:lblOffset val="100"/>
      </c:catAx>
      <c:valAx>
        <c:axId val="72826240"/>
        <c:scaling>
          <c:orientation val="minMax"/>
          <c:max val="15"/>
        </c:scaling>
        <c:axPos val="l"/>
        <c:majorGridlines/>
        <c:numFmt formatCode="0" sourceLinked="1"/>
        <c:majorTickMark val="cross"/>
        <c:tickLblPos val="nextTo"/>
        <c:crossAx val="7282470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0075607979332799"/>
          <c:y val="2.2149948647723506E-3"/>
          <c:w val="0.28045237032496312"/>
          <c:h val="0.16465175548708599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autoTitleDeleted val="1"/>
    <c:plotArea>
      <c:layout>
        <c:manualLayout>
          <c:layoutTarget val="inner"/>
          <c:xMode val="edge"/>
          <c:yMode val="edge"/>
          <c:x val="7.564390226697662E-2"/>
          <c:y val="9.4868956597816592E-2"/>
          <c:w val="0.53287819338556508"/>
          <c:h val="0.84716040929666392"/>
        </c:manualLayout>
      </c:layout>
      <c:radarChart>
        <c:radarStyle val="marker"/>
        <c:ser>
          <c:idx val="1"/>
          <c:order val="0"/>
          <c:tx>
            <c:strRef>
              <c:f>'TESTS (3)'!$A$39:$B$39</c:f>
              <c:strCache>
                <c:ptCount val="1"/>
                <c:pt idx="0">
                  <c:v>PAYOT EMMA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'TESTS (3)'!$C$39:$L$39</c:f>
              <c:numCache>
                <c:formatCode>0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5</c:v>
                </c:pt>
                <c:pt idx="7">
                  <c:v>15</c:v>
                </c:pt>
                <c:pt idx="8">
                  <c:v>10</c:v>
                </c:pt>
                <c:pt idx="9">
                  <c:v>5</c:v>
                </c:pt>
              </c:numCache>
            </c:numRef>
          </c:val>
        </c:ser>
        <c:axId val="72864896"/>
        <c:axId val="73281536"/>
      </c:radarChart>
      <c:catAx>
        <c:axId val="72864896"/>
        <c:scaling>
          <c:orientation val="minMax"/>
        </c:scaling>
        <c:axPos val="b"/>
        <c:majorGridlines/>
        <c:tickLblPos val="nextTo"/>
        <c:crossAx val="73281536"/>
        <c:crosses val="autoZero"/>
        <c:auto val="1"/>
        <c:lblAlgn val="ctr"/>
        <c:lblOffset val="100"/>
      </c:catAx>
      <c:valAx>
        <c:axId val="73281536"/>
        <c:scaling>
          <c:orientation val="minMax"/>
          <c:max val="15"/>
        </c:scaling>
        <c:axPos val="l"/>
        <c:majorGridlines/>
        <c:numFmt formatCode="0" sourceLinked="1"/>
        <c:majorTickMark val="cross"/>
        <c:tickLblPos val="nextTo"/>
        <c:crossAx val="7286489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0075607979332799"/>
          <c:y val="2.2149948647723506E-3"/>
          <c:w val="0.28045237032496312"/>
          <c:h val="0.16465175548708599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autoTitleDeleted val="1"/>
    <c:plotArea>
      <c:layout>
        <c:manualLayout>
          <c:layoutTarget val="inner"/>
          <c:xMode val="edge"/>
          <c:yMode val="edge"/>
          <c:x val="7.564390226697662E-2"/>
          <c:y val="9.4868956597816592E-2"/>
          <c:w val="0.53287819338556508"/>
          <c:h val="0.84716040929666392"/>
        </c:manualLayout>
      </c:layout>
      <c:radarChart>
        <c:radarStyle val="marker"/>
        <c:ser>
          <c:idx val="1"/>
          <c:order val="0"/>
          <c:tx>
            <c:strRef>
              <c:f>'TESTS (3)'!$A$41:$B$41</c:f>
              <c:strCache>
                <c:ptCount val="1"/>
                <c:pt idx="0">
                  <c:v>POCHART AGATHE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'TESTS (3)'!$C$41:$L$41</c:f>
              <c:numCache>
                <c:formatCode>0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5</c:v>
                </c:pt>
                <c:pt idx="8">
                  <c:v>15</c:v>
                </c:pt>
                <c:pt idx="9">
                  <c:v>10</c:v>
                </c:pt>
              </c:numCache>
            </c:numRef>
          </c:val>
        </c:ser>
        <c:axId val="73285632"/>
        <c:axId val="73287168"/>
      </c:radarChart>
      <c:catAx>
        <c:axId val="73285632"/>
        <c:scaling>
          <c:orientation val="minMax"/>
        </c:scaling>
        <c:axPos val="b"/>
        <c:majorGridlines/>
        <c:tickLblPos val="nextTo"/>
        <c:crossAx val="73287168"/>
        <c:crosses val="autoZero"/>
        <c:auto val="1"/>
        <c:lblAlgn val="ctr"/>
        <c:lblOffset val="100"/>
      </c:catAx>
      <c:valAx>
        <c:axId val="73287168"/>
        <c:scaling>
          <c:orientation val="minMax"/>
          <c:max val="15"/>
        </c:scaling>
        <c:axPos val="l"/>
        <c:majorGridlines/>
        <c:numFmt formatCode="0" sourceLinked="1"/>
        <c:majorTickMark val="cross"/>
        <c:tickLblPos val="nextTo"/>
        <c:crossAx val="73285632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0075607979332799"/>
          <c:y val="2.2149948647723506E-3"/>
          <c:w val="0.28045237032496312"/>
          <c:h val="0.16465175548708599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autoTitleDeleted val="1"/>
    <c:plotArea>
      <c:layout>
        <c:manualLayout>
          <c:layoutTarget val="inner"/>
          <c:xMode val="edge"/>
          <c:yMode val="edge"/>
          <c:x val="7.564390226697662E-2"/>
          <c:y val="9.4868956597816592E-2"/>
          <c:w val="0.53287819338556508"/>
          <c:h val="0.84716040929666392"/>
        </c:manualLayout>
      </c:layout>
      <c:radarChart>
        <c:radarStyle val="marker"/>
        <c:ser>
          <c:idx val="1"/>
          <c:order val="0"/>
          <c:tx>
            <c:strRef>
              <c:f>'TESTS (3)'!$A$35:$B$35</c:f>
              <c:strCache>
                <c:ptCount val="1"/>
                <c:pt idx="0">
                  <c:v>MOLINES ELSA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'TESTS (3)'!$C$35:$L$35</c:f>
              <c:numCache>
                <c:formatCode>0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5</c:v>
                </c:pt>
                <c:pt idx="7">
                  <c:v>15</c:v>
                </c:pt>
                <c:pt idx="8">
                  <c:v>10</c:v>
                </c:pt>
                <c:pt idx="9">
                  <c:v>5</c:v>
                </c:pt>
              </c:numCache>
            </c:numRef>
          </c:val>
        </c:ser>
        <c:axId val="73338880"/>
        <c:axId val="73340416"/>
      </c:radarChart>
      <c:catAx>
        <c:axId val="73338880"/>
        <c:scaling>
          <c:orientation val="minMax"/>
        </c:scaling>
        <c:axPos val="b"/>
        <c:majorGridlines/>
        <c:tickLblPos val="nextTo"/>
        <c:crossAx val="73340416"/>
        <c:crosses val="autoZero"/>
        <c:auto val="1"/>
        <c:lblAlgn val="ctr"/>
        <c:lblOffset val="100"/>
      </c:catAx>
      <c:valAx>
        <c:axId val="73340416"/>
        <c:scaling>
          <c:orientation val="minMax"/>
          <c:max val="15"/>
        </c:scaling>
        <c:axPos val="l"/>
        <c:majorGridlines/>
        <c:numFmt formatCode="0" sourceLinked="1"/>
        <c:majorTickMark val="cross"/>
        <c:tickLblPos val="nextTo"/>
        <c:crossAx val="73338880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0075607979332799"/>
          <c:y val="2.2149948647723506E-3"/>
          <c:w val="0.28045237032496312"/>
          <c:h val="0.16465175548708599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7.564390226697662E-2"/>
          <c:y val="9.4868956597816592E-2"/>
          <c:w val="0.53287819338556508"/>
          <c:h val="0.84716040929666392"/>
        </c:manualLayout>
      </c:layout>
      <c:radarChart>
        <c:radarStyle val="marker"/>
        <c:ser>
          <c:idx val="0"/>
          <c:order val="0"/>
          <c:tx>
            <c:strRef>
              <c:f>'TESTS (3)'!$A$37:$B$37</c:f>
              <c:strCache>
                <c:ptCount val="1"/>
                <c:pt idx="0">
                  <c:v>PAGET AMELIE</c:v>
                </c:pt>
              </c:strCache>
            </c:strRef>
          </c:tx>
          <c:marker>
            <c:symbol val="none"/>
          </c:marker>
          <c:val>
            <c:numRef>
              <c:f>'TESTS (3)'!$C$37:$L$37</c:f>
              <c:numCache>
                <c:formatCode>0</c:formatCode>
                <c:ptCount val="10"/>
                <c:pt idx="0">
                  <c:v>10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15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</c:ser>
        <c:axId val="73344896"/>
        <c:axId val="73349376"/>
      </c:radarChart>
      <c:catAx>
        <c:axId val="73344896"/>
        <c:scaling>
          <c:orientation val="minMax"/>
        </c:scaling>
        <c:axPos val="b"/>
        <c:majorGridlines/>
        <c:tickLblPos val="nextTo"/>
        <c:crossAx val="73349376"/>
        <c:crosses val="autoZero"/>
        <c:auto val="1"/>
        <c:lblAlgn val="ctr"/>
        <c:lblOffset val="100"/>
      </c:catAx>
      <c:valAx>
        <c:axId val="73349376"/>
        <c:scaling>
          <c:orientation val="minMax"/>
          <c:max val="15"/>
        </c:scaling>
        <c:axPos val="l"/>
        <c:majorGridlines/>
        <c:numFmt formatCode="0" sourceLinked="1"/>
        <c:majorTickMark val="cross"/>
        <c:tickLblPos val="nextTo"/>
        <c:crossAx val="7334489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0075607979332799"/>
          <c:y val="2.2149948647723506E-3"/>
          <c:w val="0.28045237032496312"/>
          <c:h val="0.16465175548708599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autoTitleDeleted val="1"/>
    <c:plotArea>
      <c:layout>
        <c:manualLayout>
          <c:layoutTarget val="inner"/>
          <c:xMode val="edge"/>
          <c:yMode val="edge"/>
          <c:x val="7.564390226697662E-2"/>
          <c:y val="9.4868956597816592E-2"/>
          <c:w val="0.53287819338556508"/>
          <c:h val="0.84716040929666392"/>
        </c:manualLayout>
      </c:layout>
      <c:radarChart>
        <c:radarStyle val="marker"/>
        <c:ser>
          <c:idx val="1"/>
          <c:order val="0"/>
          <c:tx>
            <c:strRef>
              <c:f>'TESTS (3)'!$A$43:$B$43</c:f>
              <c:strCache>
                <c:ptCount val="1"/>
                <c:pt idx="0">
                  <c:v>ROBIN EUPHENIE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'TESTS (3)'!$C$43:$L$43</c:f>
              <c:numCache>
                <c:formatCode>0</c:formatCode>
                <c:ptCount val="10"/>
                <c:pt idx="0">
                  <c:v>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15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</c:ser>
        <c:axId val="73372032"/>
        <c:axId val="73375104"/>
      </c:radarChart>
      <c:catAx>
        <c:axId val="73372032"/>
        <c:scaling>
          <c:orientation val="minMax"/>
        </c:scaling>
        <c:axPos val="b"/>
        <c:majorGridlines/>
        <c:tickLblPos val="nextTo"/>
        <c:crossAx val="73375104"/>
        <c:crosses val="autoZero"/>
        <c:auto val="1"/>
        <c:lblAlgn val="ctr"/>
        <c:lblOffset val="100"/>
      </c:catAx>
      <c:valAx>
        <c:axId val="73375104"/>
        <c:scaling>
          <c:orientation val="minMax"/>
          <c:max val="15"/>
        </c:scaling>
        <c:axPos val="l"/>
        <c:majorGridlines/>
        <c:numFmt formatCode="0" sourceLinked="1"/>
        <c:majorTickMark val="cross"/>
        <c:tickLblPos val="nextTo"/>
        <c:crossAx val="73372032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0075607979332799"/>
          <c:y val="2.2149948647723506E-3"/>
          <c:w val="0.28045237032496312"/>
          <c:h val="0.16465175548708599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autoTitleDeleted val="1"/>
    <c:plotArea>
      <c:layout>
        <c:manualLayout>
          <c:layoutTarget val="inner"/>
          <c:xMode val="edge"/>
          <c:yMode val="edge"/>
          <c:x val="7.564390226697662E-2"/>
          <c:y val="9.4868956597816592E-2"/>
          <c:w val="0.53287819338556508"/>
          <c:h val="0.84716040929666392"/>
        </c:manualLayout>
      </c:layout>
      <c:radarChart>
        <c:radarStyle val="marker"/>
        <c:ser>
          <c:idx val="1"/>
          <c:order val="0"/>
          <c:tx>
            <c:strRef>
              <c:f>'TESTS (3)'!$A$47:$B$47</c:f>
              <c:strCache>
                <c:ptCount val="1"/>
                <c:pt idx="0">
                  <c:v>VACHERON CLEA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'TESTS (3)'!$C$47:$L$47</c:f>
              <c:numCache>
                <c:formatCode>0</c:formatCode>
                <c:ptCount val="10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15</c:v>
                </c:pt>
                <c:pt idx="5">
                  <c:v>10</c:v>
                </c:pt>
                <c:pt idx="6">
                  <c:v>10</c:v>
                </c:pt>
                <c:pt idx="7">
                  <c:v>15</c:v>
                </c:pt>
                <c:pt idx="8">
                  <c:v>15</c:v>
                </c:pt>
                <c:pt idx="9">
                  <c:v>10</c:v>
                </c:pt>
              </c:numCache>
            </c:numRef>
          </c:val>
        </c:ser>
        <c:axId val="73417088"/>
        <c:axId val="73421184"/>
      </c:radarChart>
      <c:catAx>
        <c:axId val="73417088"/>
        <c:scaling>
          <c:orientation val="minMax"/>
        </c:scaling>
        <c:axPos val="b"/>
        <c:majorGridlines/>
        <c:tickLblPos val="nextTo"/>
        <c:crossAx val="73421184"/>
        <c:crosses val="autoZero"/>
        <c:auto val="1"/>
        <c:lblAlgn val="ctr"/>
        <c:lblOffset val="100"/>
      </c:catAx>
      <c:valAx>
        <c:axId val="73421184"/>
        <c:scaling>
          <c:orientation val="minMax"/>
          <c:max val="15"/>
        </c:scaling>
        <c:axPos val="l"/>
        <c:majorGridlines/>
        <c:numFmt formatCode="0" sourceLinked="1"/>
        <c:majorTickMark val="cross"/>
        <c:tickLblPos val="nextTo"/>
        <c:crossAx val="7341708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0075607979332799"/>
          <c:y val="2.2149948647723506E-3"/>
          <c:w val="0.28045237032496312"/>
          <c:h val="0.16465175548708599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autoTitleDeleted val="1"/>
    <c:plotArea>
      <c:layout/>
      <c:radarChart>
        <c:radarStyle val="marker"/>
        <c:ser>
          <c:idx val="0"/>
          <c:order val="0"/>
          <c:tx>
            <c:strRef>
              <c:f>'TESTS (3)'!$A$11:$B$11</c:f>
              <c:strCache>
                <c:ptCount val="1"/>
                <c:pt idx="0">
                  <c:v>BONNAZ MARIE</c:v>
                </c:pt>
              </c:strCache>
            </c:strRef>
          </c:tx>
          <c:marker>
            <c:symbol val="none"/>
          </c:marker>
          <c:val>
            <c:numRef>
              <c:f>'TESTS (3)'!$C$11:$K$11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70186880"/>
        <c:axId val="70188416"/>
      </c:radarChart>
      <c:catAx>
        <c:axId val="70186880"/>
        <c:scaling>
          <c:orientation val="minMax"/>
        </c:scaling>
        <c:axPos val="b"/>
        <c:majorGridlines/>
        <c:tickLblPos val="nextTo"/>
        <c:crossAx val="70188416"/>
        <c:crosses val="autoZero"/>
        <c:auto val="1"/>
        <c:lblAlgn val="ctr"/>
        <c:lblOffset val="100"/>
      </c:catAx>
      <c:valAx>
        <c:axId val="70188416"/>
        <c:scaling>
          <c:orientation val="minMax"/>
        </c:scaling>
        <c:axPos val="l"/>
        <c:majorGridlines/>
        <c:numFmt formatCode="0" sourceLinked="1"/>
        <c:majorTickMark val="cross"/>
        <c:tickLblPos val="nextTo"/>
        <c:crossAx val="70186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130070630021204"/>
          <c:y val="2.3763813700191899E-2"/>
          <c:w val="0.26748958026243108"/>
          <c:h val="8.5229746184566621E-2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autoTitleDeleted val="1"/>
    <c:plotArea>
      <c:layout>
        <c:manualLayout>
          <c:layoutTarget val="inner"/>
          <c:xMode val="edge"/>
          <c:yMode val="edge"/>
          <c:x val="7.564390226697662E-2"/>
          <c:y val="9.4868956597816592E-2"/>
          <c:w val="0.53287819338556508"/>
          <c:h val="0.84716040929666392"/>
        </c:manualLayout>
      </c:layout>
      <c:radarChart>
        <c:radarStyle val="marker"/>
        <c:ser>
          <c:idx val="0"/>
          <c:order val="0"/>
          <c:tx>
            <c:strRef>
              <c:f>'TESTS (3)'!$A$2:$B$2</c:f>
              <c:strCache>
                <c:ptCount val="1"/>
                <c:pt idx="0">
                  <c:v>ACCAMBRAY LOUISON</c:v>
                </c:pt>
              </c:strCache>
            </c:strRef>
          </c:tx>
          <c:marker>
            <c:symbol val="none"/>
          </c:marker>
          <c:val>
            <c:numRef>
              <c:f>'TESTS (3)'!$C$2:$L$2</c:f>
              <c:numCache>
                <c:formatCode>0</c:formatCode>
                <c:ptCount val="10"/>
                <c:pt idx="0">
                  <c:v>5</c:v>
                </c:pt>
                <c:pt idx="1">
                  <c:v>15</c:v>
                </c:pt>
                <c:pt idx="2">
                  <c:v>15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</c:ser>
        <c:axId val="73424256"/>
        <c:axId val="73454720"/>
      </c:radarChart>
      <c:catAx>
        <c:axId val="73424256"/>
        <c:scaling>
          <c:orientation val="minMax"/>
        </c:scaling>
        <c:axPos val="b"/>
        <c:majorGridlines/>
        <c:tickLblPos val="nextTo"/>
        <c:crossAx val="73454720"/>
        <c:crosses val="autoZero"/>
        <c:auto val="1"/>
        <c:lblAlgn val="ctr"/>
        <c:lblOffset val="100"/>
      </c:catAx>
      <c:valAx>
        <c:axId val="73454720"/>
        <c:scaling>
          <c:orientation val="minMax"/>
        </c:scaling>
        <c:axPos val="l"/>
        <c:majorGridlines/>
        <c:numFmt formatCode="0" sourceLinked="1"/>
        <c:majorTickMark val="cross"/>
        <c:tickLblPos val="nextTo"/>
        <c:crossAx val="73424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075607979332799"/>
          <c:y val="2.2149948647723506E-3"/>
          <c:w val="0.28045237032496312"/>
          <c:h val="0.16465175548708599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autoTitleDeleted val="1"/>
    <c:plotArea>
      <c:layout/>
      <c:radarChart>
        <c:radarStyle val="marker"/>
        <c:ser>
          <c:idx val="0"/>
          <c:order val="0"/>
          <c:tx>
            <c:strRef>
              <c:f>'TESTS (3)'!$A$13:$B$13</c:f>
              <c:strCache>
                <c:ptCount val="1"/>
                <c:pt idx="0">
                  <c:v>CAMUGLIA CLAIRE</c:v>
                </c:pt>
              </c:strCache>
            </c:strRef>
          </c:tx>
          <c:marker>
            <c:symbol val="none"/>
          </c:marker>
          <c:val>
            <c:numRef>
              <c:f>'TESTS (3)'!$C$13:$K$13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73494912"/>
        <c:axId val="73496448"/>
      </c:radarChart>
      <c:catAx>
        <c:axId val="73494912"/>
        <c:scaling>
          <c:orientation val="minMax"/>
        </c:scaling>
        <c:axPos val="b"/>
        <c:majorGridlines/>
        <c:tickLblPos val="nextTo"/>
        <c:crossAx val="73496448"/>
        <c:crosses val="autoZero"/>
        <c:auto val="1"/>
        <c:lblAlgn val="ctr"/>
        <c:lblOffset val="100"/>
      </c:catAx>
      <c:valAx>
        <c:axId val="73496448"/>
        <c:scaling>
          <c:orientation val="minMax"/>
        </c:scaling>
        <c:axPos val="l"/>
        <c:majorGridlines/>
        <c:numFmt formatCode="0" sourceLinked="1"/>
        <c:majorTickMark val="cross"/>
        <c:tickLblPos val="nextTo"/>
        <c:crossAx val="73494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240810023056501"/>
          <c:y val="8.2337539132909619E-3"/>
          <c:w val="0.24996759037717006"/>
          <c:h val="0.27027910065458699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autoTitleDeleted val="1"/>
    <c:plotArea>
      <c:layout>
        <c:manualLayout>
          <c:layoutTarget val="inner"/>
          <c:xMode val="edge"/>
          <c:yMode val="edge"/>
          <c:x val="7.564390226697662E-2"/>
          <c:y val="9.4868956597816592E-2"/>
          <c:w val="0.53287819338556508"/>
          <c:h val="0.84716040929666392"/>
        </c:manualLayout>
      </c:layout>
      <c:radarChart>
        <c:radarStyle val="marker"/>
        <c:ser>
          <c:idx val="1"/>
          <c:order val="0"/>
          <c:tx>
            <c:strRef>
              <c:f>'TESTS (3)'!$A$23:$B$23</c:f>
              <c:strCache>
                <c:ptCount val="1"/>
                <c:pt idx="0">
                  <c:v>GIRAUD JUSTINE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'TESTS (3)'!$C$23:$L$23</c:f>
              <c:numCache>
                <c:formatCode>0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</c:numCache>
            </c:numRef>
          </c:val>
        </c:ser>
        <c:axId val="73509120"/>
        <c:axId val="73513600"/>
      </c:radarChart>
      <c:catAx>
        <c:axId val="73509120"/>
        <c:scaling>
          <c:orientation val="minMax"/>
        </c:scaling>
        <c:axPos val="b"/>
        <c:majorGridlines/>
        <c:tickLblPos val="nextTo"/>
        <c:crossAx val="73513600"/>
        <c:crosses val="autoZero"/>
        <c:auto val="1"/>
        <c:lblAlgn val="ctr"/>
        <c:lblOffset val="100"/>
      </c:catAx>
      <c:valAx>
        <c:axId val="73513600"/>
        <c:scaling>
          <c:orientation val="minMax"/>
          <c:max val="15"/>
        </c:scaling>
        <c:axPos val="l"/>
        <c:majorGridlines/>
        <c:numFmt formatCode="0" sourceLinked="1"/>
        <c:majorTickMark val="cross"/>
        <c:tickLblPos val="nextTo"/>
        <c:crossAx val="73509120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0075607979332799"/>
          <c:y val="2.2149948647723506E-3"/>
          <c:w val="0.28045237032496312"/>
          <c:h val="0.16465175548708599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autoTitleDeleted val="1"/>
    <c:plotArea>
      <c:layout>
        <c:manualLayout>
          <c:layoutTarget val="inner"/>
          <c:xMode val="edge"/>
          <c:yMode val="edge"/>
          <c:x val="7.564390226697662E-2"/>
          <c:y val="9.4868956597816592E-2"/>
          <c:w val="0.53287819338556508"/>
          <c:h val="0.84716040929666392"/>
        </c:manualLayout>
      </c:layout>
      <c:radarChart>
        <c:radarStyle val="marker"/>
        <c:ser>
          <c:idx val="1"/>
          <c:order val="0"/>
          <c:tx>
            <c:strRef>
              <c:f>'TESTS (3)'!$A$40:$B$40</c:f>
              <c:strCache>
                <c:ptCount val="1"/>
                <c:pt idx="0">
                  <c:v>PERINET LUCIE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'TESTS (3)'!$C$40:$L$40</c:f>
              <c:numCache>
                <c:formatCode>0</c:formatCode>
                <c:ptCount val="10"/>
                <c:pt idx="0">
                  <c:v>10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15</c:v>
                </c:pt>
                <c:pt idx="9">
                  <c:v>10</c:v>
                </c:pt>
              </c:numCache>
            </c:numRef>
          </c:val>
        </c:ser>
        <c:axId val="69217664"/>
        <c:axId val="69234048"/>
      </c:radarChart>
      <c:catAx>
        <c:axId val="69217664"/>
        <c:scaling>
          <c:orientation val="minMax"/>
        </c:scaling>
        <c:axPos val="b"/>
        <c:majorGridlines/>
        <c:tickLblPos val="nextTo"/>
        <c:crossAx val="69234048"/>
        <c:crosses val="autoZero"/>
        <c:auto val="1"/>
        <c:lblAlgn val="ctr"/>
        <c:lblOffset val="100"/>
      </c:catAx>
      <c:valAx>
        <c:axId val="69234048"/>
        <c:scaling>
          <c:orientation val="minMax"/>
          <c:max val="15"/>
        </c:scaling>
        <c:axPos val="l"/>
        <c:majorGridlines/>
        <c:numFmt formatCode="0" sourceLinked="1"/>
        <c:majorTickMark val="cross"/>
        <c:tickLblPos val="nextTo"/>
        <c:crossAx val="6921766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0075607979332799"/>
          <c:y val="2.2149948647723506E-3"/>
          <c:w val="0.28045237032496312"/>
          <c:h val="0.16465175548708599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autoTitleDeleted val="1"/>
    <c:plotArea>
      <c:layout>
        <c:manualLayout>
          <c:layoutTarget val="inner"/>
          <c:xMode val="edge"/>
          <c:yMode val="edge"/>
          <c:x val="7.564390226697662E-2"/>
          <c:y val="9.4868956597816592E-2"/>
          <c:w val="0.53287819338556508"/>
          <c:h val="0.84716040929666392"/>
        </c:manualLayout>
      </c:layout>
      <c:radarChart>
        <c:radarStyle val="marker"/>
        <c:ser>
          <c:idx val="1"/>
          <c:order val="0"/>
          <c:tx>
            <c:strRef>
              <c:f>'TESTS (3)'!$A$49:$B$49</c:f>
              <c:strCache>
                <c:ptCount val="1"/>
                <c:pt idx="0">
                  <c:v>VAUCELLE LENA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'TESTS (3)'!$C$49:$L$49</c:f>
              <c:numCache>
                <c:formatCode>0</c:formatCode>
                <c:ptCount val="10"/>
                <c:pt idx="0">
                  <c:v>10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10</c:v>
                </c:pt>
                <c:pt idx="6">
                  <c:v>10</c:v>
                </c:pt>
                <c:pt idx="7">
                  <c:v>5</c:v>
                </c:pt>
                <c:pt idx="8">
                  <c:v>15</c:v>
                </c:pt>
                <c:pt idx="9">
                  <c:v>10</c:v>
                </c:pt>
              </c:numCache>
            </c:numRef>
          </c:val>
        </c:ser>
        <c:axId val="69266048"/>
        <c:axId val="69267840"/>
      </c:radarChart>
      <c:catAx>
        <c:axId val="69266048"/>
        <c:scaling>
          <c:orientation val="minMax"/>
        </c:scaling>
        <c:axPos val="b"/>
        <c:majorGridlines/>
        <c:tickLblPos val="nextTo"/>
        <c:crossAx val="69267840"/>
        <c:crosses val="autoZero"/>
        <c:auto val="1"/>
        <c:lblAlgn val="ctr"/>
        <c:lblOffset val="100"/>
      </c:catAx>
      <c:valAx>
        <c:axId val="69267840"/>
        <c:scaling>
          <c:orientation val="minMax"/>
          <c:max val="15"/>
        </c:scaling>
        <c:axPos val="l"/>
        <c:majorGridlines/>
        <c:numFmt formatCode="0" sourceLinked="1"/>
        <c:majorTickMark val="cross"/>
        <c:tickLblPos val="nextTo"/>
        <c:crossAx val="6926604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0075607979332799"/>
          <c:y val="2.2149948647723506E-3"/>
          <c:w val="0.28045237032496312"/>
          <c:h val="0.16465175548708599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autoTitleDeleted val="1"/>
    <c:plotArea>
      <c:layout/>
      <c:radarChart>
        <c:radarStyle val="marker"/>
        <c:ser>
          <c:idx val="0"/>
          <c:order val="0"/>
          <c:tx>
            <c:strRef>
              <c:f>'TESTS (3)'!$A$12:$B$12</c:f>
              <c:strCache>
                <c:ptCount val="1"/>
                <c:pt idx="0">
                  <c:v>BOSSUS CHLOE</c:v>
                </c:pt>
              </c:strCache>
            </c:strRef>
          </c:tx>
          <c:marker>
            <c:symbol val="none"/>
          </c:marker>
          <c:val>
            <c:numRef>
              <c:f>'TESTS (3)'!$C$12:$K$12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70230016"/>
        <c:axId val="70074752"/>
      </c:radarChart>
      <c:catAx>
        <c:axId val="70230016"/>
        <c:scaling>
          <c:orientation val="minMax"/>
        </c:scaling>
        <c:axPos val="b"/>
        <c:majorGridlines/>
        <c:tickLblPos val="nextTo"/>
        <c:crossAx val="70074752"/>
        <c:crosses val="autoZero"/>
        <c:auto val="1"/>
        <c:lblAlgn val="ctr"/>
        <c:lblOffset val="100"/>
      </c:catAx>
      <c:valAx>
        <c:axId val="70074752"/>
        <c:scaling>
          <c:orientation val="minMax"/>
        </c:scaling>
        <c:axPos val="l"/>
        <c:majorGridlines/>
        <c:numFmt formatCode="0" sourceLinked="1"/>
        <c:majorTickMark val="cross"/>
        <c:tickLblPos val="nextTo"/>
        <c:crossAx val="7023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75118382396801"/>
          <c:y val="9.8119499768412229E-4"/>
          <c:w val="0.29589829760126207"/>
          <c:h val="8.509606299212602E-2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autoTitleDeleted val="1"/>
    <c:plotArea>
      <c:layout>
        <c:manualLayout>
          <c:layoutTarget val="inner"/>
          <c:xMode val="edge"/>
          <c:yMode val="edge"/>
          <c:x val="7.564390226697662E-2"/>
          <c:y val="9.4868956597816592E-2"/>
          <c:w val="0.53287819338556508"/>
          <c:h val="0.84716040929666392"/>
        </c:manualLayout>
      </c:layout>
      <c:radarChart>
        <c:radarStyle val="marker"/>
        <c:ser>
          <c:idx val="1"/>
          <c:order val="0"/>
          <c:tx>
            <c:strRef>
              <c:f>'TESTS (3)'!$A$10:$B$10</c:f>
              <c:strCache>
                <c:ptCount val="1"/>
                <c:pt idx="0">
                  <c:v>BOITEUX LOUNA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'TESTS (3)'!$C$10:$L$10</c:f>
              <c:numCache>
                <c:formatCode>0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15</c:v>
                </c:pt>
                <c:pt idx="4">
                  <c:v>15</c:v>
                </c:pt>
                <c:pt idx="5">
                  <c:v>10</c:v>
                </c:pt>
                <c:pt idx="6">
                  <c:v>10</c:v>
                </c:pt>
                <c:pt idx="7">
                  <c:v>15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</c:ser>
        <c:axId val="70079616"/>
        <c:axId val="70087808"/>
      </c:radarChart>
      <c:catAx>
        <c:axId val="70079616"/>
        <c:scaling>
          <c:orientation val="minMax"/>
        </c:scaling>
        <c:axPos val="b"/>
        <c:majorGridlines/>
        <c:tickLblPos val="nextTo"/>
        <c:crossAx val="70087808"/>
        <c:crosses val="autoZero"/>
        <c:auto val="1"/>
        <c:lblAlgn val="ctr"/>
        <c:lblOffset val="100"/>
      </c:catAx>
      <c:valAx>
        <c:axId val="70087808"/>
        <c:scaling>
          <c:orientation val="minMax"/>
        </c:scaling>
        <c:axPos val="l"/>
        <c:majorGridlines/>
        <c:numFmt formatCode="0" sourceLinked="1"/>
        <c:majorTickMark val="cross"/>
        <c:tickLblPos val="nextTo"/>
        <c:crossAx val="70079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075607979332799"/>
          <c:y val="2.2149948647723506E-3"/>
          <c:w val="0.28045237032496312"/>
          <c:h val="0.16465175548708599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autoTitleDeleted val="1"/>
    <c:plotArea>
      <c:layout>
        <c:manualLayout>
          <c:layoutTarget val="inner"/>
          <c:xMode val="edge"/>
          <c:yMode val="edge"/>
          <c:x val="7.564390226697662E-2"/>
          <c:y val="9.4868956597816592E-2"/>
          <c:w val="0.53287819338556508"/>
          <c:h val="0.84716040929666392"/>
        </c:manualLayout>
      </c:layout>
      <c:radarChart>
        <c:radarStyle val="marker"/>
        <c:ser>
          <c:idx val="1"/>
          <c:order val="0"/>
          <c:tx>
            <c:strRef>
              <c:f>'TESTS (3)'!$A$21:$B$21</c:f>
              <c:strCache>
                <c:ptCount val="1"/>
                <c:pt idx="0">
                  <c:v>EYRE ELOISE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'TESTS (3)'!$C$21:$L$21</c:f>
              <c:numCache>
                <c:formatCode>0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15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15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</c:ser>
        <c:axId val="70103424"/>
        <c:axId val="70104960"/>
      </c:radarChart>
      <c:catAx>
        <c:axId val="70103424"/>
        <c:scaling>
          <c:orientation val="minMax"/>
        </c:scaling>
        <c:axPos val="b"/>
        <c:majorGridlines/>
        <c:tickLblPos val="nextTo"/>
        <c:crossAx val="70104960"/>
        <c:crosses val="autoZero"/>
        <c:auto val="1"/>
        <c:lblAlgn val="ctr"/>
        <c:lblOffset val="100"/>
      </c:catAx>
      <c:valAx>
        <c:axId val="70104960"/>
        <c:scaling>
          <c:orientation val="minMax"/>
          <c:max val="15"/>
        </c:scaling>
        <c:axPos val="l"/>
        <c:majorGridlines/>
        <c:numFmt formatCode="0" sourceLinked="1"/>
        <c:majorTickMark val="cross"/>
        <c:tickLblPos val="nextTo"/>
        <c:crossAx val="7010342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0075607979332799"/>
          <c:y val="2.2149948647723506E-3"/>
          <c:w val="0.28045237032496312"/>
          <c:h val="0.16465175548708599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autoTitleDeleted val="1"/>
    <c:plotArea>
      <c:layout>
        <c:manualLayout>
          <c:layoutTarget val="inner"/>
          <c:xMode val="edge"/>
          <c:yMode val="edge"/>
          <c:x val="7.564390226697662E-2"/>
          <c:y val="9.4868956597816592E-2"/>
          <c:w val="0.53287819338556508"/>
          <c:h val="0.84716040929666392"/>
        </c:manualLayout>
      </c:layout>
      <c:radarChart>
        <c:radarStyle val="marker"/>
        <c:ser>
          <c:idx val="1"/>
          <c:order val="0"/>
          <c:tx>
            <c:strRef>
              <c:f>'TESTS (3)'!$A$19:$B$19</c:f>
              <c:strCache>
                <c:ptCount val="1"/>
                <c:pt idx="0">
                  <c:v>EDMOND CAMILLE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'TESTS (3)'!$C$19:$L$19</c:f>
              <c:numCache>
                <c:formatCode>0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15</c:v>
                </c:pt>
                <c:pt idx="9">
                  <c:v>10</c:v>
                </c:pt>
              </c:numCache>
            </c:numRef>
          </c:val>
        </c:ser>
        <c:axId val="71324800"/>
        <c:axId val="71326336"/>
      </c:radarChart>
      <c:catAx>
        <c:axId val="71324800"/>
        <c:scaling>
          <c:orientation val="minMax"/>
        </c:scaling>
        <c:axPos val="b"/>
        <c:majorGridlines/>
        <c:tickLblPos val="nextTo"/>
        <c:crossAx val="71326336"/>
        <c:crosses val="autoZero"/>
        <c:auto val="1"/>
        <c:lblAlgn val="ctr"/>
        <c:lblOffset val="100"/>
      </c:catAx>
      <c:valAx>
        <c:axId val="71326336"/>
        <c:scaling>
          <c:orientation val="minMax"/>
          <c:max val="15"/>
        </c:scaling>
        <c:axPos val="l"/>
        <c:majorGridlines/>
        <c:numFmt formatCode="0" sourceLinked="1"/>
        <c:majorTickMark val="cross"/>
        <c:tickLblPos val="nextTo"/>
        <c:crossAx val="71324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075607979332799"/>
          <c:y val="2.2149948647723506E-3"/>
          <c:w val="0.28045237032496312"/>
          <c:h val="0.16465175548708599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autoTitleDeleted val="1"/>
    <c:plotArea>
      <c:layout/>
      <c:radarChart>
        <c:radarStyle val="marker"/>
        <c:ser>
          <c:idx val="0"/>
          <c:order val="0"/>
          <c:tx>
            <c:strRef>
              <c:f>'TESTS (3)'!$A$20:$B$20</c:f>
              <c:strCache>
                <c:ptCount val="1"/>
                <c:pt idx="0">
                  <c:v>EMONET CLARA</c:v>
                </c:pt>
              </c:strCache>
            </c:strRef>
          </c:tx>
          <c:marker>
            <c:symbol val="none"/>
          </c:marker>
          <c:val>
            <c:numRef>
              <c:f>'TESTS (3)'!$C$20:$K$20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71359488"/>
        <c:axId val="71363968"/>
      </c:radarChart>
      <c:catAx>
        <c:axId val="71359488"/>
        <c:scaling>
          <c:orientation val="minMax"/>
        </c:scaling>
        <c:axPos val="b"/>
        <c:majorGridlines/>
        <c:tickLblPos val="nextTo"/>
        <c:crossAx val="71363968"/>
        <c:crosses val="autoZero"/>
        <c:auto val="1"/>
        <c:lblAlgn val="ctr"/>
        <c:lblOffset val="100"/>
      </c:catAx>
      <c:valAx>
        <c:axId val="71363968"/>
        <c:scaling>
          <c:orientation val="minMax"/>
        </c:scaling>
        <c:axPos val="l"/>
        <c:majorGridlines/>
        <c:numFmt formatCode="0" sourceLinked="1"/>
        <c:majorTickMark val="cross"/>
        <c:tickLblPos val="nextTo"/>
        <c:crossAx val="71359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912923409208724"/>
          <c:y val="4.6317505766324705E-3"/>
          <c:w val="0.31400103520814604"/>
          <c:h val="0.15235266046289703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autoTitleDeleted val="1"/>
    <c:plotArea>
      <c:layout>
        <c:manualLayout>
          <c:layoutTarget val="inner"/>
          <c:xMode val="edge"/>
          <c:yMode val="edge"/>
          <c:x val="7.564390226697662E-2"/>
          <c:y val="9.4868956597816592E-2"/>
          <c:w val="0.53287819338556508"/>
          <c:h val="0.84716040929666392"/>
        </c:manualLayout>
      </c:layout>
      <c:radarChart>
        <c:radarStyle val="marker"/>
        <c:ser>
          <c:idx val="1"/>
          <c:order val="0"/>
          <c:tx>
            <c:strRef>
              <c:f>'TESTS (3)'!$A$22:$B$22</c:f>
              <c:strCache>
                <c:ptCount val="1"/>
                <c:pt idx="0">
                  <c:v>GARDILLON LISA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'TESTS (3)'!$C$22:$L$22</c:f>
              <c:numCache>
                <c:formatCode>0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15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</c:ser>
        <c:axId val="72781824"/>
        <c:axId val="72783360"/>
      </c:radarChart>
      <c:catAx>
        <c:axId val="72781824"/>
        <c:scaling>
          <c:orientation val="minMax"/>
        </c:scaling>
        <c:axPos val="b"/>
        <c:majorGridlines/>
        <c:tickLblPos val="nextTo"/>
        <c:crossAx val="72783360"/>
        <c:crosses val="autoZero"/>
        <c:auto val="1"/>
        <c:lblAlgn val="ctr"/>
        <c:lblOffset val="100"/>
      </c:catAx>
      <c:valAx>
        <c:axId val="72783360"/>
        <c:scaling>
          <c:orientation val="minMax"/>
          <c:max val="15"/>
        </c:scaling>
        <c:axPos val="l"/>
        <c:majorGridlines/>
        <c:numFmt formatCode="0" sourceLinked="1"/>
        <c:majorTickMark val="cross"/>
        <c:tickLblPos val="nextTo"/>
        <c:crossAx val="72781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075607979332799"/>
          <c:y val="2.2149948647723506E-3"/>
          <c:w val="0.28045237032496312"/>
          <c:h val="0.16465175548708599"/>
        </c:manualLayout>
      </c:layout>
    </c:legend>
    <c:plotVisOnly val="1"/>
  </c:chart>
  <c:printSettings>
    <c:headerFooter/>
    <c:pageMargins b="1" l="0.75000000000000011" r="0.7500000000000001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304800</xdr:colOff>
      <xdr:row>36</xdr:row>
      <xdr:rowOff>118533</xdr:rowOff>
    </xdr:from>
    <xdr:to>
      <xdr:col>17</xdr:col>
      <xdr:colOff>753533</xdr:colOff>
      <xdr:row>55</xdr:row>
      <xdr:rowOff>31750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270933</xdr:colOff>
      <xdr:row>36</xdr:row>
      <xdr:rowOff>84667</xdr:rowOff>
    </xdr:from>
    <xdr:to>
      <xdr:col>12</xdr:col>
      <xdr:colOff>167217</xdr:colOff>
      <xdr:row>54</xdr:row>
      <xdr:rowOff>84667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74083</xdr:colOff>
      <xdr:row>18</xdr:row>
      <xdr:rowOff>82550</xdr:rowOff>
    </xdr:from>
    <xdr:to>
      <xdr:col>23</xdr:col>
      <xdr:colOff>457200</xdr:colOff>
      <xdr:row>36</xdr:row>
      <xdr:rowOff>33867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315384</xdr:colOff>
      <xdr:row>18</xdr:row>
      <xdr:rowOff>78317</xdr:rowOff>
    </xdr:from>
    <xdr:to>
      <xdr:col>17</xdr:col>
      <xdr:colOff>759883</xdr:colOff>
      <xdr:row>36</xdr:row>
      <xdr:rowOff>33867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224367</xdr:colOff>
      <xdr:row>18</xdr:row>
      <xdr:rowOff>101599</xdr:rowOff>
    </xdr:from>
    <xdr:to>
      <xdr:col>12</xdr:col>
      <xdr:colOff>84666</xdr:colOff>
      <xdr:row>36</xdr:row>
      <xdr:rowOff>12699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173566</xdr:colOff>
      <xdr:row>72</xdr:row>
      <xdr:rowOff>50800</xdr:rowOff>
    </xdr:from>
    <xdr:to>
      <xdr:col>5</xdr:col>
      <xdr:colOff>829732</xdr:colOff>
      <xdr:row>90</xdr:row>
      <xdr:rowOff>50800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292100</xdr:colOff>
      <xdr:row>55</xdr:row>
      <xdr:rowOff>88901</xdr:rowOff>
    </xdr:from>
    <xdr:to>
      <xdr:col>17</xdr:col>
      <xdr:colOff>749299</xdr:colOff>
      <xdr:row>71</xdr:row>
      <xdr:rowOff>127001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23283</xdr:colOff>
      <xdr:row>55</xdr:row>
      <xdr:rowOff>84667</xdr:rowOff>
    </xdr:from>
    <xdr:to>
      <xdr:col>23</xdr:col>
      <xdr:colOff>391582</xdr:colOff>
      <xdr:row>72</xdr:row>
      <xdr:rowOff>8467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237067</xdr:colOff>
      <xdr:row>55</xdr:row>
      <xdr:rowOff>16934</xdr:rowOff>
    </xdr:from>
    <xdr:to>
      <xdr:col>12</xdr:col>
      <xdr:colOff>135467</xdr:colOff>
      <xdr:row>71</xdr:row>
      <xdr:rowOff>143934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169332</xdr:colOff>
      <xdr:row>54</xdr:row>
      <xdr:rowOff>116417</xdr:rowOff>
    </xdr:from>
    <xdr:to>
      <xdr:col>6</xdr:col>
      <xdr:colOff>0</xdr:colOff>
      <xdr:row>71</xdr:row>
      <xdr:rowOff>118534</xdr:rowOff>
    </xdr:to>
    <xdr:graphicFrame macro="">
      <xdr:nvGraphicFramePr>
        <xdr:cNvPr id="17" name="Graphique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101601</xdr:colOff>
      <xdr:row>36</xdr:row>
      <xdr:rowOff>118533</xdr:rowOff>
    </xdr:from>
    <xdr:to>
      <xdr:col>23</xdr:col>
      <xdr:colOff>482600</xdr:colOff>
      <xdr:row>55</xdr:row>
      <xdr:rowOff>31750</xdr:rowOff>
    </xdr:to>
    <xdr:graphicFrame macro="">
      <xdr:nvGraphicFramePr>
        <xdr:cNvPr id="18" name="Graphique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122764</xdr:colOff>
      <xdr:row>18</xdr:row>
      <xdr:rowOff>118533</xdr:rowOff>
    </xdr:from>
    <xdr:to>
      <xdr:col>6</xdr:col>
      <xdr:colOff>50799</xdr:colOff>
      <xdr:row>36</xdr:row>
      <xdr:rowOff>10583</xdr:rowOff>
    </xdr:to>
    <xdr:graphicFrame macro="">
      <xdr:nvGraphicFramePr>
        <xdr:cNvPr id="19" name="Graphique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18</xdr:col>
      <xdr:colOff>44449</xdr:colOff>
      <xdr:row>0</xdr:row>
      <xdr:rowOff>0</xdr:rowOff>
    </xdr:from>
    <xdr:to>
      <xdr:col>23</xdr:col>
      <xdr:colOff>488949</xdr:colOff>
      <xdr:row>17</xdr:row>
      <xdr:rowOff>101600</xdr:rowOff>
    </xdr:to>
    <xdr:graphicFrame macro="">
      <xdr:nvGraphicFramePr>
        <xdr:cNvPr id="20" name="Graphique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317500</xdr:colOff>
      <xdr:row>0</xdr:row>
      <xdr:rowOff>80434</xdr:rowOff>
    </xdr:from>
    <xdr:to>
      <xdr:col>17</xdr:col>
      <xdr:colOff>761999</xdr:colOff>
      <xdr:row>17</xdr:row>
      <xdr:rowOff>124884</xdr:rowOff>
    </xdr:to>
    <xdr:graphicFrame macro="">
      <xdr:nvGraphicFramePr>
        <xdr:cNvPr id="21" name="Graphique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179916</xdr:colOff>
      <xdr:row>0</xdr:row>
      <xdr:rowOff>42333</xdr:rowOff>
    </xdr:from>
    <xdr:to>
      <xdr:col>12</xdr:col>
      <xdr:colOff>50799</xdr:colOff>
      <xdr:row>17</xdr:row>
      <xdr:rowOff>80433</xdr:rowOff>
    </xdr:to>
    <xdr:graphicFrame macro="">
      <xdr:nvGraphicFramePr>
        <xdr:cNvPr id="22" name="Graphique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237067</xdr:colOff>
      <xdr:row>72</xdr:row>
      <xdr:rowOff>135467</xdr:rowOff>
    </xdr:from>
    <xdr:to>
      <xdr:col>17</xdr:col>
      <xdr:colOff>685800</xdr:colOff>
      <xdr:row>90</xdr:row>
      <xdr:rowOff>135467</xdr:rowOff>
    </xdr:to>
    <xdr:graphicFrame macro="">
      <xdr:nvGraphicFramePr>
        <xdr:cNvPr id="26" name="Graphique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18</xdr:col>
      <xdr:colOff>0</xdr:colOff>
      <xdr:row>73</xdr:row>
      <xdr:rowOff>0</xdr:rowOff>
    </xdr:from>
    <xdr:to>
      <xdr:col>23</xdr:col>
      <xdr:colOff>448733</xdr:colOff>
      <xdr:row>91</xdr:row>
      <xdr:rowOff>0</xdr:rowOff>
    </xdr:to>
    <xdr:graphicFrame macro="">
      <xdr:nvGraphicFramePr>
        <xdr:cNvPr id="27" name="Graphique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237066</xdr:colOff>
      <xdr:row>91</xdr:row>
      <xdr:rowOff>118533</xdr:rowOff>
    </xdr:from>
    <xdr:to>
      <xdr:col>5</xdr:col>
      <xdr:colOff>685799</xdr:colOff>
      <xdr:row>109</xdr:row>
      <xdr:rowOff>118533</xdr:rowOff>
    </xdr:to>
    <xdr:graphicFrame macro="">
      <xdr:nvGraphicFramePr>
        <xdr:cNvPr id="28" name="Graphique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118533</xdr:colOff>
      <xdr:row>92</xdr:row>
      <xdr:rowOff>16933</xdr:rowOff>
    </xdr:from>
    <xdr:to>
      <xdr:col>12</xdr:col>
      <xdr:colOff>16933</xdr:colOff>
      <xdr:row>110</xdr:row>
      <xdr:rowOff>16933</xdr:rowOff>
    </xdr:to>
    <xdr:graphicFrame macro="">
      <xdr:nvGraphicFramePr>
        <xdr:cNvPr id="29" name="Graphique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152400</xdr:colOff>
      <xdr:row>92</xdr:row>
      <xdr:rowOff>0</xdr:rowOff>
    </xdr:from>
    <xdr:to>
      <xdr:col>17</xdr:col>
      <xdr:colOff>736600</xdr:colOff>
      <xdr:row>110</xdr:row>
      <xdr:rowOff>50800</xdr:rowOff>
    </xdr:to>
    <xdr:graphicFrame macro="">
      <xdr:nvGraphicFramePr>
        <xdr:cNvPr id="30" name="Graphique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18</xdr:col>
      <xdr:colOff>16934</xdr:colOff>
      <xdr:row>92</xdr:row>
      <xdr:rowOff>33867</xdr:rowOff>
    </xdr:from>
    <xdr:to>
      <xdr:col>23</xdr:col>
      <xdr:colOff>465667</xdr:colOff>
      <xdr:row>110</xdr:row>
      <xdr:rowOff>33867</xdr:rowOff>
    </xdr:to>
    <xdr:graphicFrame macro="">
      <xdr:nvGraphicFramePr>
        <xdr:cNvPr id="31" name="Graphique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253999</xdr:colOff>
      <xdr:row>111</xdr:row>
      <xdr:rowOff>84667</xdr:rowOff>
    </xdr:from>
    <xdr:to>
      <xdr:col>5</xdr:col>
      <xdr:colOff>702732</xdr:colOff>
      <xdr:row>129</xdr:row>
      <xdr:rowOff>135467</xdr:rowOff>
    </xdr:to>
    <xdr:graphicFrame macro="">
      <xdr:nvGraphicFramePr>
        <xdr:cNvPr id="32" name="Graphique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</xdr:col>
      <xdr:colOff>50800</xdr:colOff>
      <xdr:row>111</xdr:row>
      <xdr:rowOff>84667</xdr:rowOff>
    </xdr:from>
    <xdr:to>
      <xdr:col>11</xdr:col>
      <xdr:colOff>618066</xdr:colOff>
      <xdr:row>130</xdr:row>
      <xdr:rowOff>16933</xdr:rowOff>
    </xdr:to>
    <xdr:graphicFrame macro="">
      <xdr:nvGraphicFramePr>
        <xdr:cNvPr id="33" name="Graphique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12</xdr:col>
      <xdr:colOff>16933</xdr:colOff>
      <xdr:row>111</xdr:row>
      <xdr:rowOff>33867</xdr:rowOff>
    </xdr:from>
    <xdr:to>
      <xdr:col>17</xdr:col>
      <xdr:colOff>618065</xdr:colOff>
      <xdr:row>130</xdr:row>
      <xdr:rowOff>16934</xdr:rowOff>
    </xdr:to>
    <xdr:graphicFrame macro="">
      <xdr:nvGraphicFramePr>
        <xdr:cNvPr id="34" name="Graphique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152400</xdr:colOff>
      <xdr:row>131</xdr:row>
      <xdr:rowOff>0</xdr:rowOff>
    </xdr:from>
    <xdr:to>
      <xdr:col>5</xdr:col>
      <xdr:colOff>601133</xdr:colOff>
      <xdr:row>149</xdr:row>
      <xdr:rowOff>0</xdr:rowOff>
    </xdr:to>
    <xdr:graphicFrame macro="">
      <xdr:nvGraphicFramePr>
        <xdr:cNvPr id="36" name="Graphique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829732</xdr:colOff>
      <xdr:row>131</xdr:row>
      <xdr:rowOff>0</xdr:rowOff>
    </xdr:from>
    <xdr:to>
      <xdr:col>11</xdr:col>
      <xdr:colOff>609599</xdr:colOff>
      <xdr:row>149</xdr:row>
      <xdr:rowOff>0</xdr:rowOff>
    </xdr:to>
    <xdr:graphicFrame macro="">
      <xdr:nvGraphicFramePr>
        <xdr:cNvPr id="37" name="Graphique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11</xdr:col>
      <xdr:colOff>829732</xdr:colOff>
      <xdr:row>131</xdr:row>
      <xdr:rowOff>0</xdr:rowOff>
    </xdr:from>
    <xdr:to>
      <xdr:col>17</xdr:col>
      <xdr:colOff>609599</xdr:colOff>
      <xdr:row>149</xdr:row>
      <xdr:rowOff>0</xdr:rowOff>
    </xdr:to>
    <xdr:graphicFrame macro="">
      <xdr:nvGraphicFramePr>
        <xdr:cNvPr id="38" name="Graphique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18</xdr:col>
      <xdr:colOff>0</xdr:colOff>
      <xdr:row>131</xdr:row>
      <xdr:rowOff>0</xdr:rowOff>
    </xdr:from>
    <xdr:to>
      <xdr:col>23</xdr:col>
      <xdr:colOff>448733</xdr:colOff>
      <xdr:row>149</xdr:row>
      <xdr:rowOff>0</xdr:rowOff>
    </xdr:to>
    <xdr:graphicFrame macro="">
      <xdr:nvGraphicFramePr>
        <xdr:cNvPr id="39" name="Graphique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150</xdr:row>
      <xdr:rowOff>0</xdr:rowOff>
    </xdr:from>
    <xdr:to>
      <xdr:col>5</xdr:col>
      <xdr:colOff>609599</xdr:colOff>
      <xdr:row>168</xdr:row>
      <xdr:rowOff>0</xdr:rowOff>
    </xdr:to>
    <xdr:graphicFrame macro="">
      <xdr:nvGraphicFramePr>
        <xdr:cNvPr id="40" name="Graphique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84667</xdr:colOff>
      <xdr:row>0</xdr:row>
      <xdr:rowOff>50800</xdr:rowOff>
    </xdr:from>
    <xdr:to>
      <xdr:col>6</xdr:col>
      <xdr:colOff>50800</xdr:colOff>
      <xdr:row>17</xdr:row>
      <xdr:rowOff>88900</xdr:rowOff>
    </xdr:to>
    <xdr:graphicFrame macro="">
      <xdr:nvGraphicFramePr>
        <xdr:cNvPr id="41" name="Graphique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118533</xdr:colOff>
      <xdr:row>37</xdr:row>
      <xdr:rowOff>0</xdr:rowOff>
    </xdr:from>
    <xdr:to>
      <xdr:col>6</xdr:col>
      <xdr:colOff>46568</xdr:colOff>
      <xdr:row>54</xdr:row>
      <xdr:rowOff>44450</xdr:rowOff>
    </xdr:to>
    <xdr:graphicFrame macro="">
      <xdr:nvGraphicFramePr>
        <xdr:cNvPr id="42" name="Graphique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287867</xdr:colOff>
      <xdr:row>72</xdr:row>
      <xdr:rowOff>101600</xdr:rowOff>
    </xdr:from>
    <xdr:to>
      <xdr:col>12</xdr:col>
      <xdr:colOff>114300</xdr:colOff>
      <xdr:row>90</xdr:row>
      <xdr:rowOff>101600</xdr:rowOff>
    </xdr:to>
    <xdr:graphicFrame macro="">
      <xdr:nvGraphicFramePr>
        <xdr:cNvPr id="44" name="Graphique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18</xdr:col>
      <xdr:colOff>0</xdr:colOff>
      <xdr:row>111</xdr:row>
      <xdr:rowOff>16933</xdr:rowOff>
    </xdr:from>
    <xdr:to>
      <xdr:col>23</xdr:col>
      <xdr:colOff>448733</xdr:colOff>
      <xdr:row>130</xdr:row>
      <xdr:rowOff>0</xdr:rowOff>
    </xdr:to>
    <xdr:graphicFrame macro="">
      <xdr:nvGraphicFramePr>
        <xdr:cNvPr id="45" name="Graphique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6</xdr:col>
      <xdr:colOff>0</xdr:colOff>
      <xdr:row>150</xdr:row>
      <xdr:rowOff>0</xdr:rowOff>
    </xdr:from>
    <xdr:to>
      <xdr:col>11</xdr:col>
      <xdr:colOff>609599</xdr:colOff>
      <xdr:row>168</xdr:row>
      <xdr:rowOff>0</xdr:rowOff>
    </xdr:to>
    <xdr:graphicFrame macro="">
      <xdr:nvGraphicFramePr>
        <xdr:cNvPr id="43" name="Graphique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0.70575</cdr:x>
      <cdr:y>0.26409</cdr:y>
    </cdr:from>
    <cdr:to>
      <cdr:x>0.94178</cdr:x>
      <cdr:y>0.92754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489628" y="694269"/>
          <a:ext cx="1167037" cy="1744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 b="1">
              <a:solidFill>
                <a:sysClr val="windowText" lastClr="000000"/>
              </a:solidFill>
            </a:rPr>
            <a:t>1</a:t>
          </a:r>
          <a:r>
            <a:rPr lang="fr-FR" sz="1000" b="1" baseline="0">
              <a:solidFill>
                <a:sysClr val="windowText" lastClr="000000"/>
              </a:solidFill>
            </a:rPr>
            <a:t> Navette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2 SJ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3 CMJ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4 DJ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5 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6 Abdos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7 Ecart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9 50m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10 400m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 </a:t>
          </a:r>
          <a:endParaRPr lang="fr-FR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0.70575</cdr:x>
      <cdr:y>0.26409</cdr:y>
    </cdr:from>
    <cdr:to>
      <cdr:x>0.94178</cdr:x>
      <cdr:y>0.92754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489628" y="694269"/>
          <a:ext cx="1167037" cy="1744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 b="1">
              <a:solidFill>
                <a:sysClr val="windowText" lastClr="000000"/>
              </a:solidFill>
            </a:rPr>
            <a:t>1</a:t>
          </a:r>
          <a:r>
            <a:rPr lang="fr-FR" sz="1000" b="1" baseline="0">
              <a:solidFill>
                <a:sysClr val="windowText" lastClr="000000"/>
              </a:solidFill>
            </a:rPr>
            <a:t> Navette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2 SJ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3 CMJ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4 DJ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5 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6 Abdos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7 Ecart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9 50m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10 400m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 </a:t>
          </a:r>
          <a:endParaRPr lang="fr-FR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</cdr:x>
      <cdr:y>0.55463</cdr:y>
    </cdr:from>
    <cdr:to>
      <cdr:x>0.98402</cdr:x>
      <cdr:y>0.98267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623733" y="1557867"/>
          <a:ext cx="833540" cy="1202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800" b="1">
              <a:solidFill>
                <a:sysClr val="windowText" lastClr="000000"/>
              </a:solidFill>
            </a:rPr>
            <a:t>1</a:t>
          </a:r>
          <a:r>
            <a:rPr lang="fr-FR" sz="800" b="1" baseline="0">
              <a:solidFill>
                <a:sysClr val="windowText" lastClr="000000"/>
              </a:solidFill>
            </a:rPr>
            <a:t> Shirado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2 Sorensen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3 Drop Jump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4 Squatt Jump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5 CMJ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6 Navette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7 400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9 Ecart </a:t>
          </a:r>
          <a:endParaRPr lang="fr-FR" sz="800" b="1">
            <a:solidFill>
              <a:sysClr val="windowText" lastClr="000000"/>
            </a:solidFill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0.70575</cdr:x>
      <cdr:y>0.26409</cdr:y>
    </cdr:from>
    <cdr:to>
      <cdr:x>0.94178</cdr:x>
      <cdr:y>0.92754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489628" y="694269"/>
          <a:ext cx="1167037" cy="1744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 b="1">
              <a:solidFill>
                <a:sysClr val="windowText" lastClr="000000"/>
              </a:solidFill>
            </a:rPr>
            <a:t>1</a:t>
          </a:r>
          <a:r>
            <a:rPr lang="fr-FR" sz="1000" b="1" baseline="0">
              <a:solidFill>
                <a:sysClr val="windowText" lastClr="000000"/>
              </a:solidFill>
            </a:rPr>
            <a:t> Navette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2 SJ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3 CMJ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4 DJ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5 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6 Abdos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7 Ecart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9 50m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10 400m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 </a:t>
          </a:r>
          <a:endParaRPr lang="fr-FR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0.70575</cdr:x>
      <cdr:y>0.26409</cdr:y>
    </cdr:from>
    <cdr:to>
      <cdr:x>0.94178</cdr:x>
      <cdr:y>0.92754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489628" y="694269"/>
          <a:ext cx="1167037" cy="1744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 b="1">
              <a:solidFill>
                <a:sysClr val="windowText" lastClr="000000"/>
              </a:solidFill>
            </a:rPr>
            <a:t>1</a:t>
          </a:r>
          <a:r>
            <a:rPr lang="fr-FR" sz="1000" b="1" baseline="0">
              <a:solidFill>
                <a:sysClr val="windowText" lastClr="000000"/>
              </a:solidFill>
            </a:rPr>
            <a:t> Navette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2 SJ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3 CMJ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4 DJ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5 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6 Abdos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7 Ecart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9 50m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10 400m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 </a:t>
          </a:r>
          <a:endParaRPr lang="fr-FR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0.70575</cdr:x>
      <cdr:y>0.26409</cdr:y>
    </cdr:from>
    <cdr:to>
      <cdr:x>0.94178</cdr:x>
      <cdr:y>0.92754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489628" y="694269"/>
          <a:ext cx="1167037" cy="1744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 b="1">
              <a:solidFill>
                <a:sysClr val="windowText" lastClr="000000"/>
              </a:solidFill>
            </a:rPr>
            <a:t>1</a:t>
          </a:r>
          <a:r>
            <a:rPr lang="fr-FR" sz="1000" b="1" baseline="0">
              <a:solidFill>
                <a:sysClr val="windowText" lastClr="000000"/>
              </a:solidFill>
            </a:rPr>
            <a:t> Navette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2 SJ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3 CMJ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4 DJ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5 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6 Abdos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7 Ecart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9 50m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10 400m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 </a:t>
          </a:r>
          <a:endParaRPr lang="fr-FR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0.70575</cdr:x>
      <cdr:y>0.26409</cdr:y>
    </cdr:from>
    <cdr:to>
      <cdr:x>0.94178</cdr:x>
      <cdr:y>0.92754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489628" y="694269"/>
          <a:ext cx="1167037" cy="1744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 b="1">
              <a:solidFill>
                <a:sysClr val="windowText" lastClr="000000"/>
              </a:solidFill>
            </a:rPr>
            <a:t>1</a:t>
          </a:r>
          <a:r>
            <a:rPr lang="fr-FR" sz="1000" b="1" baseline="0">
              <a:solidFill>
                <a:sysClr val="windowText" lastClr="000000"/>
              </a:solidFill>
            </a:rPr>
            <a:t> Navette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2 SJ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3 CMJ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4 DJ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5 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6 Abdos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7 Ecart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9 50m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10 400m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 </a:t>
          </a:r>
          <a:endParaRPr lang="fr-FR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0.81031</cdr:x>
      <cdr:y>0.54321</cdr:y>
    </cdr:from>
    <cdr:to>
      <cdr:x>0.99162</cdr:x>
      <cdr:y>0.98148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725334" y="1490133"/>
          <a:ext cx="833540" cy="1202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800" b="1">
              <a:solidFill>
                <a:sysClr val="windowText" lastClr="000000"/>
              </a:solidFill>
            </a:rPr>
            <a:t>1</a:t>
          </a:r>
          <a:r>
            <a:rPr lang="fr-FR" sz="800" b="1" baseline="0">
              <a:solidFill>
                <a:sysClr val="windowText" lastClr="000000"/>
              </a:solidFill>
            </a:rPr>
            <a:t> Shirado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2 Sorensen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3 Drop Jump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4 Squatt Jump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5 CMJ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6 Navette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7 400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9 Ecart </a:t>
          </a:r>
          <a:endParaRPr lang="fr-FR" sz="800" b="1">
            <a:solidFill>
              <a:sysClr val="windowText" lastClr="000000"/>
            </a:solidFill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0.70575</cdr:x>
      <cdr:y>0.26409</cdr:y>
    </cdr:from>
    <cdr:to>
      <cdr:x>0.94178</cdr:x>
      <cdr:y>0.92754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489628" y="694269"/>
          <a:ext cx="1167037" cy="1744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 b="1">
              <a:solidFill>
                <a:sysClr val="windowText" lastClr="000000"/>
              </a:solidFill>
            </a:rPr>
            <a:t>1</a:t>
          </a:r>
          <a:r>
            <a:rPr lang="fr-FR" sz="1000" b="1" baseline="0">
              <a:solidFill>
                <a:sysClr val="windowText" lastClr="000000"/>
              </a:solidFill>
            </a:rPr>
            <a:t> Navette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2 SJ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3 CMJ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4 DJ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5 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6 Abdos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7 Ecart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9 50m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10 400m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 </a:t>
          </a:r>
          <a:endParaRPr lang="fr-FR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0.70575</cdr:x>
      <cdr:y>0.26409</cdr:y>
    </cdr:from>
    <cdr:to>
      <cdr:x>0.94178</cdr:x>
      <cdr:y>0.92754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489628" y="694269"/>
          <a:ext cx="1167037" cy="1744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 b="1">
              <a:solidFill>
                <a:sysClr val="windowText" lastClr="000000"/>
              </a:solidFill>
            </a:rPr>
            <a:t>1</a:t>
          </a:r>
          <a:r>
            <a:rPr lang="fr-FR" sz="1000" b="1" baseline="0">
              <a:solidFill>
                <a:sysClr val="windowText" lastClr="000000"/>
              </a:solidFill>
            </a:rPr>
            <a:t> Navette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2 SJ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3 CMJ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4 DJ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5 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6 Abdos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7 Ecart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9 50m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10 400m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 </a:t>
          </a:r>
          <a:endParaRPr lang="fr-FR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0.79926</cdr:x>
      <cdr:y>0.54258</cdr:y>
    </cdr:from>
    <cdr:to>
      <cdr:x>0.98057</cdr:x>
      <cdr:y>0.97061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674533" y="1524000"/>
          <a:ext cx="833540" cy="1202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800" b="1">
              <a:solidFill>
                <a:sysClr val="windowText" lastClr="000000"/>
              </a:solidFill>
            </a:rPr>
            <a:t>1</a:t>
          </a:r>
          <a:r>
            <a:rPr lang="fr-FR" sz="800" b="1" baseline="0">
              <a:solidFill>
                <a:sysClr val="windowText" lastClr="000000"/>
              </a:solidFill>
            </a:rPr>
            <a:t> Shirado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2 Sorensen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3 Drop Jump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4 Squatt Jump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5 CMJ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6 Navette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7 400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9 Ecart </a:t>
          </a:r>
          <a:endParaRPr lang="fr-FR" sz="800" b="1">
            <a:solidFill>
              <a:sysClr val="windowText" lastClr="000000"/>
            </a:solidFill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0.70575</cdr:x>
      <cdr:y>0.26409</cdr:y>
    </cdr:from>
    <cdr:to>
      <cdr:x>0.94178</cdr:x>
      <cdr:y>0.92754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489628" y="694269"/>
          <a:ext cx="1167037" cy="1744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 b="1">
              <a:solidFill>
                <a:sysClr val="windowText" lastClr="000000"/>
              </a:solidFill>
            </a:rPr>
            <a:t>1</a:t>
          </a:r>
          <a:r>
            <a:rPr lang="fr-FR" sz="1000" b="1" baseline="0">
              <a:solidFill>
                <a:sysClr val="windowText" lastClr="000000"/>
              </a:solidFill>
            </a:rPr>
            <a:t> Navette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2 SJ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3 CMJ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4 DJ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5 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6 Abdos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7 Ecart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9 50m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10 400m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 </a:t>
          </a:r>
          <a:endParaRPr lang="fr-FR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0.70575</cdr:x>
      <cdr:y>0.26409</cdr:y>
    </cdr:from>
    <cdr:to>
      <cdr:x>0.94178</cdr:x>
      <cdr:y>0.92754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489628" y="694269"/>
          <a:ext cx="1167037" cy="1744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 b="1">
              <a:solidFill>
                <a:sysClr val="windowText" lastClr="000000"/>
              </a:solidFill>
            </a:rPr>
            <a:t>1</a:t>
          </a:r>
          <a:r>
            <a:rPr lang="fr-FR" sz="1000" b="1" baseline="0">
              <a:solidFill>
                <a:sysClr val="windowText" lastClr="000000"/>
              </a:solidFill>
            </a:rPr>
            <a:t> Navette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2 SJ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3 CMJ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4 DJ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5 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6 Abdos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7 Ecart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9 50m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10 400m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 </a:t>
          </a:r>
          <a:endParaRPr lang="fr-FR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0.70575</cdr:x>
      <cdr:y>0.26409</cdr:y>
    </cdr:from>
    <cdr:to>
      <cdr:x>0.94178</cdr:x>
      <cdr:y>0.92754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489628" y="694269"/>
          <a:ext cx="1167037" cy="1744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 b="1">
              <a:solidFill>
                <a:sysClr val="windowText" lastClr="000000"/>
              </a:solidFill>
            </a:rPr>
            <a:t>1</a:t>
          </a:r>
          <a:r>
            <a:rPr lang="fr-FR" sz="1000" b="1" baseline="0">
              <a:solidFill>
                <a:sysClr val="windowText" lastClr="000000"/>
              </a:solidFill>
            </a:rPr>
            <a:t> Navette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2 SJ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3 CMJ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4 DJ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5 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6 Abdos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7 Ecart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9 50m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10 400m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 </a:t>
          </a:r>
          <a:endParaRPr lang="fr-FR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0.70575</cdr:x>
      <cdr:y>0.26409</cdr:y>
    </cdr:from>
    <cdr:to>
      <cdr:x>0.94178</cdr:x>
      <cdr:y>0.92754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489628" y="694269"/>
          <a:ext cx="1167037" cy="1744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 b="1">
              <a:solidFill>
                <a:sysClr val="windowText" lastClr="000000"/>
              </a:solidFill>
            </a:rPr>
            <a:t>1</a:t>
          </a:r>
          <a:r>
            <a:rPr lang="fr-FR" sz="1000" b="1" baseline="0">
              <a:solidFill>
                <a:sysClr val="windowText" lastClr="000000"/>
              </a:solidFill>
            </a:rPr>
            <a:t> Navette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2 SJ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3 CMJ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4 DJ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5 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6 Abdos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7 Ecart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9 50m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10 400m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 </a:t>
          </a:r>
          <a:endParaRPr lang="fr-FR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0.70575</cdr:x>
      <cdr:y>0.26409</cdr:y>
    </cdr:from>
    <cdr:to>
      <cdr:x>0.94178</cdr:x>
      <cdr:y>0.92754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489628" y="694269"/>
          <a:ext cx="1167037" cy="1744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 b="1">
              <a:solidFill>
                <a:sysClr val="windowText" lastClr="000000"/>
              </a:solidFill>
            </a:rPr>
            <a:t>1</a:t>
          </a:r>
          <a:r>
            <a:rPr lang="fr-FR" sz="1000" b="1" baseline="0">
              <a:solidFill>
                <a:sysClr val="windowText" lastClr="000000"/>
              </a:solidFill>
            </a:rPr>
            <a:t> Navette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2 SJ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3 CMJ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4 DJ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5 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6 Abdos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7 Ecart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9 50m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10 400m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 </a:t>
          </a:r>
          <a:endParaRPr lang="fr-FR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0.70575</cdr:x>
      <cdr:y>0.26409</cdr:y>
    </cdr:from>
    <cdr:to>
      <cdr:x>0.94178</cdr:x>
      <cdr:y>0.92754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489628" y="694269"/>
          <a:ext cx="1167037" cy="1744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 b="1">
              <a:solidFill>
                <a:sysClr val="windowText" lastClr="000000"/>
              </a:solidFill>
            </a:rPr>
            <a:t>1</a:t>
          </a:r>
          <a:r>
            <a:rPr lang="fr-FR" sz="1000" b="1" baseline="0">
              <a:solidFill>
                <a:sysClr val="windowText" lastClr="000000"/>
              </a:solidFill>
            </a:rPr>
            <a:t> Navette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2 SJ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3 CMJ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4 DJ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5 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6 Abdos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7 Ecart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9 50m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10 400m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 </a:t>
          </a:r>
          <a:endParaRPr lang="fr-FR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0.70575</cdr:x>
      <cdr:y>0.26409</cdr:y>
    </cdr:from>
    <cdr:to>
      <cdr:x>0.94178</cdr:x>
      <cdr:y>0.92754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489628" y="694269"/>
          <a:ext cx="1167037" cy="1744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 b="1">
              <a:solidFill>
                <a:sysClr val="windowText" lastClr="000000"/>
              </a:solidFill>
            </a:rPr>
            <a:t>1</a:t>
          </a:r>
          <a:r>
            <a:rPr lang="fr-FR" sz="1000" b="1" baseline="0">
              <a:solidFill>
                <a:sysClr val="windowText" lastClr="000000"/>
              </a:solidFill>
            </a:rPr>
            <a:t> Navette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2 SJ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3 CMJ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4 DJ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5 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6 Abdos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7 Ecart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9 50m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10 400m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 </a:t>
          </a:r>
          <a:endParaRPr lang="fr-FR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0.70575</cdr:x>
      <cdr:y>0.26409</cdr:y>
    </cdr:from>
    <cdr:to>
      <cdr:x>0.94178</cdr:x>
      <cdr:y>0.92754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489628" y="694269"/>
          <a:ext cx="1167037" cy="1744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 b="1">
              <a:solidFill>
                <a:sysClr val="windowText" lastClr="000000"/>
              </a:solidFill>
            </a:rPr>
            <a:t>1</a:t>
          </a:r>
          <a:r>
            <a:rPr lang="fr-FR" sz="1000" b="1" baseline="0">
              <a:solidFill>
                <a:sysClr val="windowText" lastClr="000000"/>
              </a:solidFill>
            </a:rPr>
            <a:t> Navette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2 SJ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3 CMJ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4 DJ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5 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6 Abdos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7 Ecart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9 50m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10 400m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 </a:t>
          </a:r>
          <a:endParaRPr lang="fr-FR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0.70575</cdr:x>
      <cdr:y>0.26409</cdr:y>
    </cdr:from>
    <cdr:to>
      <cdr:x>0.94178</cdr:x>
      <cdr:y>0.92754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489628" y="694269"/>
          <a:ext cx="1167037" cy="1744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 b="1">
              <a:solidFill>
                <a:sysClr val="windowText" lastClr="000000"/>
              </a:solidFill>
            </a:rPr>
            <a:t>1</a:t>
          </a:r>
          <a:r>
            <a:rPr lang="fr-FR" sz="1000" b="1" baseline="0">
              <a:solidFill>
                <a:sysClr val="windowText" lastClr="000000"/>
              </a:solidFill>
            </a:rPr>
            <a:t> Navette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2 SJ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3 CMJ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4 DJ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5 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6 Abdos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7 Ecart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9 50m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10 400m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 </a:t>
          </a:r>
          <a:endParaRPr lang="fr-FR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0.70575</cdr:x>
      <cdr:y>0.26409</cdr:y>
    </cdr:from>
    <cdr:to>
      <cdr:x>0.94178</cdr:x>
      <cdr:y>0.92754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489628" y="694269"/>
          <a:ext cx="1167037" cy="1744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 b="1">
              <a:solidFill>
                <a:sysClr val="windowText" lastClr="000000"/>
              </a:solidFill>
            </a:rPr>
            <a:t>1</a:t>
          </a:r>
          <a:r>
            <a:rPr lang="fr-FR" sz="1000" b="1" baseline="0">
              <a:solidFill>
                <a:sysClr val="windowText" lastClr="000000"/>
              </a:solidFill>
            </a:rPr>
            <a:t> Navette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2 SJ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3 CMJ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4 DJ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5 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6 Abdos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7 Ecart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9 50m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10 400m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 </a:t>
          </a:r>
          <a:endParaRPr lang="fr-FR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0.70575</cdr:x>
      <cdr:y>0.26409</cdr:y>
    </cdr:from>
    <cdr:to>
      <cdr:x>0.94178</cdr:x>
      <cdr:y>0.92754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489628" y="694269"/>
          <a:ext cx="1167037" cy="1744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 b="1">
              <a:solidFill>
                <a:sysClr val="windowText" lastClr="000000"/>
              </a:solidFill>
            </a:rPr>
            <a:t>1</a:t>
          </a:r>
          <a:r>
            <a:rPr lang="fr-FR" sz="1000" b="1" baseline="0">
              <a:solidFill>
                <a:sysClr val="windowText" lastClr="000000"/>
              </a:solidFill>
            </a:rPr>
            <a:t> Navette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2 SJ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3 CMJ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4 DJ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5 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6 Abdos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7 Ecart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9 50m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10 400m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 </a:t>
          </a:r>
          <a:endParaRPr lang="fr-FR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0.70575</cdr:x>
      <cdr:y>0.26409</cdr:y>
    </cdr:from>
    <cdr:to>
      <cdr:x>0.94178</cdr:x>
      <cdr:y>0.92754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489628" y="694269"/>
          <a:ext cx="1167037" cy="1744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 b="1">
              <a:solidFill>
                <a:sysClr val="windowText" lastClr="000000"/>
              </a:solidFill>
            </a:rPr>
            <a:t>1</a:t>
          </a:r>
          <a:r>
            <a:rPr lang="fr-FR" sz="1000" b="1" baseline="0">
              <a:solidFill>
                <a:sysClr val="windowText" lastClr="000000"/>
              </a:solidFill>
            </a:rPr>
            <a:t> Navette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2 SJ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3 CMJ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4 DJ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5 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6 Abdos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7 Ecart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9 50m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10 400m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 </a:t>
          </a:r>
          <a:endParaRPr lang="fr-FR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0.70575</cdr:x>
      <cdr:y>0.26409</cdr:y>
    </cdr:from>
    <cdr:to>
      <cdr:x>0.94178</cdr:x>
      <cdr:y>0.92754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489628" y="694269"/>
          <a:ext cx="1167037" cy="1744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 b="1">
              <a:solidFill>
                <a:sysClr val="windowText" lastClr="000000"/>
              </a:solidFill>
            </a:rPr>
            <a:t>1</a:t>
          </a:r>
          <a:r>
            <a:rPr lang="fr-FR" sz="1000" b="1" baseline="0">
              <a:solidFill>
                <a:sysClr val="windowText" lastClr="000000"/>
              </a:solidFill>
            </a:rPr>
            <a:t> Navette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2 SJ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3 CMJ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4 DJ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5 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6 Abdos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7 Ecart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9 50m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10 400m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 </a:t>
          </a:r>
          <a:endParaRPr lang="fr-FR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0.80069</cdr:x>
      <cdr:y>0.5012</cdr:y>
    </cdr:from>
    <cdr:to>
      <cdr:x>0.97058</cdr:x>
      <cdr:y>0.95743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928534" y="1320800"/>
          <a:ext cx="833540" cy="1202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800" b="1">
              <a:solidFill>
                <a:sysClr val="windowText" lastClr="000000"/>
              </a:solidFill>
            </a:rPr>
            <a:t>1</a:t>
          </a:r>
          <a:r>
            <a:rPr lang="fr-FR" sz="800" b="1" baseline="0">
              <a:solidFill>
                <a:sysClr val="windowText" lastClr="000000"/>
              </a:solidFill>
            </a:rPr>
            <a:t> Shirado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2 Sorensen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3 Drop Jump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4 Squatt Jump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5 CMJ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6 Navette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7 400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9 Ecart </a:t>
          </a:r>
          <a:endParaRPr lang="fr-FR" sz="800" b="1">
            <a:solidFill>
              <a:sysClr val="windowText" lastClr="000000"/>
            </a:solidFill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0.70575</cdr:x>
      <cdr:y>0.26409</cdr:y>
    </cdr:from>
    <cdr:to>
      <cdr:x>0.94178</cdr:x>
      <cdr:y>0.92754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489628" y="694269"/>
          <a:ext cx="1167037" cy="1744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 b="1">
              <a:solidFill>
                <a:sysClr val="windowText" lastClr="000000"/>
              </a:solidFill>
            </a:rPr>
            <a:t>1</a:t>
          </a:r>
          <a:r>
            <a:rPr lang="fr-FR" sz="1000" b="1" baseline="0">
              <a:solidFill>
                <a:sysClr val="windowText" lastClr="000000"/>
              </a:solidFill>
            </a:rPr>
            <a:t> Navette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2 SJ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3 CMJ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4 DJ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5 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6 Abdos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7 Ecart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9 50m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10 400m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 </a:t>
          </a:r>
          <a:endParaRPr lang="fr-FR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0.70575</cdr:x>
      <cdr:y>0.26409</cdr:y>
    </cdr:from>
    <cdr:to>
      <cdr:x>0.94178</cdr:x>
      <cdr:y>0.92754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489628" y="694269"/>
          <a:ext cx="1167037" cy="1744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 b="1">
              <a:solidFill>
                <a:sysClr val="windowText" lastClr="000000"/>
              </a:solidFill>
            </a:rPr>
            <a:t>1</a:t>
          </a:r>
          <a:r>
            <a:rPr lang="fr-FR" sz="1000" b="1" baseline="0">
              <a:solidFill>
                <a:sysClr val="windowText" lastClr="000000"/>
              </a:solidFill>
            </a:rPr>
            <a:t> Navette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2 SJ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3 CMJ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4 DJ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5 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6 Abdos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7 Ecart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9 50m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10 400m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 </a:t>
          </a:r>
          <a:endParaRPr lang="fr-FR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0.70575</cdr:x>
      <cdr:y>0.26409</cdr:y>
    </cdr:from>
    <cdr:to>
      <cdr:x>0.94178</cdr:x>
      <cdr:y>0.92754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489628" y="694269"/>
          <a:ext cx="1167037" cy="1744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 b="1">
              <a:solidFill>
                <a:sysClr val="windowText" lastClr="000000"/>
              </a:solidFill>
            </a:rPr>
            <a:t>1</a:t>
          </a:r>
          <a:r>
            <a:rPr lang="fr-FR" sz="1000" b="1" baseline="0">
              <a:solidFill>
                <a:sysClr val="windowText" lastClr="000000"/>
              </a:solidFill>
            </a:rPr>
            <a:t> Navette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2 SJ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3 CMJ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4 DJ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5 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6 Abdos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7 Ecart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9 50m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10 400m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 </a:t>
          </a:r>
          <a:endParaRPr lang="fr-FR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0.79215</cdr:x>
      <cdr:y>0.49646</cdr:y>
    </cdr:from>
    <cdr:to>
      <cdr:x>0.97608</cdr:x>
      <cdr:y>0.94266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589866" y="1337733"/>
          <a:ext cx="833540" cy="1202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800" b="1">
              <a:solidFill>
                <a:sysClr val="windowText" lastClr="000000"/>
              </a:solidFill>
            </a:rPr>
            <a:t>1</a:t>
          </a:r>
          <a:r>
            <a:rPr lang="fr-FR" sz="800" b="1" baseline="0">
              <a:solidFill>
                <a:sysClr val="windowText" lastClr="000000"/>
              </a:solidFill>
            </a:rPr>
            <a:t> Shirado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2 Sorensen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3 Drop Jump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4 Squatt Jump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5 CMJ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6 Navette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7 400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9 Ecart </a:t>
          </a:r>
          <a:endParaRPr lang="fr-FR" sz="8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0.79631</cdr:x>
      <cdr:y>0.50196</cdr:y>
    </cdr:from>
    <cdr:to>
      <cdr:x>0.97779</cdr:x>
      <cdr:y>0.94745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657600" y="1354666"/>
          <a:ext cx="833540" cy="1202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800" b="1">
              <a:solidFill>
                <a:sysClr val="windowText" lastClr="000000"/>
              </a:solidFill>
            </a:rPr>
            <a:t>1</a:t>
          </a:r>
          <a:r>
            <a:rPr lang="fr-FR" sz="800" b="1" baseline="0">
              <a:solidFill>
                <a:sysClr val="windowText" lastClr="000000"/>
              </a:solidFill>
            </a:rPr>
            <a:t> Shirado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2 Sorensen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3 Drop Jump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4 Squatt Jump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5 CMJ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6 Navette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7 400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9 Ecart </a:t>
          </a:r>
          <a:endParaRPr lang="fr-FR" sz="8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0.70575</cdr:x>
      <cdr:y>0.26409</cdr:y>
    </cdr:from>
    <cdr:to>
      <cdr:x>0.94178</cdr:x>
      <cdr:y>0.92754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489628" y="694269"/>
          <a:ext cx="1167037" cy="1744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 b="1">
              <a:solidFill>
                <a:sysClr val="windowText" lastClr="000000"/>
              </a:solidFill>
            </a:rPr>
            <a:t>1</a:t>
          </a:r>
          <a:r>
            <a:rPr lang="fr-FR" sz="1000" b="1" baseline="0">
              <a:solidFill>
                <a:sysClr val="windowText" lastClr="000000"/>
              </a:solidFill>
            </a:rPr>
            <a:t> Navette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2 SJ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3 CMJ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4 DJ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5 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6 Abdos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7 Ecart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9 50m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10 400m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 </a:t>
          </a:r>
          <a:endParaRPr lang="fr-FR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0.70575</cdr:x>
      <cdr:y>0.26409</cdr:y>
    </cdr:from>
    <cdr:to>
      <cdr:x>0.94178</cdr:x>
      <cdr:y>0.92754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489628" y="694269"/>
          <a:ext cx="1167037" cy="1744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 b="1">
              <a:solidFill>
                <a:sysClr val="windowText" lastClr="000000"/>
              </a:solidFill>
            </a:rPr>
            <a:t>1</a:t>
          </a:r>
          <a:r>
            <a:rPr lang="fr-FR" sz="1000" b="1" baseline="0">
              <a:solidFill>
                <a:sysClr val="windowText" lastClr="000000"/>
              </a:solidFill>
            </a:rPr>
            <a:t> Navette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2 SJ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3 CMJ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4 DJ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5 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6 Abdos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7 Ecart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9 50m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10 400m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 </a:t>
          </a:r>
          <a:endParaRPr lang="fr-FR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0.70575</cdr:x>
      <cdr:y>0.26409</cdr:y>
    </cdr:from>
    <cdr:to>
      <cdr:x>0.94178</cdr:x>
      <cdr:y>0.92754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489628" y="694269"/>
          <a:ext cx="1167037" cy="1744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 b="1">
              <a:solidFill>
                <a:sysClr val="windowText" lastClr="000000"/>
              </a:solidFill>
            </a:rPr>
            <a:t>1</a:t>
          </a:r>
          <a:r>
            <a:rPr lang="fr-FR" sz="1000" b="1" baseline="0">
              <a:solidFill>
                <a:sysClr val="windowText" lastClr="000000"/>
              </a:solidFill>
            </a:rPr>
            <a:t> Navette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2 SJ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3 CMJ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4 DJ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5 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6 Abdos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7 Ecart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9 50m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10 400m</a:t>
          </a:r>
        </a:p>
        <a:p xmlns:a="http://schemas.openxmlformats.org/drawingml/2006/main">
          <a:r>
            <a:rPr lang="fr-FR" sz="1000" b="1" baseline="0">
              <a:solidFill>
                <a:sysClr val="windowText" lastClr="000000"/>
              </a:solidFill>
            </a:rPr>
            <a:t> </a:t>
          </a:r>
          <a:endParaRPr lang="fr-FR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0.806</cdr:x>
      <cdr:y>0.48485</cdr:y>
    </cdr:from>
    <cdr:to>
      <cdr:x>0.99053</cdr:x>
      <cdr:y>0.96296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640667" y="1219200"/>
          <a:ext cx="833540" cy="1202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800" b="1">
              <a:solidFill>
                <a:sysClr val="windowText" lastClr="000000"/>
              </a:solidFill>
            </a:rPr>
            <a:t>1</a:t>
          </a:r>
          <a:r>
            <a:rPr lang="fr-FR" sz="800" b="1" baseline="0">
              <a:solidFill>
                <a:sysClr val="windowText" lastClr="000000"/>
              </a:solidFill>
            </a:rPr>
            <a:t> Shirado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2 Sorensen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3 Drop Jump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4 Squatt Jump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5 CMJ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6 Navette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7 400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8 VMA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9 Ecart </a:t>
          </a:r>
          <a:endParaRPr lang="fr-FR" sz="800" b="1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>
    <pageSetUpPr fitToPage="1"/>
  </sheetPr>
  <dimension ref="A1:AC66"/>
  <sheetViews>
    <sheetView tabSelected="1" zoomScaleNormal="70" zoomScalePageLayoutView="70" workbookViewId="0">
      <pane ySplit="1" topLeftCell="A34" activePane="bottomLeft" state="frozenSplit"/>
      <selection pane="bottomLeft" activeCell="B7" sqref="B7"/>
    </sheetView>
  </sheetViews>
  <sheetFormatPr baseColWidth="10" defaultRowHeight="12.75"/>
  <cols>
    <col min="1" max="1" width="4.140625" customWidth="1"/>
    <col min="2" max="2" width="20.28515625" bestFit="1" customWidth="1"/>
    <col min="3" max="3" width="18" bestFit="1" customWidth="1"/>
    <col min="4" max="4" width="5.42578125" customWidth="1"/>
    <col min="5" max="5" width="8.7109375" customWidth="1"/>
    <col min="6" max="6" width="15.85546875" bestFit="1" customWidth="1"/>
    <col min="7" max="7" width="7.28515625" bestFit="1" customWidth="1"/>
    <col min="8" max="8" width="5" bestFit="1" customWidth="1"/>
    <col min="9" max="9" width="6.85546875" style="4" bestFit="1" customWidth="1"/>
    <col min="10" max="10" width="5" customWidth="1"/>
    <col min="11" max="11" width="4.85546875" style="4" bestFit="1" customWidth="1"/>
    <col min="12" max="12" width="5" customWidth="1"/>
    <col min="13" max="13" width="6.42578125" style="4" bestFit="1" customWidth="1"/>
    <col min="14" max="14" width="5" customWidth="1"/>
    <col min="15" max="15" width="9.7109375" customWidth="1"/>
    <col min="16" max="16" width="4.28515625" customWidth="1"/>
    <col min="17" max="17" width="11.140625" style="4" customWidth="1"/>
    <col min="18" max="18" width="4.28515625" customWidth="1"/>
    <col min="19" max="19" width="8.85546875" style="4" bestFit="1" customWidth="1"/>
    <col min="20" max="20" width="9" style="4" bestFit="1" customWidth="1"/>
    <col min="21" max="21" width="12.28515625" style="4" bestFit="1" customWidth="1"/>
    <col min="22" max="22" width="9.28515625" bestFit="1" customWidth="1"/>
    <col min="23" max="23" width="5" style="4" bestFit="1" customWidth="1"/>
    <col min="24" max="24" width="5" bestFit="1" customWidth="1"/>
    <col min="25" max="25" width="4.7109375" style="4" bestFit="1" customWidth="1"/>
    <col min="26" max="26" width="5" customWidth="1"/>
    <col min="27" max="27" width="10.28515625" style="5" customWidth="1"/>
    <col min="28" max="28" width="4.42578125" customWidth="1"/>
  </cols>
  <sheetData>
    <row r="1" spans="1:29" s="3" customFormat="1" ht="15" customHeight="1">
      <c r="A1" s="11" t="s">
        <v>1</v>
      </c>
      <c r="B1" s="2" t="s">
        <v>126</v>
      </c>
      <c r="C1" s="2" t="s">
        <v>127</v>
      </c>
      <c r="D1" s="2" t="s">
        <v>128</v>
      </c>
      <c r="E1" s="2" t="s">
        <v>129</v>
      </c>
      <c r="F1" s="2" t="s">
        <v>130</v>
      </c>
      <c r="G1" s="6" t="s">
        <v>46</v>
      </c>
      <c r="H1" s="8" t="s">
        <v>30</v>
      </c>
      <c r="I1" s="6" t="s">
        <v>31</v>
      </c>
      <c r="J1" s="8" t="s">
        <v>30</v>
      </c>
      <c r="K1" s="6" t="s">
        <v>88</v>
      </c>
      <c r="L1" s="8" t="s">
        <v>30</v>
      </c>
      <c r="M1" s="7" t="s">
        <v>29</v>
      </c>
      <c r="N1" s="8" t="s">
        <v>30</v>
      </c>
      <c r="O1" s="1" t="s">
        <v>190</v>
      </c>
      <c r="P1" s="8" t="s">
        <v>30</v>
      </c>
      <c r="Q1" s="6" t="s">
        <v>191</v>
      </c>
      <c r="R1" s="8" t="s">
        <v>30</v>
      </c>
      <c r="S1" s="6" t="s">
        <v>192</v>
      </c>
      <c r="T1" s="6" t="s">
        <v>193</v>
      </c>
      <c r="U1" s="6" t="s">
        <v>87</v>
      </c>
      <c r="V1" s="8" t="s">
        <v>30</v>
      </c>
      <c r="W1" s="6" t="s">
        <v>110</v>
      </c>
      <c r="X1" s="8" t="s">
        <v>30</v>
      </c>
      <c r="Y1" s="6" t="s">
        <v>76</v>
      </c>
      <c r="Z1" s="8" t="s">
        <v>30</v>
      </c>
      <c r="AA1" s="6" t="s">
        <v>109</v>
      </c>
      <c r="AB1" s="8" t="s">
        <v>30</v>
      </c>
      <c r="AC1" s="9" t="s">
        <v>189</v>
      </c>
    </row>
    <row r="2" spans="1:29" s="3" customFormat="1" ht="20.100000000000001" customHeight="1">
      <c r="A2" s="14">
        <f t="shared" ref="A2:A33" si="0">IF(AC2=0,"",RANK(AC2,AC$3:AC$55,0))</f>
        <v>16</v>
      </c>
      <c r="B2" s="22" t="s">
        <v>175</v>
      </c>
      <c r="C2" s="22" t="s">
        <v>176</v>
      </c>
      <c r="D2" s="48" t="s">
        <v>177</v>
      </c>
      <c r="E2" s="48">
        <v>2001</v>
      </c>
      <c r="F2" s="22" t="s">
        <v>178</v>
      </c>
      <c r="G2" s="49">
        <v>8.58</v>
      </c>
      <c r="H2" s="12">
        <f>IF(G2="","",VLOOKUP(G2,Barême!$K$2:$L$272,2))</f>
        <v>5</v>
      </c>
      <c r="I2" s="47">
        <v>42</v>
      </c>
      <c r="J2" s="12">
        <f>IF(I2="","",VLOOKUP(I2,Barême!$G$2:$H$72,2))</f>
        <v>15</v>
      </c>
      <c r="K2" s="47">
        <v>44</v>
      </c>
      <c r="L2" s="12">
        <f>IF(K2="","",VLOOKUP(K2,Barême!$I$2:$J$72,2))</f>
        <v>15</v>
      </c>
      <c r="M2" s="47">
        <v>40</v>
      </c>
      <c r="N2" s="12">
        <f>IF(M2="","",VLOOKUP(M2,Barême!$E$2:$F$72,2))</f>
        <v>10</v>
      </c>
      <c r="O2" s="47">
        <v>3</v>
      </c>
      <c r="P2" s="12">
        <f>IF(O2="","",VLOOKUP(O2,Barême!$A$2:$B$302,2))</f>
        <v>10</v>
      </c>
      <c r="Q2" s="47">
        <v>1.03</v>
      </c>
      <c r="R2" s="12">
        <f>IF(Q2="","",VLOOKUP(Q2,Barême!$C$2:$D$302,2))</f>
        <v>10</v>
      </c>
      <c r="S2" s="49">
        <v>5.4</v>
      </c>
      <c r="T2" s="49">
        <v>5.97</v>
      </c>
      <c r="U2" s="46">
        <f t="shared" ref="U2" si="1">IF(S2="","",IF(S2&lt;T2,(S2-T2)*-1,S2-T2))*100</f>
        <v>56.999999999999943</v>
      </c>
      <c r="V2" s="17">
        <f>IF(U2="","",VLOOKUP(U2,Barême!$Q$2:$R$202,2))</f>
        <v>5</v>
      </c>
      <c r="W2" s="47">
        <v>13.5</v>
      </c>
      <c r="X2" s="12">
        <f>IF(W2="","",VLOOKUP(W2,Barême!$O$2:$P$26,2))</f>
        <v>10</v>
      </c>
      <c r="Y2" s="44">
        <v>8.6</v>
      </c>
      <c r="Z2" s="17">
        <f>IF(Y2="","",VLOOKUP(Y2,Barême!$S$2:$T$502,2))</f>
        <v>5</v>
      </c>
      <c r="AA2" s="21">
        <v>76</v>
      </c>
      <c r="AB2" s="12">
        <f>IF(AA2="","",VLOOKUP(AA2,Barême!$M$2:$N$152,2))</f>
        <v>10</v>
      </c>
      <c r="AC2" s="13">
        <f t="shared" ref="AC2" si="2">SUM(H2,J2,L2,N2,P2,R2,V2,X2,Z2,AB2)</f>
        <v>95</v>
      </c>
    </row>
    <row r="3" spans="1:29" s="3" customFormat="1" ht="21.75" customHeight="1">
      <c r="A3" s="14">
        <f t="shared" si="0"/>
        <v>8</v>
      </c>
      <c r="B3" s="22" t="s">
        <v>171</v>
      </c>
      <c r="C3" s="22" t="s">
        <v>172</v>
      </c>
      <c r="D3" s="48" t="s">
        <v>173</v>
      </c>
      <c r="E3" s="48">
        <v>2002</v>
      </c>
      <c r="F3" s="22" t="s">
        <v>174</v>
      </c>
      <c r="G3" s="49">
        <v>8.48</v>
      </c>
      <c r="H3" s="12">
        <f>IF(G3="","",VLOOKUP(G3,Barême!$K$2:$L$272,2))</f>
        <v>5</v>
      </c>
      <c r="I3" s="47">
        <v>41</v>
      </c>
      <c r="J3" s="12">
        <f>IF(I3="","",VLOOKUP(I3,Barême!$G$2:$H$72,2))</f>
        <v>15</v>
      </c>
      <c r="K3" s="47">
        <v>38</v>
      </c>
      <c r="L3" s="12">
        <f>IF(K3="","",VLOOKUP(K3,Barême!$I$2:$J$72,2))</f>
        <v>10</v>
      </c>
      <c r="M3" s="47">
        <v>43</v>
      </c>
      <c r="N3" s="12">
        <f>IF(M3="","",VLOOKUP(M3,Barême!$E$2:$F$72,2))</f>
        <v>15</v>
      </c>
      <c r="O3" s="47">
        <v>2.2200000000000002</v>
      </c>
      <c r="P3" s="12">
        <f>IF(O3="","",VLOOKUP(O3,Barême!$A$2:$B$302,2))</f>
        <v>10</v>
      </c>
      <c r="Q3" s="47">
        <v>1.04</v>
      </c>
      <c r="R3" s="12">
        <f>IF(Q3="","",VLOOKUP(Q3,Barême!$C$2:$D$302,2))</f>
        <v>10</v>
      </c>
      <c r="S3" s="49">
        <v>5.92</v>
      </c>
      <c r="T3" s="49">
        <v>5.9</v>
      </c>
      <c r="U3" s="46">
        <f t="shared" ref="U3" si="3">IF(S3="","",IF(S3&lt;T3,(S3-T3)*-1,S3-T3))*100</f>
        <v>1.9999999999999574</v>
      </c>
      <c r="V3" s="17">
        <f>IF(U3="","",VLOOKUP(U3,Barême!$Q$2:$R$202,2))</f>
        <v>15</v>
      </c>
      <c r="W3" s="47">
        <v>14</v>
      </c>
      <c r="X3" s="12">
        <f>IF(W3="","",VLOOKUP(W3,Barême!$O$2:$P$26,2))</f>
        <v>15</v>
      </c>
      <c r="Y3" s="44">
        <v>7.88</v>
      </c>
      <c r="Z3" s="17">
        <f>IF(Y3="","",VLOOKUP(Y3,Barême!$S$2:$T$502,2))</f>
        <v>10</v>
      </c>
      <c r="AA3" s="21">
        <v>76</v>
      </c>
      <c r="AB3" s="12">
        <f>IF(AA3="","",VLOOKUP(AA3,Barême!$M$2:$N$152,2))</f>
        <v>10</v>
      </c>
      <c r="AC3" s="13">
        <f t="shared" ref="AC3" si="4">SUM(H3,J3,L3,N3,P3,R3,V3,X3,Z3,AB3)</f>
        <v>115</v>
      </c>
    </row>
    <row r="4" spans="1:29" s="3" customFormat="1" ht="21.75" customHeight="1">
      <c r="A4" s="14">
        <f t="shared" si="0"/>
        <v>1</v>
      </c>
      <c r="B4" s="22" t="s">
        <v>154</v>
      </c>
      <c r="C4" s="22" t="s">
        <v>81</v>
      </c>
      <c r="D4" s="48" t="s">
        <v>199</v>
      </c>
      <c r="E4" s="18">
        <v>2002</v>
      </c>
      <c r="F4" s="22" t="s">
        <v>153</v>
      </c>
      <c r="G4" s="49">
        <v>7.96</v>
      </c>
      <c r="H4" s="12">
        <f>IF(G4="","",VLOOKUP(G4,Barême!$K$2:$L$272,2))</f>
        <v>15</v>
      </c>
      <c r="I4" s="47">
        <v>43</v>
      </c>
      <c r="J4" s="12">
        <f>IF(I4="","",VLOOKUP(I4,Barême!$G$2:$H$72,2))</f>
        <v>15</v>
      </c>
      <c r="K4" s="47">
        <v>46</v>
      </c>
      <c r="L4" s="12">
        <f>IF(K4="","",VLOOKUP(K4,Barême!$I$2:$J$72,2))</f>
        <v>15</v>
      </c>
      <c r="M4" s="47">
        <v>46</v>
      </c>
      <c r="N4" s="12">
        <f>IF(M4="","",VLOOKUP(M4,Barême!$E$2:$F$72,2))</f>
        <v>15</v>
      </c>
      <c r="O4" s="19">
        <v>2.34</v>
      </c>
      <c r="P4" s="12">
        <f>IF(O4="","",VLOOKUP(O4,Barême!$A$2:$B$302,2))</f>
        <v>10</v>
      </c>
      <c r="Q4" s="19">
        <v>1.03</v>
      </c>
      <c r="R4" s="12">
        <f>IF(Q4="","",VLOOKUP(Q4,Barême!$C$2:$D$302,2))</f>
        <v>10</v>
      </c>
      <c r="S4" s="49">
        <v>6</v>
      </c>
      <c r="T4" s="49">
        <v>6.1</v>
      </c>
      <c r="U4" s="46">
        <f t="shared" ref="U4:U14" si="5">IF(S4="","",IF(S4&lt;T4,(S4-T4)*-1,S4-T4))*100</f>
        <v>9.9999999999999645</v>
      </c>
      <c r="V4" s="17">
        <f>IF(U4="","",VLOOKUP(U4,Barême!$Q$2:$R$202,2))</f>
        <v>15</v>
      </c>
      <c r="W4" s="47">
        <v>13.5</v>
      </c>
      <c r="X4" s="12">
        <f>IF(W4="","",VLOOKUP(W4,Barême!$O$2:$P$26,2))</f>
        <v>10</v>
      </c>
      <c r="Y4" s="44">
        <v>7.8</v>
      </c>
      <c r="Z4" s="17">
        <f>IF(Y4="","",VLOOKUP(Y4,Barême!$S$2:$T$502,2))</f>
        <v>10</v>
      </c>
      <c r="AA4" s="21">
        <v>80</v>
      </c>
      <c r="AB4" s="12">
        <f>IF(AA4="","",VLOOKUP(AA4,Barême!$M$2:$N$152,2))</f>
        <v>10</v>
      </c>
      <c r="AC4" s="13">
        <f t="shared" ref="AC4:AC16" si="6">SUM(H4,J4,L4,N4,P4,R4,V4,X4,Z4,AB4)</f>
        <v>125</v>
      </c>
    </row>
    <row r="5" spans="1:29" s="3" customFormat="1" ht="21.75" customHeight="1">
      <c r="A5" s="14">
        <f t="shared" si="0"/>
        <v>19</v>
      </c>
      <c r="B5" s="22" t="s">
        <v>102</v>
      </c>
      <c r="C5" s="22" t="s">
        <v>131</v>
      </c>
      <c r="D5" s="48" t="s">
        <v>132</v>
      </c>
      <c r="E5" s="18">
        <v>2002</v>
      </c>
      <c r="F5" s="22" t="s">
        <v>133</v>
      </c>
      <c r="G5" s="49">
        <v>8.34</v>
      </c>
      <c r="H5" s="12">
        <f>IF(G5="","",VLOOKUP(G5,Barême!$K$2:$L$272,2))</f>
        <v>10</v>
      </c>
      <c r="I5" s="47">
        <v>40</v>
      </c>
      <c r="J5" s="12">
        <f>IF(I5="","",VLOOKUP(I5,Barême!$G$2:$H$72,2))</f>
        <v>10</v>
      </c>
      <c r="K5" s="47">
        <v>44</v>
      </c>
      <c r="L5" s="12">
        <f>IF(K5="","",VLOOKUP(K5,Barême!$I$2:$J$72,2))</f>
        <v>15</v>
      </c>
      <c r="M5" s="47">
        <v>45</v>
      </c>
      <c r="N5" s="12">
        <f>IF(M5="","",VLOOKUP(M5,Barême!$E$2:$F$72,2))</f>
        <v>15</v>
      </c>
      <c r="O5" s="19">
        <v>1.18</v>
      </c>
      <c r="P5" s="12">
        <f>IF(O5="","",VLOOKUP(O5,Barême!$A$2:$B$302,2))</f>
        <v>5</v>
      </c>
      <c r="Q5" s="19">
        <v>0.5</v>
      </c>
      <c r="R5" s="12">
        <f>IF(Q5="","",VLOOKUP(Q5,Barême!$C$2:$D$302,2))</f>
        <v>10</v>
      </c>
      <c r="S5" s="49">
        <v>5.42</v>
      </c>
      <c r="T5" s="49">
        <v>5.76</v>
      </c>
      <c r="U5" s="46">
        <f t="shared" si="5"/>
        <v>33.999999999999986</v>
      </c>
      <c r="V5" s="17">
        <f>IF(U5="","",VLOOKUP(U5,Barême!$Q$2:$R$202,2))</f>
        <v>5</v>
      </c>
      <c r="W5" s="47">
        <v>13.5</v>
      </c>
      <c r="X5" s="12">
        <f>IF(W5="","",VLOOKUP(W5,Barême!$O$2:$P$26,2))</f>
        <v>10</v>
      </c>
      <c r="Y5" s="44">
        <v>8.25</v>
      </c>
      <c r="Z5" s="17">
        <f>IF(Y5="","",VLOOKUP(Y5,Barême!$S$2:$T$502,2))</f>
        <v>5</v>
      </c>
      <c r="AA5" s="21">
        <v>81</v>
      </c>
      <c r="AB5" s="12">
        <f>IF(AA5="","",VLOOKUP(AA5,Barême!$M$2:$N$152,2))</f>
        <v>5</v>
      </c>
      <c r="AC5" s="13">
        <f t="shared" si="6"/>
        <v>90</v>
      </c>
    </row>
    <row r="6" spans="1:29" s="3" customFormat="1" ht="21.75" customHeight="1">
      <c r="A6" s="14" t="str">
        <f t="shared" si="0"/>
        <v/>
      </c>
      <c r="B6" s="22" t="s">
        <v>136</v>
      </c>
      <c r="C6" s="22" t="s">
        <v>137</v>
      </c>
      <c r="D6" s="48" t="s">
        <v>199</v>
      </c>
      <c r="E6" s="18">
        <v>2002</v>
      </c>
      <c r="F6" s="22" t="s">
        <v>138</v>
      </c>
      <c r="G6" s="49"/>
      <c r="H6" s="12" t="str">
        <f>IF(G6="","",VLOOKUP(G6,Barême!$K$2:$L$272,2))</f>
        <v/>
      </c>
      <c r="I6" s="47"/>
      <c r="J6" s="12" t="str">
        <f>IF(I6="","",VLOOKUP(I6,Barême!$G$2:$H$72,2))</f>
        <v/>
      </c>
      <c r="K6" s="47"/>
      <c r="L6" s="12" t="str">
        <f>IF(K6="","",VLOOKUP(K6,Barême!$I$2:$J$72,2))</f>
        <v/>
      </c>
      <c r="M6" s="47"/>
      <c r="N6" s="12" t="str">
        <f>IF(M6="","",VLOOKUP(M6,Barême!$E$2:$F$72,2))</f>
        <v/>
      </c>
      <c r="O6" s="19"/>
      <c r="P6" s="12" t="str">
        <f>IF(O6="","",VLOOKUP(O6,Barême!$A$2:$B$302,2))</f>
        <v/>
      </c>
      <c r="Q6" s="19"/>
      <c r="R6" s="12" t="str">
        <f>IF(Q6="","",VLOOKUP(Q6,Barême!$C$2:$D$302,2))</f>
        <v/>
      </c>
      <c r="S6" s="49"/>
      <c r="T6" s="49"/>
      <c r="U6" s="46">
        <v>100</v>
      </c>
      <c r="V6" s="17">
        <f>IF(U6="","",VLOOKUP(U6,Barême!$Q$2:$R$202,2))</f>
        <v>0</v>
      </c>
      <c r="W6" s="47"/>
      <c r="X6" s="12" t="str">
        <f>IF(W6="","",VLOOKUP(W6,Barême!$O$2:$P$26,2))</f>
        <v/>
      </c>
      <c r="Y6" s="44"/>
      <c r="Z6" s="17" t="str">
        <f>IF(Y6="","",VLOOKUP(Y6,Barême!$S$2:$T$502,2))</f>
        <v/>
      </c>
      <c r="AA6" s="21"/>
      <c r="AB6" s="12" t="str">
        <f>IF(AA6="","",VLOOKUP(AA6,Barême!$M$2:$N$152,2))</f>
        <v/>
      </c>
      <c r="AC6" s="13">
        <f t="shared" si="6"/>
        <v>0</v>
      </c>
    </row>
    <row r="7" spans="1:29" s="3" customFormat="1" ht="21.75" customHeight="1">
      <c r="A7" s="14">
        <f t="shared" si="0"/>
        <v>14</v>
      </c>
      <c r="B7" s="22" t="s">
        <v>167</v>
      </c>
      <c r="C7" s="22" t="s">
        <v>168</v>
      </c>
      <c r="D7" s="48" t="s">
        <v>196</v>
      </c>
      <c r="E7" s="18">
        <v>2001</v>
      </c>
      <c r="F7" s="22" t="s">
        <v>169</v>
      </c>
      <c r="G7" s="49">
        <v>8.59</v>
      </c>
      <c r="H7" s="12">
        <f>IF(G7="","",VLOOKUP(G7,Barême!$K$2:$L$272,2))</f>
        <v>5</v>
      </c>
      <c r="I7" s="47">
        <v>45</v>
      </c>
      <c r="J7" s="12">
        <f>IF(I7="","",VLOOKUP(I7,Barême!$G$2:$H$72,2))</f>
        <v>15</v>
      </c>
      <c r="K7" s="47">
        <v>50</v>
      </c>
      <c r="L7" s="12">
        <f>IF(K7="","",VLOOKUP(K7,Barême!$I$2:$J$72,2))</f>
        <v>15</v>
      </c>
      <c r="M7" s="47">
        <v>50</v>
      </c>
      <c r="N7" s="12">
        <f>IF(M7="","",VLOOKUP(M7,Barême!$E$2:$F$72,2))</f>
        <v>15</v>
      </c>
      <c r="O7" s="19">
        <v>2</v>
      </c>
      <c r="P7" s="12">
        <f>IF(O7="","",VLOOKUP(O7,Barême!$A$2:$B$302,2))</f>
        <v>10</v>
      </c>
      <c r="Q7" s="19">
        <v>1.1200000000000001</v>
      </c>
      <c r="R7" s="12">
        <f>IF(Q7="","",VLOOKUP(Q7,Barême!$C$2:$D$302,2))</f>
        <v>10</v>
      </c>
      <c r="S7" s="49">
        <v>5.44</v>
      </c>
      <c r="T7" s="49">
        <v>5.89</v>
      </c>
      <c r="U7" s="46">
        <f t="shared" si="5"/>
        <v>44.999999999999929</v>
      </c>
      <c r="V7" s="17">
        <f>IF(U7="","",VLOOKUP(U7,Barême!$Q$2:$R$202,2))</f>
        <v>5</v>
      </c>
      <c r="W7" s="47">
        <v>13.5</v>
      </c>
      <c r="X7" s="12">
        <f>IF(W7="","",VLOOKUP(W7,Barême!$O$2:$P$26,2))</f>
        <v>10</v>
      </c>
      <c r="Y7" s="44">
        <v>7.66</v>
      </c>
      <c r="Z7" s="17">
        <f>IF(Y7="","",VLOOKUP(Y7,Barême!$S$2:$T$502,2))</f>
        <v>10</v>
      </c>
      <c r="AA7" s="21">
        <v>75</v>
      </c>
      <c r="AB7" s="12">
        <f>IF(AA7="","",VLOOKUP(AA7,Barême!$M$2:$N$152,2))</f>
        <v>10</v>
      </c>
      <c r="AC7" s="13">
        <f t="shared" si="6"/>
        <v>105</v>
      </c>
    </row>
    <row r="8" spans="1:29" s="3" customFormat="1" ht="21.75" customHeight="1">
      <c r="A8" s="14" t="str">
        <f t="shared" si="0"/>
        <v/>
      </c>
      <c r="B8" s="22" t="s">
        <v>65</v>
      </c>
      <c r="C8" s="22" t="s">
        <v>66</v>
      </c>
      <c r="D8" s="48" t="s">
        <v>67</v>
      </c>
      <c r="E8" s="18">
        <v>2001</v>
      </c>
      <c r="F8" s="22" t="s">
        <v>64</v>
      </c>
      <c r="G8" s="49"/>
      <c r="H8" s="12" t="str">
        <f>IF(G8="","",VLOOKUP(G8,Barême!$K$2:$L$272,2))</f>
        <v/>
      </c>
      <c r="I8" s="47"/>
      <c r="J8" s="12" t="str">
        <f>IF(I8="","",VLOOKUP(I8,Barême!$G$2:$H$72,2))</f>
        <v/>
      </c>
      <c r="K8" s="47"/>
      <c r="L8" s="12" t="str">
        <f>IF(K8="","",VLOOKUP(K8,Barême!$I$2:$J$72,2))</f>
        <v/>
      </c>
      <c r="M8" s="47"/>
      <c r="N8" s="12" t="str">
        <f>IF(M8="","",VLOOKUP(M8,Barême!$E$2:$F$72,2))</f>
        <v/>
      </c>
      <c r="O8" s="19"/>
      <c r="P8" s="12" t="str">
        <f>IF(O8="","",VLOOKUP(O8,Barême!$A$2:$B$302,2))</f>
        <v/>
      </c>
      <c r="Q8" s="19"/>
      <c r="R8" s="12" t="str">
        <f>IF(Q8="","",VLOOKUP(Q8,Barême!$C$2:$D$302,2))</f>
        <v/>
      </c>
      <c r="S8" s="49"/>
      <c r="T8" s="49"/>
      <c r="U8" s="46">
        <v>100</v>
      </c>
      <c r="V8" s="17">
        <f>IF(U8="","",VLOOKUP(U8,Barême!$Q$2:$R$202,2))</f>
        <v>0</v>
      </c>
      <c r="W8" s="47"/>
      <c r="X8" s="12" t="str">
        <f>IF(W8="","",VLOOKUP(W8,Barême!$O$2:$P$26,2))</f>
        <v/>
      </c>
      <c r="Y8" s="44"/>
      <c r="Z8" s="17" t="str">
        <f>IF(Y8="","",VLOOKUP(Y8,Barême!$S$2:$T$502,2))</f>
        <v/>
      </c>
      <c r="AA8" s="21"/>
      <c r="AB8" s="12" t="str">
        <f>IF(AA8="","",VLOOKUP(AA8,Barême!$M$2:$N$152,2))</f>
        <v/>
      </c>
      <c r="AC8" s="13">
        <f t="shared" si="6"/>
        <v>0</v>
      </c>
    </row>
    <row r="9" spans="1:29" s="3" customFormat="1" ht="21.75" customHeight="1">
      <c r="A9" s="14" t="str">
        <f t="shared" si="0"/>
        <v/>
      </c>
      <c r="B9" s="22" t="s">
        <v>43</v>
      </c>
      <c r="C9" s="22" t="s">
        <v>44</v>
      </c>
      <c r="D9" s="48" t="s">
        <v>208</v>
      </c>
      <c r="E9" s="18">
        <v>2001</v>
      </c>
      <c r="F9" s="22" t="s">
        <v>42</v>
      </c>
      <c r="G9" s="49"/>
      <c r="H9" s="12" t="str">
        <f>IF(G9="","",VLOOKUP(G9,Barême!$K$2:$L$272,2))</f>
        <v/>
      </c>
      <c r="I9" s="47"/>
      <c r="J9" s="12" t="str">
        <f>IF(I9="","",VLOOKUP(I9,Barême!$G$2:$H$72,2))</f>
        <v/>
      </c>
      <c r="K9" s="47"/>
      <c r="L9" s="12" t="str">
        <f>IF(K9="","",VLOOKUP(K9,Barême!$I$2:$J$72,2))</f>
        <v/>
      </c>
      <c r="M9" s="47"/>
      <c r="N9" s="12" t="str">
        <f>IF(M9="","",VLOOKUP(M9,Barême!$E$2:$F$72,2))</f>
        <v/>
      </c>
      <c r="O9" s="19"/>
      <c r="P9" s="12" t="str">
        <f>IF(O9="","",VLOOKUP(O9,Barême!$A$2:$B$302,2))</f>
        <v/>
      </c>
      <c r="Q9" s="19"/>
      <c r="R9" s="12" t="str">
        <f>IF(Q9="","",VLOOKUP(Q9,Barême!$C$2:$D$302,2))</f>
        <v/>
      </c>
      <c r="S9" s="49"/>
      <c r="T9" s="49"/>
      <c r="U9" s="46">
        <v>100</v>
      </c>
      <c r="V9" s="17">
        <f>IF(U9="","",VLOOKUP(U9,Barême!$Q$2:$R$202,2))</f>
        <v>0</v>
      </c>
      <c r="W9" s="47"/>
      <c r="X9" s="12" t="str">
        <f>IF(W9="","",VLOOKUP(W9,Barême!$O$2:$P$26,2))</f>
        <v/>
      </c>
      <c r="Y9" s="44"/>
      <c r="Z9" s="17" t="str">
        <f>IF(Y9="","",VLOOKUP(Y9,Barême!$S$2:$T$502,2))</f>
        <v/>
      </c>
      <c r="AA9" s="21"/>
      <c r="AB9" s="12" t="str">
        <f>IF(AA9="","",VLOOKUP(AA9,Barême!$M$2:$N$152,2))</f>
        <v/>
      </c>
      <c r="AC9" s="13">
        <f t="shared" si="6"/>
        <v>0</v>
      </c>
    </row>
    <row r="10" spans="1:29" s="3" customFormat="1" ht="21.75" customHeight="1">
      <c r="A10" s="14">
        <f t="shared" si="0"/>
        <v>14</v>
      </c>
      <c r="B10" s="22" t="s">
        <v>212</v>
      </c>
      <c r="C10" s="22" t="s">
        <v>213</v>
      </c>
      <c r="D10" s="48" t="s">
        <v>214</v>
      </c>
      <c r="E10" s="48">
        <v>2002</v>
      </c>
      <c r="F10" s="22" t="s">
        <v>211</v>
      </c>
      <c r="G10" s="49">
        <v>8.5500000000000007</v>
      </c>
      <c r="H10" s="12">
        <f>IF(G10="","",VLOOKUP(G10,Barême!$K$2:$L$272,2))</f>
        <v>5</v>
      </c>
      <c r="I10" s="47">
        <v>35</v>
      </c>
      <c r="J10" s="12">
        <f>IF(I10="","",VLOOKUP(I10,Barême!$G$2:$H$72,2))</f>
        <v>10</v>
      </c>
      <c r="K10" s="47">
        <v>38</v>
      </c>
      <c r="L10" s="12">
        <f>IF(K10="","",VLOOKUP(K10,Barême!$I$2:$J$72,2))</f>
        <v>10</v>
      </c>
      <c r="M10" s="47">
        <v>45</v>
      </c>
      <c r="N10" s="12">
        <f>IF(M10="","",VLOOKUP(M10,Barême!$E$2:$F$72,2))</f>
        <v>15</v>
      </c>
      <c r="O10" s="47">
        <v>4.3</v>
      </c>
      <c r="P10" s="12">
        <f>IF(O10="","",VLOOKUP(O10,Barême!$A$2:$B$302,2))</f>
        <v>15</v>
      </c>
      <c r="Q10" s="47">
        <v>1</v>
      </c>
      <c r="R10" s="12">
        <f>IF(Q10="","",VLOOKUP(Q10,Barême!$C$2:$D$302,2))</f>
        <v>10</v>
      </c>
      <c r="S10" s="49">
        <v>5.79</v>
      </c>
      <c r="T10" s="49">
        <v>5.8</v>
      </c>
      <c r="U10" s="46">
        <f t="shared" ref="U10" si="7">IF(S10="","",IF(S10&lt;T10,(S10-T10)*-1,S10-T10))*100</f>
        <v>0.99999999999997868</v>
      </c>
      <c r="V10" s="17">
        <f>IF(U10="","",VLOOKUP(U10,Barême!$Q$2:$R$202,2))</f>
        <v>15</v>
      </c>
      <c r="W10" s="47">
        <v>13</v>
      </c>
      <c r="X10" s="12">
        <f>IF(W10="","",VLOOKUP(W10,Barême!$O$2:$P$26,2))</f>
        <v>10</v>
      </c>
      <c r="Y10" s="44">
        <v>8.0299999999999994</v>
      </c>
      <c r="Z10" s="17">
        <f>IF(Y10="","",VLOOKUP(Y10,Barême!$S$2:$T$502,2))</f>
        <v>5</v>
      </c>
      <c r="AA10" s="21">
        <v>77</v>
      </c>
      <c r="AB10" s="12">
        <f>IF(AA10="","",VLOOKUP(AA10,Barême!$M$2:$N$152,2))</f>
        <v>10</v>
      </c>
      <c r="AC10" s="13">
        <f t="shared" si="6"/>
        <v>105</v>
      </c>
    </row>
    <row r="11" spans="1:29" s="3" customFormat="1" ht="21.75" customHeight="1">
      <c r="A11" s="14" t="str">
        <f t="shared" si="0"/>
        <v/>
      </c>
      <c r="B11" s="22" t="s">
        <v>69</v>
      </c>
      <c r="C11" s="22" t="s">
        <v>70</v>
      </c>
      <c r="D11" s="48" t="s">
        <v>199</v>
      </c>
      <c r="E11" s="18">
        <v>2001</v>
      </c>
      <c r="F11" s="22" t="s">
        <v>200</v>
      </c>
      <c r="G11" s="49"/>
      <c r="H11" s="12" t="str">
        <f>IF(G11="","",VLOOKUP(G11,Barême!$K$2:$L$272,2))</f>
        <v/>
      </c>
      <c r="I11" s="47"/>
      <c r="J11" s="12" t="str">
        <f>IF(I11="","",VLOOKUP(I11,Barême!$G$2:$H$72,2))</f>
        <v/>
      </c>
      <c r="K11" s="47"/>
      <c r="L11" s="12" t="str">
        <f>IF(K11="","",VLOOKUP(K11,Barême!$I$2:$J$72,2))</f>
        <v/>
      </c>
      <c r="M11" s="47"/>
      <c r="N11" s="12" t="str">
        <f>IF(M11="","",VLOOKUP(M11,Barême!$E$2:$F$72,2))</f>
        <v/>
      </c>
      <c r="O11" s="19"/>
      <c r="P11" s="12" t="str">
        <f>IF(O11="","",VLOOKUP(O11,Barême!$A$2:$B$302,2))</f>
        <v/>
      </c>
      <c r="Q11" s="19"/>
      <c r="R11" s="12" t="str">
        <f>IF(Q11="","",VLOOKUP(Q11,Barême!$C$2:$D$302,2))</f>
        <v/>
      </c>
      <c r="S11" s="49"/>
      <c r="T11" s="49"/>
      <c r="U11" s="46">
        <v>100</v>
      </c>
      <c r="V11" s="17">
        <f>IF(U11="","",VLOOKUP(U11,Barême!$Q$2:$R$202,2))</f>
        <v>0</v>
      </c>
      <c r="W11" s="47"/>
      <c r="X11" s="12" t="str">
        <f>IF(W11="","",VLOOKUP(W11,Barême!$O$2:$P$26,2))</f>
        <v/>
      </c>
      <c r="Y11" s="44"/>
      <c r="Z11" s="17" t="str">
        <f>IF(Y11="","",VLOOKUP(Y11,Barême!$S$2:$T$502,2))</f>
        <v/>
      </c>
      <c r="AA11" s="21"/>
      <c r="AB11" s="12" t="str">
        <f>IF(AA11="","",VLOOKUP(AA11,Barême!$M$2:$N$152,2))</f>
        <v/>
      </c>
      <c r="AC11" s="13">
        <f t="shared" si="6"/>
        <v>0</v>
      </c>
    </row>
    <row r="12" spans="1:29" s="3" customFormat="1" ht="21.75" customHeight="1">
      <c r="A12" s="14" t="str">
        <f t="shared" si="0"/>
        <v/>
      </c>
      <c r="B12" s="22" t="s">
        <v>141</v>
      </c>
      <c r="C12" s="22" t="s">
        <v>142</v>
      </c>
      <c r="D12" s="48" t="s">
        <v>199</v>
      </c>
      <c r="E12" s="18">
        <v>2001</v>
      </c>
      <c r="F12" s="22" t="s">
        <v>101</v>
      </c>
      <c r="G12" s="49"/>
      <c r="H12" s="12" t="str">
        <f>IF(G12="","",VLOOKUP(G12,Barême!$K$2:$L$272,2))</f>
        <v/>
      </c>
      <c r="I12" s="47"/>
      <c r="J12" s="12" t="str">
        <f>IF(I12="","",VLOOKUP(I12,Barême!$G$2:$H$72,2))</f>
        <v/>
      </c>
      <c r="K12" s="47"/>
      <c r="L12" s="12" t="str">
        <f>IF(K12="","",VLOOKUP(K12,Barême!$I$2:$J$72,2))</f>
        <v/>
      </c>
      <c r="M12" s="47"/>
      <c r="N12" s="12" t="str">
        <f>IF(M12="","",VLOOKUP(M12,Barême!$E$2:$F$72,2))</f>
        <v/>
      </c>
      <c r="O12" s="19"/>
      <c r="P12" s="12" t="str">
        <f>IF(O12="","",VLOOKUP(O12,Barême!$A$2:$B$302,2))</f>
        <v/>
      </c>
      <c r="Q12" s="19"/>
      <c r="R12" s="12" t="str">
        <f>IF(Q12="","",VLOOKUP(Q12,Barême!$C$2:$D$302,2))</f>
        <v/>
      </c>
      <c r="S12" s="49"/>
      <c r="T12" s="49"/>
      <c r="U12" s="46">
        <v>100</v>
      </c>
      <c r="V12" s="17">
        <f>IF(U12="","",VLOOKUP(U12,Barême!$Q$2:$R$202,2))</f>
        <v>0</v>
      </c>
      <c r="W12" s="47"/>
      <c r="X12" s="12" t="str">
        <f>IF(W12="","",VLOOKUP(W12,Barême!$O$2:$P$26,2))</f>
        <v/>
      </c>
      <c r="Y12" s="44"/>
      <c r="Z12" s="17" t="str">
        <f>IF(Y12="","",VLOOKUP(Y12,Barême!$S$2:$T$502,2))</f>
        <v/>
      </c>
      <c r="AA12" s="21"/>
      <c r="AB12" s="12" t="str">
        <f>IF(AA12="","",VLOOKUP(AA12,Barême!$M$2:$N$152,2))</f>
        <v/>
      </c>
      <c r="AC12" s="13">
        <f t="shared" si="6"/>
        <v>0</v>
      </c>
    </row>
    <row r="13" spans="1:29" s="3" customFormat="1" ht="21.75" customHeight="1">
      <c r="A13" s="14" t="str">
        <f t="shared" si="0"/>
        <v/>
      </c>
      <c r="B13" s="22" t="s">
        <v>194</v>
      </c>
      <c r="C13" s="22" t="s">
        <v>195</v>
      </c>
      <c r="D13" s="48" t="s">
        <v>196</v>
      </c>
      <c r="E13" s="18">
        <v>2001</v>
      </c>
      <c r="F13" s="22" t="s">
        <v>162</v>
      </c>
      <c r="G13" s="49"/>
      <c r="H13" s="12" t="str">
        <f>IF(G13="","",VLOOKUP(G13,Barême!$K$2:$L$272,2))</f>
        <v/>
      </c>
      <c r="I13" s="47"/>
      <c r="J13" s="12" t="str">
        <f>IF(I13="","",VLOOKUP(I13,Barême!$G$2:$H$72,2))</f>
        <v/>
      </c>
      <c r="K13" s="47"/>
      <c r="L13" s="12" t="str">
        <f>IF(K13="","",VLOOKUP(K13,Barême!$I$2:$J$72,2))</f>
        <v/>
      </c>
      <c r="M13" s="47"/>
      <c r="N13" s="12" t="str">
        <f>IF(M13="","",VLOOKUP(M13,Barême!$E$2:$F$72,2))</f>
        <v/>
      </c>
      <c r="O13" s="19"/>
      <c r="P13" s="12" t="str">
        <f>IF(O13="","",VLOOKUP(O13,Barême!$A$2:$B$302,2))</f>
        <v/>
      </c>
      <c r="Q13" s="19"/>
      <c r="R13" s="12" t="str">
        <f>IF(Q13="","",VLOOKUP(Q13,Barême!$C$2:$D$302,2))</f>
        <v/>
      </c>
      <c r="S13" s="49"/>
      <c r="T13" s="49"/>
      <c r="U13" s="46">
        <v>100</v>
      </c>
      <c r="V13" s="17">
        <f>IF(U13="","",VLOOKUP(U13,Barême!$Q$2:$R$202,2))</f>
        <v>0</v>
      </c>
      <c r="W13" s="47"/>
      <c r="X13" s="12" t="str">
        <f>IF(W13="","",VLOOKUP(W13,Barême!$O$2:$P$26,2))</f>
        <v/>
      </c>
      <c r="Y13" s="44"/>
      <c r="Z13" s="17" t="str">
        <f>IF(Y13="","",VLOOKUP(Y13,Barême!$S$2:$T$502,2))</f>
        <v/>
      </c>
      <c r="AA13" s="21"/>
      <c r="AB13" s="12" t="str">
        <f>IF(AA13="","",VLOOKUP(AA13,Barême!$M$2:$N$152,2))</f>
        <v/>
      </c>
      <c r="AC13" s="13">
        <f t="shared" si="6"/>
        <v>0</v>
      </c>
    </row>
    <row r="14" spans="1:29" s="3" customFormat="1" ht="21.75" customHeight="1">
      <c r="A14" s="14">
        <f t="shared" si="0"/>
        <v>5</v>
      </c>
      <c r="B14" s="22" t="s">
        <v>13</v>
      </c>
      <c r="C14" s="22" t="s">
        <v>84</v>
      </c>
      <c r="D14" s="48" t="s">
        <v>196</v>
      </c>
      <c r="E14" s="18">
        <v>2002</v>
      </c>
      <c r="F14" s="22" t="s">
        <v>163</v>
      </c>
      <c r="G14" s="49">
        <v>8.58</v>
      </c>
      <c r="H14" s="12">
        <f>IF(G14="","",VLOOKUP(G14,Barême!$K$2:$L$272,2))</f>
        <v>5</v>
      </c>
      <c r="I14" s="47">
        <v>50</v>
      </c>
      <c r="J14" s="12">
        <f>IF(I14="","",VLOOKUP(I14,Barême!$G$2:$H$72,2))</f>
        <v>15</v>
      </c>
      <c r="K14" s="47">
        <v>48</v>
      </c>
      <c r="L14" s="12">
        <f>IF(K14="","",VLOOKUP(K14,Barême!$I$2:$J$72,2))</f>
        <v>15</v>
      </c>
      <c r="M14" s="47">
        <v>42</v>
      </c>
      <c r="N14" s="12">
        <f>IF(M14="","",VLOOKUP(M14,Barême!$E$2:$F$72,2))</f>
        <v>15</v>
      </c>
      <c r="O14" s="19">
        <v>5</v>
      </c>
      <c r="P14" s="12">
        <f>IF(O14="","",VLOOKUP(O14,Barême!$A$2:$B$302,2))</f>
        <v>15</v>
      </c>
      <c r="Q14" s="19">
        <v>1.24</v>
      </c>
      <c r="R14" s="12">
        <f>IF(Q14="","",VLOOKUP(Q14,Barême!$C$2:$D$302,2))</f>
        <v>10</v>
      </c>
      <c r="S14" s="49">
        <v>5.52</v>
      </c>
      <c r="T14" s="49">
        <v>5.59</v>
      </c>
      <c r="U14" s="46">
        <f t="shared" si="5"/>
        <v>7.0000000000000284</v>
      </c>
      <c r="V14" s="17">
        <f>IF(U14="","",VLOOKUP(U14,Barême!$Q$2:$R$202,2))</f>
        <v>15</v>
      </c>
      <c r="W14" s="47">
        <v>12.5</v>
      </c>
      <c r="X14" s="12">
        <f>IF(W14="","",VLOOKUP(W14,Barême!$O$2:$P$26,2))</f>
        <v>10</v>
      </c>
      <c r="Y14" s="44">
        <v>7.87</v>
      </c>
      <c r="Z14" s="17">
        <f>IF(Y14="","",VLOOKUP(Y14,Barême!$S$2:$T$502,2))</f>
        <v>10</v>
      </c>
      <c r="AA14" s="21">
        <v>73</v>
      </c>
      <c r="AB14" s="12">
        <f>IF(AA14="","",VLOOKUP(AA14,Barême!$M$2:$N$152,2))</f>
        <v>10</v>
      </c>
      <c r="AC14" s="13">
        <f t="shared" si="6"/>
        <v>120</v>
      </c>
    </row>
    <row r="15" spans="1:29" s="3" customFormat="1" ht="21.75" customHeight="1">
      <c r="A15" s="14" t="str">
        <f t="shared" si="0"/>
        <v/>
      </c>
      <c r="B15" s="22" t="s">
        <v>220</v>
      </c>
      <c r="C15" s="22" t="s">
        <v>221</v>
      </c>
      <c r="D15" s="48" t="s">
        <v>199</v>
      </c>
      <c r="E15" s="18">
        <v>2001</v>
      </c>
      <c r="F15" s="22" t="s">
        <v>222</v>
      </c>
      <c r="G15" s="49"/>
      <c r="H15" s="12" t="str">
        <f>IF(G15="","",VLOOKUP(G15,Barême!$K$2:$L$272,2))</f>
        <v/>
      </c>
      <c r="I15" s="47"/>
      <c r="J15" s="12" t="str">
        <f>IF(I15="","",VLOOKUP(I15,Barême!$G$2:$H$72,2))</f>
        <v/>
      </c>
      <c r="K15" s="47"/>
      <c r="L15" s="12" t="str">
        <f>IF(K15="","",VLOOKUP(K15,Barême!$I$2:$J$72,2))</f>
        <v/>
      </c>
      <c r="M15" s="47"/>
      <c r="N15" s="12" t="str">
        <f>IF(M15="","",VLOOKUP(M15,Barême!$E$2:$F$72,2))</f>
        <v/>
      </c>
      <c r="O15" s="19"/>
      <c r="P15" s="12" t="str">
        <f>IF(O15="","",VLOOKUP(O15,Barême!$A$2:$B$302,2))</f>
        <v/>
      </c>
      <c r="Q15" s="19"/>
      <c r="R15" s="12" t="str">
        <f>IF(Q15="","",VLOOKUP(Q15,Barême!$C$2:$D$302,2))</f>
        <v/>
      </c>
      <c r="S15" s="49"/>
      <c r="T15" s="49"/>
      <c r="U15" s="46">
        <v>100</v>
      </c>
      <c r="V15" s="17">
        <f>IF(U15="","",VLOOKUP(U15,Barême!$Q$2:$R$202,2))</f>
        <v>0</v>
      </c>
      <c r="W15" s="47"/>
      <c r="X15" s="12" t="str">
        <f>IF(W15="","",VLOOKUP(W15,Barême!$O$2:$P$26,2))</f>
        <v/>
      </c>
      <c r="Y15" s="44"/>
      <c r="Z15" s="17" t="str">
        <f>IF(Y15="","",VLOOKUP(Y15,Barême!$S$2:$T$502,2))</f>
        <v/>
      </c>
      <c r="AA15" s="21"/>
      <c r="AB15" s="12" t="str">
        <f>IF(AA15="","",VLOOKUP(AA15,Barême!$M$2:$N$152,2))</f>
        <v/>
      </c>
      <c r="AC15" s="13">
        <f t="shared" si="6"/>
        <v>0</v>
      </c>
    </row>
    <row r="16" spans="1:29" s="3" customFormat="1" ht="21.75" customHeight="1">
      <c r="A16" s="14" t="str">
        <f t="shared" si="0"/>
        <v/>
      </c>
      <c r="B16" s="22" t="s">
        <v>91</v>
      </c>
      <c r="C16" s="22" t="s">
        <v>92</v>
      </c>
      <c r="D16" s="48" t="s">
        <v>93</v>
      </c>
      <c r="E16" s="18">
        <v>2001</v>
      </c>
      <c r="F16" s="22" t="s">
        <v>162</v>
      </c>
      <c r="G16" s="49"/>
      <c r="H16" s="12" t="str">
        <f>IF(G16="","",VLOOKUP(G16,Barême!$K$2:$L$272,2))</f>
        <v/>
      </c>
      <c r="I16" s="47"/>
      <c r="J16" s="12" t="str">
        <f>IF(I16="","",VLOOKUP(I16,Barême!$G$2:$H$72,2))</f>
        <v/>
      </c>
      <c r="K16" s="47"/>
      <c r="L16" s="12" t="str">
        <f>IF(K16="","",VLOOKUP(K16,Barême!$I$2:$J$72,2))</f>
        <v/>
      </c>
      <c r="M16" s="47"/>
      <c r="N16" s="12" t="str">
        <f>IF(M16="","",VLOOKUP(M16,Barême!$E$2:$F$72,2))</f>
        <v/>
      </c>
      <c r="O16" s="19"/>
      <c r="P16" s="12" t="str">
        <f>IF(O16="","",VLOOKUP(O16,Barême!$A$2:$B$302,2))</f>
        <v/>
      </c>
      <c r="Q16" s="19"/>
      <c r="R16" s="12" t="str">
        <f>IF(Q16="","",VLOOKUP(Q16,Barême!$C$2:$D$302,2))</f>
        <v/>
      </c>
      <c r="S16" s="49"/>
      <c r="T16" s="49"/>
      <c r="U16" s="46">
        <v>100</v>
      </c>
      <c r="V16" s="17">
        <f>IF(U16="","",VLOOKUP(U16,Barême!$Q$2:$R$202,2))</f>
        <v>0</v>
      </c>
      <c r="W16" s="47"/>
      <c r="X16" s="12" t="str">
        <f>IF(W16="","",VLOOKUP(W16,Barême!$O$2:$P$26,2))</f>
        <v/>
      </c>
      <c r="Y16" s="44"/>
      <c r="Z16" s="17" t="str">
        <f>IF(Y16="","",VLOOKUP(Y16,Barême!$S$2:$T$502,2))</f>
        <v/>
      </c>
      <c r="AA16" s="21"/>
      <c r="AB16" s="12" t="str">
        <f>IF(AA16="","",VLOOKUP(AA16,Barême!$M$2:$N$152,2))</f>
        <v/>
      </c>
      <c r="AC16" s="13">
        <f t="shared" si="6"/>
        <v>0</v>
      </c>
    </row>
    <row r="17" spans="1:29" s="3" customFormat="1" ht="21.75" customHeight="1">
      <c r="A17" s="14">
        <f t="shared" si="0"/>
        <v>16</v>
      </c>
      <c r="B17" s="22" t="s">
        <v>85</v>
      </c>
      <c r="C17" s="22" t="s">
        <v>86</v>
      </c>
      <c r="D17" s="48" t="s">
        <v>93</v>
      </c>
      <c r="E17" s="18">
        <v>2002</v>
      </c>
      <c r="F17" s="22" t="s">
        <v>163</v>
      </c>
      <c r="G17" s="49">
        <v>8.56</v>
      </c>
      <c r="H17" s="12">
        <f>IF(G17="","",VLOOKUP(G17,Barême!$K$2:$L$272,2))</f>
        <v>5</v>
      </c>
      <c r="I17" s="47">
        <v>38</v>
      </c>
      <c r="J17" s="12">
        <f>IF(I17="","",VLOOKUP(I17,Barême!$G$2:$H$72,2))</f>
        <v>10</v>
      </c>
      <c r="K17" s="47">
        <v>40</v>
      </c>
      <c r="L17" s="12">
        <f>IF(K17="","",VLOOKUP(K17,Barême!$I$2:$J$72,2))</f>
        <v>10</v>
      </c>
      <c r="M17" s="47">
        <v>40</v>
      </c>
      <c r="N17" s="12">
        <f>IF(M17="","",VLOOKUP(M17,Barême!$E$2:$F$72,2))</f>
        <v>10</v>
      </c>
      <c r="O17" s="19">
        <v>3</v>
      </c>
      <c r="P17" s="12">
        <f>IF(O17="","",VLOOKUP(O17,Barême!$A$2:$B$302,2))</f>
        <v>10</v>
      </c>
      <c r="Q17" s="19">
        <v>0.56999999999999995</v>
      </c>
      <c r="R17" s="12">
        <f>IF(Q17="","",VLOOKUP(Q17,Barême!$C$2:$D$302,2))</f>
        <v>10</v>
      </c>
      <c r="S17" s="49">
        <v>5.54</v>
      </c>
      <c r="T17" s="49">
        <v>5.72</v>
      </c>
      <c r="U17" s="46">
        <f t="shared" ref="U17:U34" si="8">IF(S17="","",IF(S17&lt;T17,(S17-T17)*-1,S17-T17))*100</f>
        <v>17.999999999999972</v>
      </c>
      <c r="V17" s="17">
        <f>IF(U17="","",VLOOKUP(U17,Barême!$Q$2:$R$202,2))</f>
        <v>10</v>
      </c>
      <c r="W17" s="47">
        <v>14</v>
      </c>
      <c r="X17" s="12">
        <f>IF(W17="","",VLOOKUP(W17,Barême!$O$2:$P$26,2))</f>
        <v>15</v>
      </c>
      <c r="Y17" s="44">
        <v>8.19</v>
      </c>
      <c r="Z17" s="17">
        <f>IF(Y17="","",VLOOKUP(Y17,Barême!$S$2:$T$502,2))</f>
        <v>5</v>
      </c>
      <c r="AA17" s="21">
        <v>79</v>
      </c>
      <c r="AB17" s="12">
        <f>IF(AA17="","",VLOOKUP(AA17,Barême!$M$2:$N$152,2))</f>
        <v>10</v>
      </c>
      <c r="AC17" s="13">
        <f t="shared" ref="AC17:AC34" si="9">SUM(H17,J17,L17,N17,P17,R17,V17,X17,Z17,AB17)</f>
        <v>95</v>
      </c>
    </row>
    <row r="18" spans="1:29" s="3" customFormat="1" ht="21.75" customHeight="1">
      <c r="A18" s="14" t="str">
        <f t="shared" si="0"/>
        <v/>
      </c>
      <c r="B18" s="22" t="s">
        <v>217</v>
      </c>
      <c r="C18" s="22" t="s">
        <v>218</v>
      </c>
      <c r="D18" s="48" t="s">
        <v>199</v>
      </c>
      <c r="E18" s="48">
        <v>2001</v>
      </c>
      <c r="F18" s="22" t="s">
        <v>219</v>
      </c>
      <c r="G18" s="49"/>
      <c r="H18" s="12" t="str">
        <f>IF(G18="","",VLOOKUP(G18,Barême!$K$2:$L$272,2))</f>
        <v/>
      </c>
      <c r="I18" s="47"/>
      <c r="J18" s="12" t="str">
        <f>IF(I18="","",VLOOKUP(I18,Barême!$G$2:$H$72,2))</f>
        <v/>
      </c>
      <c r="K18" s="47"/>
      <c r="L18" s="12" t="str">
        <f>IF(K18="","",VLOOKUP(K18,Barême!$I$2:$J$72,2))</f>
        <v/>
      </c>
      <c r="M18" s="47"/>
      <c r="N18" s="12" t="str">
        <f>IF(M18="","",VLOOKUP(M18,Barême!$E$2:$F$72,2))</f>
        <v/>
      </c>
      <c r="O18" s="47"/>
      <c r="P18" s="12" t="str">
        <f>IF(O18="","",VLOOKUP(O18,Barême!$A$2:$B$302,2))</f>
        <v/>
      </c>
      <c r="Q18" s="47"/>
      <c r="R18" s="12" t="str">
        <f>IF(Q18="","",VLOOKUP(Q18,Barême!$C$2:$D$302,2))</f>
        <v/>
      </c>
      <c r="S18" s="49"/>
      <c r="T18" s="49"/>
      <c r="U18" s="46">
        <v>100</v>
      </c>
      <c r="V18" s="17">
        <f>IF(U18="","",VLOOKUP(U18,Barême!$Q$2:$R$202,2))</f>
        <v>0</v>
      </c>
      <c r="W18" s="47"/>
      <c r="X18" s="12" t="str">
        <f>IF(W18="","",VLOOKUP(W18,Barême!$O$2:$P$26,2))</f>
        <v/>
      </c>
      <c r="Y18" s="44"/>
      <c r="Z18" s="17" t="str">
        <f>IF(Y18="","",VLOOKUP(Y18,Barême!$S$2:$T$502,2))</f>
        <v/>
      </c>
      <c r="AA18" s="21"/>
      <c r="AB18" s="12" t="str">
        <f>IF(AA18="","",VLOOKUP(AA18,Barême!$M$2:$N$152,2))</f>
        <v/>
      </c>
      <c r="AC18" s="13">
        <f t="shared" si="9"/>
        <v>0</v>
      </c>
    </row>
    <row r="19" spans="1:29" s="3" customFormat="1" ht="21.75" customHeight="1">
      <c r="A19" s="14">
        <f t="shared" si="0"/>
        <v>16</v>
      </c>
      <c r="B19" s="22" t="s">
        <v>203</v>
      </c>
      <c r="C19" s="22" t="s">
        <v>204</v>
      </c>
      <c r="D19" s="48" t="s">
        <v>199</v>
      </c>
      <c r="E19" s="48">
        <v>2002</v>
      </c>
      <c r="F19" s="22" t="s">
        <v>225</v>
      </c>
      <c r="G19" s="49">
        <v>9.01</v>
      </c>
      <c r="H19" s="12">
        <f>IF(G19="","",VLOOKUP(G19,Barême!$K$2:$L$272,2))</f>
        <v>5</v>
      </c>
      <c r="I19" s="47">
        <v>34</v>
      </c>
      <c r="J19" s="12">
        <f>IF(I19="","",VLOOKUP(I19,Barême!$G$2:$H$72,2))</f>
        <v>5</v>
      </c>
      <c r="K19" s="47">
        <v>36</v>
      </c>
      <c r="L19" s="12">
        <f>IF(K19="","",VLOOKUP(K19,Barême!$I$2:$J$72,2))</f>
        <v>10</v>
      </c>
      <c r="M19" s="47">
        <v>38</v>
      </c>
      <c r="N19" s="12">
        <f>IF(M19="","",VLOOKUP(M19,Barême!$E$2:$F$72,2))</f>
        <v>10</v>
      </c>
      <c r="O19" s="47">
        <v>3.45</v>
      </c>
      <c r="P19" s="12">
        <f>IF(O19="","",VLOOKUP(O19,Barême!$A$2:$B$302,2))</f>
        <v>10</v>
      </c>
      <c r="Q19" s="47">
        <v>0.39</v>
      </c>
      <c r="R19" s="12">
        <f>IF(Q19="","",VLOOKUP(Q19,Barême!$C$2:$D$302,2))</f>
        <v>10</v>
      </c>
      <c r="S19" s="49">
        <v>5.48</v>
      </c>
      <c r="T19" s="49">
        <v>5.6</v>
      </c>
      <c r="U19" s="46">
        <f t="shared" si="8"/>
        <v>11.999999999999922</v>
      </c>
      <c r="V19" s="17">
        <f>IF(U19="","",VLOOKUP(U19,Barême!$Q$2:$R$202,2))</f>
        <v>10</v>
      </c>
      <c r="W19" s="47">
        <v>14</v>
      </c>
      <c r="X19" s="12">
        <f>IF(W19="","",VLOOKUP(W19,Barême!$O$2:$P$26,2))</f>
        <v>15</v>
      </c>
      <c r="Y19" s="44">
        <v>7.97</v>
      </c>
      <c r="Z19" s="17">
        <f>IF(Y19="","",VLOOKUP(Y19,Barême!$S$2:$T$502,2))</f>
        <v>10</v>
      </c>
      <c r="AA19" s="21">
        <v>78</v>
      </c>
      <c r="AB19" s="12">
        <f>IF(AA19="","",VLOOKUP(AA19,Barême!$M$2:$N$152,2))</f>
        <v>10</v>
      </c>
      <c r="AC19" s="13">
        <f t="shared" si="9"/>
        <v>95</v>
      </c>
    </row>
    <row r="20" spans="1:29" s="3" customFormat="1" ht="21.75" customHeight="1">
      <c r="A20" s="14" t="str">
        <f t="shared" si="0"/>
        <v/>
      </c>
      <c r="B20" s="22" t="s">
        <v>62</v>
      </c>
      <c r="C20" s="22" t="s">
        <v>63</v>
      </c>
      <c r="D20" s="48" t="s">
        <v>199</v>
      </c>
      <c r="E20" s="48">
        <v>2001</v>
      </c>
      <c r="F20" s="22" t="s">
        <v>64</v>
      </c>
      <c r="G20" s="49"/>
      <c r="H20" s="12" t="str">
        <f>IF(G20="","",VLOOKUP(G20,Barême!$K$2:$L$272,2))</f>
        <v/>
      </c>
      <c r="I20" s="47"/>
      <c r="J20" s="12" t="str">
        <f>IF(I20="","",VLOOKUP(I20,Barême!$G$2:$H$72,2))</f>
        <v/>
      </c>
      <c r="K20" s="47"/>
      <c r="L20" s="12" t="str">
        <f>IF(K20="","",VLOOKUP(K20,Barême!$I$2:$J$72,2))</f>
        <v/>
      </c>
      <c r="M20" s="47"/>
      <c r="N20" s="12" t="str">
        <f>IF(M20="","",VLOOKUP(M20,Barême!$E$2:$F$72,2))</f>
        <v/>
      </c>
      <c r="O20" s="47"/>
      <c r="P20" s="12" t="str">
        <f>IF(O20="","",VLOOKUP(O20,Barême!$A$2:$B$302,2))</f>
        <v/>
      </c>
      <c r="Q20" s="47"/>
      <c r="R20" s="12" t="str">
        <f>IF(Q20="","",VLOOKUP(Q20,Barême!$C$2:$D$302,2))</f>
        <v/>
      </c>
      <c r="S20" s="49"/>
      <c r="T20" s="49"/>
      <c r="U20" s="46">
        <v>100</v>
      </c>
      <c r="V20" s="17">
        <f>IF(U20="","",VLOOKUP(U20,Barême!$Q$2:$R$202,2))</f>
        <v>0</v>
      </c>
      <c r="W20" s="47"/>
      <c r="X20" s="12" t="str">
        <f>IF(W20="","",VLOOKUP(W20,Barême!$O$2:$P$26,2))</f>
        <v/>
      </c>
      <c r="Y20" s="44"/>
      <c r="Z20" s="17" t="str">
        <f>IF(Y20="","",VLOOKUP(Y20,Barême!$S$2:$T$502,2))</f>
        <v/>
      </c>
      <c r="AA20" s="21"/>
      <c r="AB20" s="12" t="str">
        <f>IF(AA20="","",VLOOKUP(AA20,Barême!$M$2:$N$152,2))</f>
        <v/>
      </c>
      <c r="AC20" s="13">
        <f t="shared" si="9"/>
        <v>0</v>
      </c>
    </row>
    <row r="21" spans="1:29" s="3" customFormat="1" ht="21.75" customHeight="1">
      <c r="A21" s="14">
        <f t="shared" si="0"/>
        <v>12</v>
      </c>
      <c r="B21" s="22" t="s">
        <v>205</v>
      </c>
      <c r="C21" s="22" t="s">
        <v>206</v>
      </c>
      <c r="D21" s="48" t="s">
        <v>199</v>
      </c>
      <c r="E21" s="48">
        <v>2002</v>
      </c>
      <c r="F21" s="22" t="s">
        <v>170</v>
      </c>
      <c r="G21" s="49">
        <v>8.56</v>
      </c>
      <c r="H21" s="12">
        <f>IF(G21="","",VLOOKUP(G21,Barême!$K$2:$L$272,2))</f>
        <v>5</v>
      </c>
      <c r="I21" s="47">
        <v>40</v>
      </c>
      <c r="J21" s="12">
        <f>IF(I21="","",VLOOKUP(I21,Barême!$G$2:$H$72,2))</f>
        <v>10</v>
      </c>
      <c r="K21" s="47">
        <v>45</v>
      </c>
      <c r="L21" s="12">
        <f>IF(K21="","",VLOOKUP(K21,Barême!$I$2:$J$72,2))</f>
        <v>15</v>
      </c>
      <c r="M21" s="47">
        <v>44</v>
      </c>
      <c r="N21" s="12">
        <f>IF(M21="","",VLOOKUP(M21,Barême!$E$2:$F$72,2))</f>
        <v>15</v>
      </c>
      <c r="O21" s="47">
        <v>3.12</v>
      </c>
      <c r="P21" s="12">
        <f>IF(O21="","",VLOOKUP(O21,Barême!$A$2:$B$302,2))</f>
        <v>10</v>
      </c>
      <c r="Q21" s="47">
        <v>1.25</v>
      </c>
      <c r="R21" s="12">
        <f>IF(Q21="","",VLOOKUP(Q21,Barême!$C$2:$D$302,2))</f>
        <v>10</v>
      </c>
      <c r="S21" s="49">
        <v>5.86</v>
      </c>
      <c r="T21" s="49">
        <v>5.84</v>
      </c>
      <c r="U21" s="46">
        <f t="shared" si="8"/>
        <v>2.0000000000000462</v>
      </c>
      <c r="V21" s="17">
        <f>IF(U21="","",VLOOKUP(U21,Barême!$Q$2:$R$202,2))</f>
        <v>15</v>
      </c>
      <c r="W21" s="47">
        <v>13.5</v>
      </c>
      <c r="X21" s="12">
        <f>IF(W21="","",VLOOKUP(W21,Barême!$O$2:$P$26,2))</f>
        <v>10</v>
      </c>
      <c r="Y21" s="44">
        <v>7.8</v>
      </c>
      <c r="Z21" s="17">
        <f>IF(Y21="","",VLOOKUP(Y21,Barême!$S$2:$T$502,2))</f>
        <v>10</v>
      </c>
      <c r="AA21" s="21">
        <v>73</v>
      </c>
      <c r="AB21" s="12">
        <f>IF(AA21="","",VLOOKUP(AA21,Barême!$M$2:$N$152,2))</f>
        <v>10</v>
      </c>
      <c r="AC21" s="13">
        <f t="shared" si="9"/>
        <v>110</v>
      </c>
    </row>
    <row r="22" spans="1:29" s="3" customFormat="1" ht="21.75" customHeight="1">
      <c r="A22" s="14">
        <f t="shared" si="0"/>
        <v>19</v>
      </c>
      <c r="B22" s="22" t="s">
        <v>16</v>
      </c>
      <c r="C22" s="22" t="s">
        <v>17</v>
      </c>
      <c r="D22" s="48" t="s">
        <v>199</v>
      </c>
      <c r="E22" s="48">
        <v>2002</v>
      </c>
      <c r="F22" s="22" t="s">
        <v>170</v>
      </c>
      <c r="G22" s="49">
        <v>8.57</v>
      </c>
      <c r="H22" s="12">
        <f>IF(G22="","",VLOOKUP(G22,Barême!$K$2:$L$272,2))</f>
        <v>5</v>
      </c>
      <c r="I22" s="47">
        <v>33</v>
      </c>
      <c r="J22" s="12">
        <f>IF(I22="","",VLOOKUP(I22,Barême!$G$2:$H$72,2))</f>
        <v>5</v>
      </c>
      <c r="K22" s="47">
        <v>37</v>
      </c>
      <c r="L22" s="12">
        <f>IF(K22="","",VLOOKUP(K22,Barême!$I$2:$J$72,2))</f>
        <v>10</v>
      </c>
      <c r="M22" s="47">
        <v>35</v>
      </c>
      <c r="N22" s="12">
        <f>IF(M22="","",VLOOKUP(M22,Barême!$E$2:$F$72,2))</f>
        <v>10</v>
      </c>
      <c r="O22" s="47">
        <v>2.27</v>
      </c>
      <c r="P22" s="12">
        <f>IF(O22="","",VLOOKUP(O22,Barême!$A$2:$B$302,2))</f>
        <v>10</v>
      </c>
      <c r="Q22" s="47">
        <v>1.34</v>
      </c>
      <c r="R22" s="12">
        <f>IF(Q22="","",VLOOKUP(Q22,Barême!$C$2:$D$302,2))</f>
        <v>15</v>
      </c>
      <c r="S22" s="49">
        <v>5.44</v>
      </c>
      <c r="T22" s="49">
        <v>5.2</v>
      </c>
      <c r="U22" s="46">
        <f t="shared" si="8"/>
        <v>24.000000000000021</v>
      </c>
      <c r="V22" s="17">
        <f>IF(U22="","",VLOOKUP(U22,Barême!$Q$2:$R$202,2))</f>
        <v>5</v>
      </c>
      <c r="W22" s="47">
        <v>13</v>
      </c>
      <c r="X22" s="12">
        <f>IF(W22="","",VLOOKUP(W22,Barême!$O$2:$P$26,2))</f>
        <v>10</v>
      </c>
      <c r="Y22" s="44">
        <v>7.75</v>
      </c>
      <c r="Z22" s="17">
        <f>IF(Y22="","",VLOOKUP(Y22,Barême!$S$2:$T$502,2))</f>
        <v>10</v>
      </c>
      <c r="AA22" s="21">
        <v>74</v>
      </c>
      <c r="AB22" s="12">
        <f>IF(AA22="","",VLOOKUP(AA22,Barême!$M$2:$N$152,2))</f>
        <v>10</v>
      </c>
      <c r="AC22" s="13">
        <f t="shared" si="9"/>
        <v>90</v>
      </c>
    </row>
    <row r="23" spans="1:29" s="3" customFormat="1" ht="21.75" customHeight="1">
      <c r="A23" s="14">
        <f t="shared" si="0"/>
        <v>22</v>
      </c>
      <c r="B23" s="22" t="s">
        <v>139</v>
      </c>
      <c r="C23" s="22" t="s">
        <v>140</v>
      </c>
      <c r="D23" s="48" t="s">
        <v>199</v>
      </c>
      <c r="E23" s="48">
        <v>2002</v>
      </c>
      <c r="F23" s="22" t="s">
        <v>101</v>
      </c>
      <c r="G23" s="49">
        <v>8.91</v>
      </c>
      <c r="H23" s="12">
        <f>IF(G23="","",VLOOKUP(G23,Barême!$K$2:$L$272,2))</f>
        <v>5</v>
      </c>
      <c r="I23" s="47">
        <v>30</v>
      </c>
      <c r="J23" s="12">
        <f>IF(I23="","",VLOOKUP(I23,Barême!$G$2:$H$72,2))</f>
        <v>5</v>
      </c>
      <c r="K23" s="47">
        <v>37</v>
      </c>
      <c r="L23" s="12">
        <f>IF(K23="","",VLOOKUP(K23,Barême!$I$2:$J$72,2))</f>
        <v>10</v>
      </c>
      <c r="M23" s="47">
        <v>39</v>
      </c>
      <c r="N23" s="12">
        <f>IF(M23="","",VLOOKUP(M23,Barême!$E$2:$F$72,2))</f>
        <v>10</v>
      </c>
      <c r="O23" s="47">
        <v>2.2999999999999998</v>
      </c>
      <c r="P23" s="12">
        <f>IF(O23="","",VLOOKUP(O23,Barême!$A$2:$B$302,2))</f>
        <v>10</v>
      </c>
      <c r="Q23" s="47">
        <v>0.44</v>
      </c>
      <c r="R23" s="12">
        <f>IF(Q23="","",VLOOKUP(Q23,Barême!$C$2:$D$302,2))</f>
        <v>10</v>
      </c>
      <c r="S23" s="49">
        <v>5.22</v>
      </c>
      <c r="T23" s="49">
        <v>5.46</v>
      </c>
      <c r="U23" s="46">
        <f t="shared" si="8"/>
        <v>24.000000000000021</v>
      </c>
      <c r="V23" s="17">
        <f>IF(U23="","",VLOOKUP(U23,Barême!$Q$2:$R$202,2))</f>
        <v>5</v>
      </c>
      <c r="W23" s="47">
        <v>13</v>
      </c>
      <c r="X23" s="12">
        <f>IF(W23="","",VLOOKUP(W23,Barême!$O$2:$P$26,2))</f>
        <v>10</v>
      </c>
      <c r="Y23" s="44">
        <v>7.52</v>
      </c>
      <c r="Z23" s="17">
        <f>IF(Y23="","",VLOOKUP(Y23,Barême!$S$2:$T$502,2))</f>
        <v>15</v>
      </c>
      <c r="AA23" s="21">
        <v>83</v>
      </c>
      <c r="AB23" s="12">
        <f>IF(AA23="","",VLOOKUP(AA23,Barême!$M$2:$N$152,2))</f>
        <v>5</v>
      </c>
      <c r="AC23" s="13">
        <f t="shared" si="9"/>
        <v>85</v>
      </c>
    </row>
    <row r="24" spans="1:29" s="3" customFormat="1" ht="21.75" customHeight="1">
      <c r="A24" s="14" t="str">
        <f t="shared" si="0"/>
        <v/>
      </c>
      <c r="B24" s="22" t="s">
        <v>134</v>
      </c>
      <c r="C24" s="22" t="s">
        <v>135</v>
      </c>
      <c r="D24" s="48" t="s">
        <v>199</v>
      </c>
      <c r="E24" s="48">
        <v>2002</v>
      </c>
      <c r="F24" s="22" t="s">
        <v>200</v>
      </c>
      <c r="G24" s="49"/>
      <c r="H24" s="12" t="str">
        <f>IF(G24="","",VLOOKUP(G24,Barême!$K$2:$L$272,2))</f>
        <v/>
      </c>
      <c r="I24" s="47"/>
      <c r="J24" s="12" t="str">
        <f>IF(I24="","",VLOOKUP(I24,Barême!$G$2:$H$72,2))</f>
        <v/>
      </c>
      <c r="K24" s="47"/>
      <c r="L24" s="12" t="str">
        <f>IF(K24="","",VLOOKUP(K24,Barême!$I$2:$J$72,2))</f>
        <v/>
      </c>
      <c r="M24" s="47"/>
      <c r="N24" s="12" t="str">
        <f>IF(M24="","",VLOOKUP(M24,Barême!$E$2:$F$72,2))</f>
        <v/>
      </c>
      <c r="O24" s="47"/>
      <c r="P24" s="12" t="str">
        <f>IF(O24="","",VLOOKUP(O24,Barême!$A$2:$B$302,2))</f>
        <v/>
      </c>
      <c r="Q24" s="47"/>
      <c r="R24" s="12" t="str">
        <f>IF(Q24="","",VLOOKUP(Q24,Barême!$C$2:$D$302,2))</f>
        <v/>
      </c>
      <c r="S24" s="49"/>
      <c r="T24" s="49"/>
      <c r="U24" s="46">
        <v>100</v>
      </c>
      <c r="V24" s="17">
        <f>IF(U24="","",VLOOKUP(U24,Barême!$Q$2:$R$202,2))</f>
        <v>0</v>
      </c>
      <c r="W24" s="47"/>
      <c r="X24" s="12" t="str">
        <f>IF(W24="","",VLOOKUP(W24,Barême!$O$2:$P$26,2))</f>
        <v/>
      </c>
      <c r="Y24" s="44"/>
      <c r="Z24" s="17" t="str">
        <f>IF(Y24="","",VLOOKUP(Y24,Barême!$S$2:$T$502,2))</f>
        <v/>
      </c>
      <c r="AA24" s="21"/>
      <c r="AB24" s="12" t="str">
        <f>IF(AA24="","",VLOOKUP(AA24,Barême!$M$2:$N$152,2))</f>
        <v/>
      </c>
      <c r="AC24" s="13">
        <f t="shared" si="9"/>
        <v>0</v>
      </c>
    </row>
    <row r="25" spans="1:29" s="3" customFormat="1" ht="21.75" customHeight="1">
      <c r="A25" s="14" t="str">
        <f t="shared" si="0"/>
        <v/>
      </c>
      <c r="B25" s="22" t="s">
        <v>49</v>
      </c>
      <c r="C25" s="22" t="s">
        <v>50</v>
      </c>
      <c r="D25" s="48" t="s">
        <v>199</v>
      </c>
      <c r="E25" s="48">
        <v>2002</v>
      </c>
      <c r="F25" s="22" t="s">
        <v>51</v>
      </c>
      <c r="G25" s="49"/>
      <c r="H25" s="12" t="str">
        <f>IF(G25="","",VLOOKUP(G25,Barême!$K$2:$L$272,2))</f>
        <v/>
      </c>
      <c r="I25" s="47"/>
      <c r="J25" s="12" t="str">
        <f>IF(I25="","",VLOOKUP(I25,Barême!$G$2:$H$72,2))</f>
        <v/>
      </c>
      <c r="K25" s="47"/>
      <c r="L25" s="12" t="str">
        <f>IF(K25="","",VLOOKUP(K25,Barême!$I$2:$J$72,2))</f>
        <v/>
      </c>
      <c r="M25" s="47"/>
      <c r="N25" s="12" t="str">
        <f>IF(M25="","",VLOOKUP(M25,Barême!$E$2:$F$72,2))</f>
        <v/>
      </c>
      <c r="O25" s="47"/>
      <c r="P25" s="12" t="str">
        <f>IF(O25="","",VLOOKUP(O25,Barême!$A$2:$B$302,2))</f>
        <v/>
      </c>
      <c r="Q25" s="47"/>
      <c r="R25" s="12" t="str">
        <f>IF(Q25="","",VLOOKUP(Q25,Barême!$C$2:$D$302,2))</f>
        <v/>
      </c>
      <c r="S25" s="49"/>
      <c r="T25" s="49"/>
      <c r="U25" s="46">
        <v>100</v>
      </c>
      <c r="V25" s="17">
        <f>IF(U25="","",VLOOKUP(U25,Barême!$Q$2:$R$202,2))</f>
        <v>0</v>
      </c>
      <c r="W25" s="47"/>
      <c r="X25" s="12" t="str">
        <f>IF(W25="","",VLOOKUP(W25,Barême!$O$2:$P$26,2))</f>
        <v/>
      </c>
      <c r="Y25" s="44"/>
      <c r="Z25" s="17" t="str">
        <f>IF(Y25="","",VLOOKUP(Y25,Barême!$S$2:$T$502,2))</f>
        <v/>
      </c>
      <c r="AA25" s="21"/>
      <c r="AB25" s="12" t="str">
        <f>IF(AA25="","",VLOOKUP(AA25,Barême!$M$2:$N$152,2))</f>
        <v/>
      </c>
      <c r="AC25" s="13">
        <f t="shared" si="9"/>
        <v>0</v>
      </c>
    </row>
    <row r="26" spans="1:29" s="3" customFormat="1" ht="21.75" customHeight="1">
      <c r="A26" s="14">
        <f t="shared" si="0"/>
        <v>25</v>
      </c>
      <c r="B26" s="22" t="s">
        <v>2</v>
      </c>
      <c r="C26" s="22" t="s">
        <v>3</v>
      </c>
      <c r="D26" s="48" t="s">
        <v>4</v>
      </c>
      <c r="E26" s="48">
        <v>2002</v>
      </c>
      <c r="F26" s="22" t="s">
        <v>5</v>
      </c>
      <c r="G26" s="49">
        <v>8.76</v>
      </c>
      <c r="H26" s="12">
        <f>IF(G26="","",VLOOKUP(G26,Barême!$K$2:$L$272,2))</f>
        <v>5</v>
      </c>
      <c r="I26" s="47">
        <v>35</v>
      </c>
      <c r="J26" s="12">
        <f>IF(I26="","",VLOOKUP(I26,Barême!$G$2:$H$72,2))</f>
        <v>10</v>
      </c>
      <c r="K26" s="47">
        <v>38</v>
      </c>
      <c r="L26" s="12">
        <f>IF(K26="","",VLOOKUP(K26,Barême!$I$2:$J$72,2))</f>
        <v>10</v>
      </c>
      <c r="M26" s="47">
        <v>33</v>
      </c>
      <c r="N26" s="12">
        <f>IF(M26="","",VLOOKUP(M26,Barême!$E$2:$F$72,2))</f>
        <v>5</v>
      </c>
      <c r="O26" s="47">
        <v>2.5499999999999998</v>
      </c>
      <c r="P26" s="12">
        <f>IF(O26="","",VLOOKUP(O26,Barême!$A$2:$B$302,2))</f>
        <v>10</v>
      </c>
      <c r="Q26" s="47">
        <v>1.19</v>
      </c>
      <c r="R26" s="12">
        <f>IF(Q26="","",VLOOKUP(Q26,Barême!$C$2:$D$302,2))</f>
        <v>10</v>
      </c>
      <c r="S26" s="49">
        <v>5.16</v>
      </c>
      <c r="T26" s="49">
        <v>5.24</v>
      </c>
      <c r="U26" s="46">
        <f t="shared" ref="U26" si="10">IF(S26="","",IF(S26&lt;T26,(S26-T26)*-1,S26-T26))*100</f>
        <v>8.0000000000000071</v>
      </c>
      <c r="V26" s="17">
        <f>IF(U26="","",VLOOKUP(U26,Barême!$Q$2:$R$202,2))</f>
        <v>15</v>
      </c>
      <c r="W26" s="47">
        <v>13</v>
      </c>
      <c r="X26" s="12">
        <f>IF(W26="","",VLOOKUP(W26,Barême!$O$2:$P$26,2))</f>
        <v>10</v>
      </c>
      <c r="Y26" s="44"/>
      <c r="Z26" s="17" t="str">
        <f>IF(Y26="","",VLOOKUP(Y26,Barême!$S$2:$T$502,2))</f>
        <v/>
      </c>
      <c r="AA26" s="21"/>
      <c r="AB26" s="12" t="str">
        <f>IF(AA26="","",VLOOKUP(AA26,Barême!$M$2:$N$152,2))</f>
        <v/>
      </c>
      <c r="AC26" s="13">
        <f t="shared" ref="AC26" si="11">SUM(H26,J26,L26,N26,P26,R26,V26,X26,Z26,AB26)</f>
        <v>75</v>
      </c>
    </row>
    <row r="27" spans="1:29" s="3" customFormat="1" ht="21.75" customHeight="1">
      <c r="A27" s="14" t="str">
        <f t="shared" si="0"/>
        <v/>
      </c>
      <c r="B27" s="22" t="s">
        <v>82</v>
      </c>
      <c r="C27" s="22" t="s">
        <v>135</v>
      </c>
      <c r="D27" s="48" t="s">
        <v>83</v>
      </c>
      <c r="E27" s="48">
        <v>2002</v>
      </c>
      <c r="F27" s="22" t="s">
        <v>152</v>
      </c>
      <c r="G27" s="49"/>
      <c r="H27" s="12" t="str">
        <f>IF(G27="","",VLOOKUP(G27,Barême!$K$2:$L$272,2))</f>
        <v/>
      </c>
      <c r="I27" s="47"/>
      <c r="J27" s="12" t="str">
        <f>IF(I27="","",VLOOKUP(I27,Barême!$G$2:$H$72,2))</f>
        <v/>
      </c>
      <c r="K27" s="47"/>
      <c r="L27" s="12" t="str">
        <f>IF(K27="","",VLOOKUP(K27,Barême!$I$2:$J$72,2))</f>
        <v/>
      </c>
      <c r="M27" s="47"/>
      <c r="N27" s="12" t="str">
        <f>IF(M27="","",VLOOKUP(M27,Barême!$E$2:$F$72,2))</f>
        <v/>
      </c>
      <c r="O27" s="47"/>
      <c r="P27" s="12" t="str">
        <f>IF(O27="","",VLOOKUP(O27,Barême!$A$2:$B$302,2))</f>
        <v/>
      </c>
      <c r="Q27" s="47"/>
      <c r="R27" s="12" t="str">
        <f>IF(Q27="","",VLOOKUP(Q27,Barême!$C$2:$D$302,2))</f>
        <v/>
      </c>
      <c r="S27" s="49"/>
      <c r="T27" s="49"/>
      <c r="U27" s="46">
        <v>100</v>
      </c>
      <c r="V27" s="17">
        <f>IF(U27="","",VLOOKUP(U27,Barême!$Q$2:$R$202,2))</f>
        <v>0</v>
      </c>
      <c r="W27" s="47"/>
      <c r="X27" s="12" t="str">
        <f>IF(W27="","",VLOOKUP(W27,Barême!$O$2:$P$26,2))</f>
        <v/>
      </c>
      <c r="Y27" s="44"/>
      <c r="Z27" s="17" t="str">
        <f>IF(Y27="","",VLOOKUP(Y27,Barême!$S$2:$T$502,2))</f>
        <v/>
      </c>
      <c r="AA27" s="21"/>
      <c r="AB27" s="12" t="str">
        <f>IF(AA27="","",VLOOKUP(AA27,Barême!$M$2:$N$152,2))</f>
        <v/>
      </c>
      <c r="AC27" s="13">
        <f t="shared" si="9"/>
        <v>0</v>
      </c>
    </row>
    <row r="28" spans="1:29" s="3" customFormat="1" ht="21.75" customHeight="1">
      <c r="A28" s="14" t="str">
        <f t="shared" si="0"/>
        <v/>
      </c>
      <c r="B28" s="22" t="s">
        <v>151</v>
      </c>
      <c r="C28" s="22" t="s">
        <v>198</v>
      </c>
      <c r="D28" s="48" t="s">
        <v>215</v>
      </c>
      <c r="E28" s="48">
        <v>2001</v>
      </c>
      <c r="F28" s="22" t="s">
        <v>170</v>
      </c>
      <c r="G28" s="49"/>
      <c r="H28" s="12" t="str">
        <f>IF(G28="","",VLOOKUP(G28,Barême!$K$2:$L$272,2))</f>
        <v/>
      </c>
      <c r="I28" s="47"/>
      <c r="J28" s="12" t="str">
        <f>IF(I28="","",VLOOKUP(I28,Barême!$G$2:$H$72,2))</f>
        <v/>
      </c>
      <c r="K28" s="47"/>
      <c r="L28" s="12" t="str">
        <f>IF(K28="","",VLOOKUP(K28,Barême!$I$2:$J$72,2))</f>
        <v/>
      </c>
      <c r="M28" s="47"/>
      <c r="N28" s="12" t="str">
        <f>IF(M28="","",VLOOKUP(M28,Barême!$E$2:$F$72,2))</f>
        <v/>
      </c>
      <c r="O28" s="47"/>
      <c r="P28" s="12" t="str">
        <f>IF(O28="","",VLOOKUP(O28,Barême!$A$2:$B$302,2))</f>
        <v/>
      </c>
      <c r="Q28" s="47"/>
      <c r="R28" s="12" t="str">
        <f>IF(Q28="","",VLOOKUP(Q28,Barême!$C$2:$D$302,2))</f>
        <v/>
      </c>
      <c r="S28" s="49"/>
      <c r="T28" s="49"/>
      <c r="U28" s="46">
        <v>100</v>
      </c>
      <c r="V28" s="17">
        <f>IF(U28="","",VLOOKUP(U28,Barême!$Q$2:$R$202,2))</f>
        <v>0</v>
      </c>
      <c r="W28" s="47"/>
      <c r="X28" s="12" t="str">
        <f>IF(W28="","",VLOOKUP(W28,Barême!$O$2:$P$26,2))</f>
        <v/>
      </c>
      <c r="Y28" s="44"/>
      <c r="Z28" s="17" t="str">
        <f>IF(Y28="","",VLOOKUP(Y28,Barême!$S$2:$T$502,2))</f>
        <v/>
      </c>
      <c r="AA28" s="21"/>
      <c r="AB28" s="12" t="str">
        <f>IF(AA28="","",VLOOKUP(AA28,Barême!$M$2:$N$152,2))</f>
        <v/>
      </c>
      <c r="AC28" s="13">
        <f t="shared" si="9"/>
        <v>0</v>
      </c>
    </row>
    <row r="29" spans="1:29" s="3" customFormat="1" ht="21.75" customHeight="1">
      <c r="A29" s="14" t="str">
        <f t="shared" si="0"/>
        <v/>
      </c>
      <c r="B29" s="22" t="s">
        <v>40</v>
      </c>
      <c r="C29" s="22" t="s">
        <v>41</v>
      </c>
      <c r="D29" s="48" t="s">
        <v>38</v>
      </c>
      <c r="E29" s="48">
        <v>2001</v>
      </c>
      <c r="F29" s="22" t="s">
        <v>42</v>
      </c>
      <c r="G29" s="49"/>
      <c r="H29" s="12" t="str">
        <f>IF(G29="","",VLOOKUP(G29,Barême!$K$2:$L$272,2))</f>
        <v/>
      </c>
      <c r="I29" s="47"/>
      <c r="J29" s="12" t="str">
        <f>IF(I29="","",VLOOKUP(I29,Barême!$G$2:$H$72,2))</f>
        <v/>
      </c>
      <c r="K29" s="47"/>
      <c r="L29" s="12" t="str">
        <f>IF(K29="","",VLOOKUP(K29,Barême!$I$2:$J$72,2))</f>
        <v/>
      </c>
      <c r="M29" s="47"/>
      <c r="N29" s="12" t="str">
        <f>IF(M29="","",VLOOKUP(M29,Barême!$E$2:$F$72,2))</f>
        <v/>
      </c>
      <c r="O29" s="47"/>
      <c r="P29" s="12" t="str">
        <f>IF(O29="","",VLOOKUP(O29,Barême!$A$2:$B$302,2))</f>
        <v/>
      </c>
      <c r="Q29" s="47"/>
      <c r="R29" s="12" t="str">
        <f>IF(Q29="","",VLOOKUP(Q29,Barême!$C$2:$D$302,2))</f>
        <v/>
      </c>
      <c r="S29" s="49"/>
      <c r="T29" s="49"/>
      <c r="U29" s="46">
        <v>100</v>
      </c>
      <c r="V29" s="17">
        <f>IF(U29="","",VLOOKUP(U29,Barême!$Q$2:$R$202,2))</f>
        <v>0</v>
      </c>
      <c r="W29" s="47"/>
      <c r="X29" s="12" t="str">
        <f>IF(W29="","",VLOOKUP(W29,Barême!$O$2:$P$26,2))</f>
        <v/>
      </c>
      <c r="Y29" s="44"/>
      <c r="Z29" s="17" t="str">
        <f>IF(Y29="","",VLOOKUP(Y29,Barême!$S$2:$T$502,2))</f>
        <v/>
      </c>
      <c r="AA29" s="21"/>
      <c r="AB29" s="12" t="str">
        <f>IF(AA29="","",VLOOKUP(AA29,Barême!$M$2:$N$152,2))</f>
        <v/>
      </c>
      <c r="AC29" s="13">
        <f t="shared" si="9"/>
        <v>0</v>
      </c>
    </row>
    <row r="30" spans="1:29" s="3" customFormat="1" ht="21.75" customHeight="1">
      <c r="A30" s="14">
        <f t="shared" si="0"/>
        <v>8</v>
      </c>
      <c r="B30" s="22" t="s">
        <v>159</v>
      </c>
      <c r="C30" s="22" t="s">
        <v>160</v>
      </c>
      <c r="D30" s="48" t="s">
        <v>158</v>
      </c>
      <c r="E30" s="48">
        <v>2002</v>
      </c>
      <c r="F30" s="22" t="s">
        <v>161</v>
      </c>
      <c r="G30" s="49">
        <v>8.02</v>
      </c>
      <c r="H30" s="12">
        <f>IF(G30="","",VLOOKUP(G30,Barême!$K$2:$L$272,2))</f>
        <v>10</v>
      </c>
      <c r="I30" s="47">
        <v>40</v>
      </c>
      <c r="J30" s="12">
        <f>IF(I30="","",VLOOKUP(I30,Barême!$G$2:$H$72,2))</f>
        <v>10</v>
      </c>
      <c r="K30" s="47">
        <v>44</v>
      </c>
      <c r="L30" s="12">
        <f>IF(K30="","",VLOOKUP(K30,Barême!$I$2:$J$72,2))</f>
        <v>15</v>
      </c>
      <c r="M30" s="47">
        <v>40</v>
      </c>
      <c r="N30" s="12">
        <f>IF(M30="","",VLOOKUP(M30,Barême!$E$2:$F$72,2))</f>
        <v>10</v>
      </c>
      <c r="O30" s="47">
        <v>2.39</v>
      </c>
      <c r="P30" s="12">
        <f>IF(O30="","",VLOOKUP(O30,Barême!$A$2:$B$302,2))</f>
        <v>10</v>
      </c>
      <c r="Q30" s="47">
        <v>1.0900000000000001</v>
      </c>
      <c r="R30" s="12">
        <f>IF(Q30="","",VLOOKUP(Q30,Barême!$C$2:$D$302,2))</f>
        <v>10</v>
      </c>
      <c r="S30" s="49">
        <v>6.11</v>
      </c>
      <c r="T30" s="49">
        <v>6.25</v>
      </c>
      <c r="U30" s="46">
        <f t="shared" ref="U30" si="12">IF(S30="","",IF(S30&lt;T30,(S30-T30)*-1,S30-T30))*100</f>
        <v>13.999999999999968</v>
      </c>
      <c r="V30" s="17">
        <f>IF(U30="","",VLOOKUP(U30,Barême!$Q$2:$R$202,2))</f>
        <v>10</v>
      </c>
      <c r="W30" s="47">
        <v>15</v>
      </c>
      <c r="X30" s="12">
        <f>IF(W30="","",VLOOKUP(W30,Barême!$O$2:$P$26,2))</f>
        <v>15</v>
      </c>
      <c r="Y30" s="44">
        <v>7.32</v>
      </c>
      <c r="Z30" s="17">
        <f>IF(Y30="","",VLOOKUP(Y30,Barême!$S$2:$T$502,2))</f>
        <v>15</v>
      </c>
      <c r="AA30" s="21">
        <v>71</v>
      </c>
      <c r="AB30" s="12">
        <f>IF(AA30="","",VLOOKUP(AA30,Barême!$M$2:$N$152,2))</f>
        <v>10</v>
      </c>
      <c r="AC30" s="13">
        <f t="shared" ref="AC30" si="13">SUM(H30,J30,L30,N30,P30,R30,V30,X30,Z30,AB30)</f>
        <v>115</v>
      </c>
    </row>
    <row r="31" spans="1:29" s="3" customFormat="1" ht="21.75" customHeight="1">
      <c r="A31" s="14">
        <f t="shared" si="0"/>
        <v>8</v>
      </c>
      <c r="B31" s="22" t="s">
        <v>6</v>
      </c>
      <c r="C31" s="22" t="s">
        <v>7</v>
      </c>
      <c r="D31" s="48" t="s">
        <v>8</v>
      </c>
      <c r="E31" s="48">
        <v>2002</v>
      </c>
      <c r="F31" s="22" t="s">
        <v>9</v>
      </c>
      <c r="G31" s="49">
        <v>7.9</v>
      </c>
      <c r="H31" s="12">
        <f>IF(G31="","",VLOOKUP(G31,Barême!$K$2:$L$272,2))</f>
        <v>15</v>
      </c>
      <c r="I31" s="47">
        <v>39</v>
      </c>
      <c r="J31" s="12">
        <f>IF(I31="","",VLOOKUP(I31,Barême!$G$2:$H$72,2))</f>
        <v>10</v>
      </c>
      <c r="K31" s="47">
        <v>45</v>
      </c>
      <c r="L31" s="12">
        <f>IF(K31="","",VLOOKUP(K31,Barême!$I$2:$J$72,2))</f>
        <v>15</v>
      </c>
      <c r="M31" s="47">
        <v>47</v>
      </c>
      <c r="N31" s="12">
        <f>IF(M31="","",VLOOKUP(M31,Barême!$E$2:$F$72,2))</f>
        <v>15</v>
      </c>
      <c r="O31" s="47">
        <v>3.2</v>
      </c>
      <c r="P31" s="12">
        <f>IF(O31="","",VLOOKUP(O31,Barême!$A$2:$B$302,2))</f>
        <v>10</v>
      </c>
      <c r="Q31" s="47">
        <v>1.1299999999999999</v>
      </c>
      <c r="R31" s="12">
        <f>IF(Q31="","",VLOOKUP(Q31,Barême!$C$2:$D$302,2))</f>
        <v>10</v>
      </c>
      <c r="S31" s="49">
        <v>6.14</v>
      </c>
      <c r="T31" s="49">
        <v>6.3</v>
      </c>
      <c r="U31" s="46">
        <f t="shared" ref="U31" si="14">IF(S31="","",IF(S31&lt;T31,(S31-T31)*-1,S31-T31))*100</f>
        <v>16.000000000000014</v>
      </c>
      <c r="V31" s="17">
        <f>IF(U31="","",VLOOKUP(U31,Barême!$Q$2:$R$202,2))</f>
        <v>10</v>
      </c>
      <c r="W31" s="47">
        <v>13</v>
      </c>
      <c r="X31" s="12">
        <f>IF(W31="","",VLOOKUP(W31,Barême!$O$2:$P$26,2))</f>
        <v>10</v>
      </c>
      <c r="Y31" s="44">
        <v>7.71</v>
      </c>
      <c r="Z31" s="17">
        <f>IF(Y31="","",VLOOKUP(Y31,Barême!$S$2:$T$502,2))</f>
        <v>10</v>
      </c>
      <c r="AA31" s="21">
        <v>74</v>
      </c>
      <c r="AB31" s="12">
        <f>IF(AA31="","",VLOOKUP(AA31,Barême!$M$2:$N$152,2))</f>
        <v>10</v>
      </c>
      <c r="AC31" s="13">
        <f t="shared" ref="AC31" si="15">SUM(H31,J31,L31,N31,P31,R31,V31,X31,Z31,AB31)</f>
        <v>115</v>
      </c>
    </row>
    <row r="32" spans="1:29" s="3" customFormat="1" ht="21.75" customHeight="1">
      <c r="A32" s="14">
        <f t="shared" si="0"/>
        <v>1</v>
      </c>
      <c r="B32" s="22" t="s">
        <v>60</v>
      </c>
      <c r="C32" s="22" t="s">
        <v>61</v>
      </c>
      <c r="D32" s="48" t="s">
        <v>38</v>
      </c>
      <c r="E32" s="48">
        <v>2002</v>
      </c>
      <c r="F32" s="22" t="s">
        <v>71</v>
      </c>
      <c r="G32" s="49">
        <v>8.2799999999999994</v>
      </c>
      <c r="H32" s="12">
        <f>IF(G32="","",VLOOKUP(G32,Barême!$K$2:$L$272,2))</f>
        <v>10</v>
      </c>
      <c r="I32" s="47">
        <v>44</v>
      </c>
      <c r="J32" s="12">
        <f>IF(I32="","",VLOOKUP(I32,Barême!$G$2:$H$72,2))</f>
        <v>15</v>
      </c>
      <c r="K32" s="47">
        <v>45</v>
      </c>
      <c r="L32" s="12">
        <f>IF(K32="","",VLOOKUP(K32,Barême!$I$2:$J$72,2))</f>
        <v>15</v>
      </c>
      <c r="M32" s="47">
        <v>46</v>
      </c>
      <c r="N32" s="12">
        <f>IF(M32="","",VLOOKUP(M32,Barême!$E$2:$F$72,2))</f>
        <v>15</v>
      </c>
      <c r="O32" s="47">
        <v>5</v>
      </c>
      <c r="P32" s="12">
        <f>IF(O32="","",VLOOKUP(O32,Barême!$A$2:$B$302,2))</f>
        <v>15</v>
      </c>
      <c r="Q32" s="47">
        <v>1.3</v>
      </c>
      <c r="R32" s="12">
        <f>IF(Q32="","",VLOOKUP(Q32,Barême!$C$2:$D$302,2))</f>
        <v>15</v>
      </c>
      <c r="S32" s="49">
        <v>5.12</v>
      </c>
      <c r="T32" s="49">
        <v>5.41</v>
      </c>
      <c r="U32" s="46">
        <f t="shared" si="8"/>
        <v>29.000000000000004</v>
      </c>
      <c r="V32" s="17">
        <f>IF(U32="","",VLOOKUP(U32,Barême!$Q$2:$R$202,2))</f>
        <v>5</v>
      </c>
      <c r="W32" s="47">
        <v>14</v>
      </c>
      <c r="X32" s="12">
        <f>IF(W32="","",VLOOKUP(W32,Barême!$O$2:$P$26,2))</f>
        <v>15</v>
      </c>
      <c r="Y32" s="44">
        <v>7.88</v>
      </c>
      <c r="Z32" s="17">
        <f>IF(Y32="","",VLOOKUP(Y32,Barême!$S$2:$T$502,2))</f>
        <v>10</v>
      </c>
      <c r="AA32" s="21">
        <v>74</v>
      </c>
      <c r="AB32" s="12">
        <f>IF(AA32="","",VLOOKUP(AA32,Barême!$M$2:$N$152,2))</f>
        <v>10</v>
      </c>
      <c r="AC32" s="13">
        <f t="shared" si="9"/>
        <v>125</v>
      </c>
    </row>
    <row r="33" spans="1:29" s="3" customFormat="1" ht="21.75" customHeight="1">
      <c r="A33" s="14">
        <f t="shared" si="0"/>
        <v>1</v>
      </c>
      <c r="B33" s="22" t="s">
        <v>10</v>
      </c>
      <c r="C33" s="22" t="s">
        <v>11</v>
      </c>
      <c r="D33" s="48" t="s">
        <v>196</v>
      </c>
      <c r="E33" s="48">
        <v>2002</v>
      </c>
      <c r="F33" s="22" t="s">
        <v>12</v>
      </c>
      <c r="G33" s="49">
        <v>8.3699999999999992</v>
      </c>
      <c r="H33" s="12">
        <f>IF(G33="","",VLOOKUP(G33,Barême!$K$2:$L$272,2))</f>
        <v>10</v>
      </c>
      <c r="I33" s="47">
        <v>45</v>
      </c>
      <c r="J33" s="12">
        <f>IF(I33="","",VLOOKUP(I33,Barême!$G$2:$H$72,2))</f>
        <v>15</v>
      </c>
      <c r="K33" s="47">
        <v>52</v>
      </c>
      <c r="L33" s="12">
        <f>IF(K33="","",VLOOKUP(K33,Barême!$I$2:$J$72,2))</f>
        <v>15</v>
      </c>
      <c r="M33" s="47">
        <v>51</v>
      </c>
      <c r="N33" s="12">
        <f>IF(M33="","",VLOOKUP(M33,Barême!$E$2:$F$72,2))</f>
        <v>15</v>
      </c>
      <c r="O33" s="47">
        <v>3.3</v>
      </c>
      <c r="P33" s="12">
        <f>IF(O33="","",VLOOKUP(O33,Barême!$A$2:$B$302,2))</f>
        <v>10</v>
      </c>
      <c r="Q33" s="47">
        <v>1.19</v>
      </c>
      <c r="R33" s="12">
        <f>IF(Q33="","",VLOOKUP(Q33,Barême!$C$2:$D$302,2))</f>
        <v>10</v>
      </c>
      <c r="S33" s="49">
        <v>5.53</v>
      </c>
      <c r="T33" s="49">
        <v>5.43</v>
      </c>
      <c r="U33" s="46">
        <f t="shared" si="8"/>
        <v>10.000000000000053</v>
      </c>
      <c r="V33" s="17">
        <f>IF(U33="","",VLOOKUP(U33,Barême!$Q$2:$R$202,2))</f>
        <v>15</v>
      </c>
      <c r="W33" s="47">
        <v>14.5</v>
      </c>
      <c r="X33" s="12">
        <f>IF(W33="","",VLOOKUP(W33,Barême!$O$2:$P$26,2))</f>
        <v>15</v>
      </c>
      <c r="Y33" s="44">
        <v>7.61</v>
      </c>
      <c r="Z33" s="17">
        <f>IF(Y33="","",VLOOKUP(Y33,Barême!$S$2:$T$502,2))</f>
        <v>10</v>
      </c>
      <c r="AA33" s="21">
        <v>76</v>
      </c>
      <c r="AB33" s="12">
        <f>IF(AA33="","",VLOOKUP(AA33,Barême!$M$2:$N$152,2))</f>
        <v>10</v>
      </c>
      <c r="AC33" s="13">
        <f t="shared" si="9"/>
        <v>125</v>
      </c>
    </row>
    <row r="34" spans="1:29" s="3" customFormat="1" ht="21.75" customHeight="1">
      <c r="A34" s="14">
        <f t="shared" ref="A34:A50" si="16">IF(AC34=0,"",RANK(AC34,AC$3:AC$55,0))</f>
        <v>25</v>
      </c>
      <c r="B34" s="22" t="s">
        <v>77</v>
      </c>
      <c r="C34" s="22" t="s">
        <v>78</v>
      </c>
      <c r="D34" s="48" t="s">
        <v>79</v>
      </c>
      <c r="E34" s="48">
        <v>2002</v>
      </c>
      <c r="F34" s="22" t="s">
        <v>80</v>
      </c>
      <c r="G34" s="49">
        <v>9.42</v>
      </c>
      <c r="H34" s="12">
        <f>IF(G34="","",VLOOKUP(G34,Barême!$K$2:$L$272,2))</f>
        <v>5</v>
      </c>
      <c r="I34" s="47">
        <v>28</v>
      </c>
      <c r="J34" s="12">
        <f>IF(I34="","",VLOOKUP(I34,Barême!$G$2:$H$72,2))</f>
        <v>5</v>
      </c>
      <c r="K34" s="47">
        <v>33</v>
      </c>
      <c r="L34" s="12">
        <f>IF(K34="","",VLOOKUP(K34,Barême!$I$2:$J$72,2))</f>
        <v>5</v>
      </c>
      <c r="M34" s="47">
        <v>33</v>
      </c>
      <c r="N34" s="12">
        <f>IF(M34="","",VLOOKUP(M34,Barême!$E$2:$F$72,2))</f>
        <v>5</v>
      </c>
      <c r="O34" s="47">
        <v>3.3</v>
      </c>
      <c r="P34" s="12">
        <f>IF(O34="","",VLOOKUP(O34,Barême!$A$2:$B$302,2))</f>
        <v>10</v>
      </c>
      <c r="Q34" s="47">
        <v>1.22</v>
      </c>
      <c r="R34" s="12">
        <f>IF(Q34="","",VLOOKUP(Q34,Barême!$C$2:$D$302,2))</f>
        <v>10</v>
      </c>
      <c r="S34" s="49">
        <v>5.45</v>
      </c>
      <c r="T34" s="49">
        <v>5.4</v>
      </c>
      <c r="U34" s="46">
        <f t="shared" si="8"/>
        <v>4.9999999999999822</v>
      </c>
      <c r="V34" s="17">
        <f>IF(U34="","",VLOOKUP(U34,Barême!$Q$2:$R$202,2))</f>
        <v>15</v>
      </c>
      <c r="W34" s="47">
        <v>13</v>
      </c>
      <c r="X34" s="12">
        <f>IF(W34="","",VLOOKUP(W34,Barême!$O$2:$P$26,2))</f>
        <v>10</v>
      </c>
      <c r="Y34" s="44">
        <v>8.4700000000000006</v>
      </c>
      <c r="Z34" s="17">
        <f>IF(Y34="","",VLOOKUP(Y34,Barême!$S$2:$T$502,2))</f>
        <v>5</v>
      </c>
      <c r="AA34" s="21">
        <v>83</v>
      </c>
      <c r="AB34" s="12">
        <f>IF(AA34="","",VLOOKUP(AA34,Barême!$M$2:$N$152,2))</f>
        <v>5</v>
      </c>
      <c r="AC34" s="13">
        <f t="shared" si="9"/>
        <v>75</v>
      </c>
    </row>
    <row r="35" spans="1:29" s="3" customFormat="1" ht="21.75" customHeight="1">
      <c r="A35" s="14">
        <f t="shared" si="16"/>
        <v>24</v>
      </c>
      <c r="B35" s="22" t="s">
        <v>223</v>
      </c>
      <c r="C35" s="22" t="s">
        <v>224</v>
      </c>
      <c r="D35" s="48" t="s">
        <v>199</v>
      </c>
      <c r="E35" s="48">
        <v>2001</v>
      </c>
      <c r="F35" s="22" t="s">
        <v>42</v>
      </c>
      <c r="G35" s="49">
        <v>8.5500000000000007</v>
      </c>
      <c r="H35" s="12">
        <f>IF(G35="","",VLOOKUP(G35,Barême!$K$2:$L$272,2))</f>
        <v>5</v>
      </c>
      <c r="I35" s="47">
        <v>33</v>
      </c>
      <c r="J35" s="12">
        <f>IF(I35="","",VLOOKUP(I35,Barême!$G$2:$H$72,2))</f>
        <v>5</v>
      </c>
      <c r="K35" s="47">
        <v>36</v>
      </c>
      <c r="L35" s="12">
        <f>IF(K35="","",VLOOKUP(K35,Barême!$I$2:$J$72,2))</f>
        <v>10</v>
      </c>
      <c r="M35" s="47">
        <v>34</v>
      </c>
      <c r="N35" s="12">
        <f>IF(M35="","",VLOOKUP(M35,Barême!$E$2:$F$72,2))</f>
        <v>5</v>
      </c>
      <c r="O35" s="47">
        <v>3.18</v>
      </c>
      <c r="P35" s="12">
        <f>IF(O35="","",VLOOKUP(O35,Barême!$A$2:$B$302,2))</f>
        <v>10</v>
      </c>
      <c r="Q35" s="47">
        <v>0.41</v>
      </c>
      <c r="R35" s="12">
        <f>IF(Q35="","",VLOOKUP(Q35,Barême!$C$2:$D$302,2))</f>
        <v>10</v>
      </c>
      <c r="S35" s="49">
        <v>5.28</v>
      </c>
      <c r="T35" s="49">
        <v>5.3</v>
      </c>
      <c r="U35" s="46">
        <f t="shared" ref="U35:U49" si="17">IF(S35="","",IF(S35&lt;T35,(S35-T35)*-1,S35-T35))*100</f>
        <v>1.9999999999999574</v>
      </c>
      <c r="V35" s="17">
        <f>IF(U35="","",VLOOKUP(U35,Barême!$Q$2:$R$202,2))</f>
        <v>15</v>
      </c>
      <c r="W35" s="47">
        <v>12.5</v>
      </c>
      <c r="X35" s="12">
        <f>IF(W35="","",VLOOKUP(W35,Barême!$O$2:$P$26,2))</f>
        <v>10</v>
      </c>
      <c r="Y35" s="44">
        <v>8.2899999999999991</v>
      </c>
      <c r="Z35" s="17">
        <f>IF(Y35="","",VLOOKUP(Y35,Barême!$S$2:$T$502,2))</f>
        <v>5</v>
      </c>
      <c r="AA35" s="21">
        <v>84</v>
      </c>
      <c r="AB35" s="12">
        <f>IF(AA35="","",VLOOKUP(AA35,Barême!$M$2:$N$152,2))</f>
        <v>5</v>
      </c>
      <c r="AC35" s="13">
        <f t="shared" ref="AC35:AC45" si="18">SUM(H35,J35,L35,N35,P35,R35,V35,X35,Z35,AB35)</f>
        <v>80</v>
      </c>
    </row>
    <row r="36" spans="1:29" s="3" customFormat="1" ht="21.75" customHeight="1">
      <c r="A36" s="14">
        <f t="shared" si="16"/>
        <v>19</v>
      </c>
      <c r="B36" s="22" t="s">
        <v>74</v>
      </c>
      <c r="C36" s="22" t="s">
        <v>75</v>
      </c>
      <c r="D36" s="48" t="s">
        <v>199</v>
      </c>
      <c r="E36" s="48">
        <v>2002</v>
      </c>
      <c r="F36" s="22" t="s">
        <v>20</v>
      </c>
      <c r="G36" s="49">
        <v>8.85</v>
      </c>
      <c r="H36" s="12">
        <f>IF(G36="","",VLOOKUP(G36,Barême!$K$2:$L$272,2))</f>
        <v>5</v>
      </c>
      <c r="I36" s="47">
        <v>35</v>
      </c>
      <c r="J36" s="12">
        <f>IF(I36="","",VLOOKUP(I36,Barême!$G$2:$H$72,2))</f>
        <v>10</v>
      </c>
      <c r="K36" s="47">
        <v>35</v>
      </c>
      <c r="L36" s="12">
        <f>IF(K36="","",VLOOKUP(K36,Barême!$I$2:$J$72,2))</f>
        <v>10</v>
      </c>
      <c r="M36" s="47">
        <v>37</v>
      </c>
      <c r="N36" s="12">
        <f>IF(M36="","",VLOOKUP(M36,Barême!$E$2:$F$72,2))</f>
        <v>10</v>
      </c>
      <c r="O36" s="47">
        <v>4.45</v>
      </c>
      <c r="P36" s="12">
        <f>IF(O36="","",VLOOKUP(O36,Barême!$A$2:$B$302,2))</f>
        <v>15</v>
      </c>
      <c r="Q36" s="47">
        <v>1.35</v>
      </c>
      <c r="R36" s="12">
        <f>IF(Q36="","",VLOOKUP(Q36,Barême!$C$2:$D$302,2))</f>
        <v>15</v>
      </c>
      <c r="S36" s="49">
        <v>5.8</v>
      </c>
      <c r="T36" s="49">
        <v>5.5</v>
      </c>
      <c r="U36" s="46">
        <f t="shared" ref="U36" si="19">IF(S36="","",IF(S36&lt;T36,(S36-T36)*-1,S36-T36))*100</f>
        <v>29.999999999999982</v>
      </c>
      <c r="V36" s="17">
        <f>IF(U36="","",VLOOKUP(U36,Barême!$Q$2:$R$202,2))</f>
        <v>5</v>
      </c>
      <c r="W36" s="47">
        <v>13.5</v>
      </c>
      <c r="X36" s="12">
        <f>IF(W36="","",VLOOKUP(W36,Barême!$O$2:$P$26,2))</f>
        <v>10</v>
      </c>
      <c r="Y36" s="44">
        <v>8.17</v>
      </c>
      <c r="Z36" s="17">
        <f>IF(Y36="","",VLOOKUP(Y36,Barême!$S$2:$T$502,2))</f>
        <v>5</v>
      </c>
      <c r="AA36" s="21">
        <v>82</v>
      </c>
      <c r="AB36" s="12">
        <f>IF(AA36="","",VLOOKUP(AA36,Barême!$M$2:$N$152,2))</f>
        <v>5</v>
      </c>
      <c r="AC36" s="13">
        <f t="shared" ref="AC36" si="20">SUM(H36,J36,L36,N36,P36,R36,V36,X36,Z36,AB36)</f>
        <v>90</v>
      </c>
    </row>
    <row r="37" spans="1:29" s="3" customFormat="1" ht="21.75" customHeight="1">
      <c r="A37" s="14">
        <f t="shared" si="16"/>
        <v>8</v>
      </c>
      <c r="B37" s="22" t="s">
        <v>55</v>
      </c>
      <c r="C37" s="22" t="s">
        <v>56</v>
      </c>
      <c r="D37" s="48" t="s">
        <v>199</v>
      </c>
      <c r="E37" s="48">
        <v>2001</v>
      </c>
      <c r="F37" s="22" t="s">
        <v>71</v>
      </c>
      <c r="G37" s="49">
        <v>8.2200000000000006</v>
      </c>
      <c r="H37" s="12">
        <f>IF(G37="","",VLOOKUP(G37,Barême!$K$2:$L$272,2))</f>
        <v>10</v>
      </c>
      <c r="I37" s="47">
        <v>43</v>
      </c>
      <c r="J37" s="12">
        <f>IF(I37="","",VLOOKUP(I37,Barême!$G$2:$H$72,2))</f>
        <v>15</v>
      </c>
      <c r="K37" s="47">
        <v>48</v>
      </c>
      <c r="L37" s="12">
        <f>IF(K37="","",VLOOKUP(K37,Barême!$I$2:$J$72,2))</f>
        <v>15</v>
      </c>
      <c r="M37" s="47">
        <v>43</v>
      </c>
      <c r="N37" s="12">
        <f>IF(M37="","",VLOOKUP(M37,Barême!$E$2:$F$72,2))</f>
        <v>15</v>
      </c>
      <c r="O37" s="47">
        <v>2.35</v>
      </c>
      <c r="P37" s="12">
        <f>IF(O37="","",VLOOKUP(O37,Barême!$A$2:$B$302,2))</f>
        <v>10</v>
      </c>
      <c r="Q37" s="47">
        <v>0.43</v>
      </c>
      <c r="R37" s="12">
        <f>IF(Q37="","",VLOOKUP(Q37,Barême!$C$2:$D$302,2))</f>
        <v>10</v>
      </c>
      <c r="S37" s="49">
        <v>5.22</v>
      </c>
      <c r="T37" s="49">
        <v>5.19</v>
      </c>
      <c r="U37" s="46">
        <f t="shared" si="17"/>
        <v>2.9999999999999361</v>
      </c>
      <c r="V37" s="17">
        <f>IF(U37="","",VLOOKUP(U37,Barême!$Q$2:$R$202,2))</f>
        <v>15</v>
      </c>
      <c r="W37" s="47">
        <v>13</v>
      </c>
      <c r="X37" s="12">
        <f>IF(W37="","",VLOOKUP(W37,Barême!$O$2:$P$26,2))</f>
        <v>10</v>
      </c>
      <c r="Y37" s="44">
        <v>8.0399999999999991</v>
      </c>
      <c r="Z37" s="17">
        <f>IF(Y37="","",VLOOKUP(Y37,Barême!$S$2:$T$502,2))</f>
        <v>5</v>
      </c>
      <c r="AA37" s="21">
        <v>77</v>
      </c>
      <c r="AB37" s="12">
        <f>IF(AA37="","",VLOOKUP(AA37,Barême!$M$2:$N$152,2))</f>
        <v>10</v>
      </c>
      <c r="AC37" s="13">
        <f t="shared" si="18"/>
        <v>115</v>
      </c>
    </row>
    <row r="38" spans="1:29" s="3" customFormat="1" ht="21.75" customHeight="1">
      <c r="A38" s="14" t="str">
        <f t="shared" si="16"/>
        <v/>
      </c>
      <c r="B38" s="22" t="s">
        <v>201</v>
      </c>
      <c r="C38" s="22" t="s">
        <v>202</v>
      </c>
      <c r="D38" s="48" t="s">
        <v>199</v>
      </c>
      <c r="E38" s="48">
        <v>2001</v>
      </c>
      <c r="F38" s="22" t="s">
        <v>170</v>
      </c>
      <c r="G38" s="49"/>
      <c r="H38" s="12" t="str">
        <f>IF(G38="","",VLOOKUP(G38,Barême!$K$2:$L$272,2))</f>
        <v/>
      </c>
      <c r="I38" s="47"/>
      <c r="J38" s="12" t="str">
        <f>IF(I38="","",VLOOKUP(I38,Barême!$G$2:$H$72,2))</f>
        <v/>
      </c>
      <c r="K38" s="47"/>
      <c r="L38" s="12" t="str">
        <f>IF(K38="","",VLOOKUP(K38,Barême!$I$2:$J$72,2))</f>
        <v/>
      </c>
      <c r="M38" s="47"/>
      <c r="N38" s="12" t="str">
        <f>IF(M38="","",VLOOKUP(M38,Barême!$E$2:$F$72,2))</f>
        <v/>
      </c>
      <c r="O38" s="47"/>
      <c r="P38" s="12" t="str">
        <f>IF(O38="","",VLOOKUP(O38,Barême!$A$2:$B$302,2))</f>
        <v/>
      </c>
      <c r="Q38" s="47"/>
      <c r="R38" s="12" t="str">
        <f>IF(Q38="","",VLOOKUP(Q38,Barême!$C$2:$D$302,2))</f>
        <v/>
      </c>
      <c r="S38" s="49"/>
      <c r="T38" s="49"/>
      <c r="U38" s="46">
        <v>100</v>
      </c>
      <c r="V38" s="17">
        <f>IF(U38="","",VLOOKUP(U38,Barême!$Q$2:$R$202,2))</f>
        <v>0</v>
      </c>
      <c r="W38" s="47"/>
      <c r="X38" s="12" t="str">
        <f>IF(W38="","",VLOOKUP(W38,Barême!$O$2:$P$26,2))</f>
        <v/>
      </c>
      <c r="Y38" s="44"/>
      <c r="Z38" s="17" t="str">
        <f>IF(Y38="","",VLOOKUP(Y38,Barême!$S$2:$T$502,2))</f>
        <v/>
      </c>
      <c r="AA38" s="21"/>
      <c r="AB38" s="12" t="str">
        <f>IF(AA38="","",VLOOKUP(AA38,Barême!$M$2:$N$152,2))</f>
        <v/>
      </c>
      <c r="AC38" s="13">
        <f t="shared" si="18"/>
        <v>0</v>
      </c>
    </row>
    <row r="39" spans="1:29" s="3" customFormat="1" ht="21.75" customHeight="1">
      <c r="A39" s="14">
        <f t="shared" si="16"/>
        <v>22</v>
      </c>
      <c r="B39" s="22" t="s">
        <v>156</v>
      </c>
      <c r="C39" s="22" t="s">
        <v>157</v>
      </c>
      <c r="D39" s="48" t="s">
        <v>158</v>
      </c>
      <c r="E39" s="48">
        <v>2002</v>
      </c>
      <c r="F39" s="22" t="s">
        <v>155</v>
      </c>
      <c r="G39" s="49">
        <v>9.51</v>
      </c>
      <c r="H39" s="12">
        <f>IF(G39="","",VLOOKUP(G39,Barême!$K$2:$L$272,2))</f>
        <v>5</v>
      </c>
      <c r="I39" s="47">
        <v>28</v>
      </c>
      <c r="J39" s="12">
        <f>IF(I39="","",VLOOKUP(I39,Barême!$G$2:$H$72,2))</f>
        <v>5</v>
      </c>
      <c r="K39" s="47">
        <v>35</v>
      </c>
      <c r="L39" s="12">
        <f>IF(K39="","",VLOOKUP(K39,Barême!$I$2:$J$72,2))</f>
        <v>10</v>
      </c>
      <c r="M39" s="47">
        <v>36</v>
      </c>
      <c r="N39" s="12">
        <f>IF(M39="","",VLOOKUP(M39,Barême!$E$2:$F$72,2))</f>
        <v>10</v>
      </c>
      <c r="O39" s="47">
        <v>3.3</v>
      </c>
      <c r="P39" s="12">
        <f>IF(O39="","",VLOOKUP(O39,Barême!$A$2:$B$302,2))</f>
        <v>10</v>
      </c>
      <c r="Q39" s="47">
        <v>0.54</v>
      </c>
      <c r="R39" s="12">
        <f>IF(Q39="","",VLOOKUP(Q39,Barême!$C$2:$D$302,2))</f>
        <v>10</v>
      </c>
      <c r="S39" s="49">
        <v>4.83</v>
      </c>
      <c r="T39" s="49">
        <v>4.93</v>
      </c>
      <c r="U39" s="46">
        <f t="shared" ref="U39" si="21">IF(S39="","",IF(S39&lt;T39,(S39-T39)*-1,S39-T39))*100</f>
        <v>9.9999999999999645</v>
      </c>
      <c r="V39" s="17">
        <f>IF(U39="","",VLOOKUP(U39,Barême!$Q$2:$R$202,2))</f>
        <v>15</v>
      </c>
      <c r="W39" s="47">
        <v>12.5</v>
      </c>
      <c r="X39" s="12">
        <f>IF(W39="","",VLOOKUP(W39,Barême!$O$2:$P$26,2))</f>
        <v>10</v>
      </c>
      <c r="Y39" s="44">
        <v>8.48</v>
      </c>
      <c r="Z39" s="17">
        <f>IF(Y39="","",VLOOKUP(Y39,Barême!$S$2:$T$502,2))</f>
        <v>5</v>
      </c>
      <c r="AA39" s="21">
        <v>96</v>
      </c>
      <c r="AB39" s="12">
        <f>IF(AA39="","",VLOOKUP(AA39,Barême!$M$2:$N$152,2))</f>
        <v>5</v>
      </c>
      <c r="AC39" s="13">
        <f t="shared" ref="AC39" si="22">SUM(H39,J39,L39,N39,P39,R39,V39,X39,Z39,AB39)</f>
        <v>85</v>
      </c>
    </row>
    <row r="40" spans="1:29" s="3" customFormat="1" ht="21.75" customHeight="1">
      <c r="A40" s="14">
        <f t="shared" si="16"/>
        <v>1</v>
      </c>
      <c r="B40" s="22" t="s">
        <v>57</v>
      </c>
      <c r="C40" s="22" t="s">
        <v>58</v>
      </c>
      <c r="D40" s="48" t="s">
        <v>38</v>
      </c>
      <c r="E40" s="48">
        <v>2002</v>
      </c>
      <c r="F40" s="22" t="s">
        <v>59</v>
      </c>
      <c r="G40" s="49">
        <v>8.41</v>
      </c>
      <c r="H40" s="12">
        <f>IF(G40="","",VLOOKUP(G40,Barême!$K$2:$L$272,2))</f>
        <v>10</v>
      </c>
      <c r="I40" s="47">
        <v>45</v>
      </c>
      <c r="J40" s="12">
        <f>IF(I40="","",VLOOKUP(I40,Barême!$G$2:$H$72,2))</f>
        <v>15</v>
      </c>
      <c r="K40" s="47">
        <v>44</v>
      </c>
      <c r="L40" s="12">
        <f>IF(K40="","",VLOOKUP(K40,Barême!$I$2:$J$72,2))</f>
        <v>15</v>
      </c>
      <c r="M40" s="47">
        <v>43</v>
      </c>
      <c r="N40" s="12">
        <f>IF(M40="","",VLOOKUP(M40,Barême!$E$2:$F$72,2))</f>
        <v>15</v>
      </c>
      <c r="O40" s="47">
        <v>4.0999999999999996</v>
      </c>
      <c r="P40" s="12">
        <f>IF(O40="","",VLOOKUP(O40,Barême!$A$2:$B$302,2))</f>
        <v>15</v>
      </c>
      <c r="Q40" s="47">
        <v>1.29</v>
      </c>
      <c r="R40" s="12">
        <f>IF(Q40="","",VLOOKUP(Q40,Barême!$C$2:$D$302,2))</f>
        <v>10</v>
      </c>
      <c r="S40" s="49">
        <v>5.1100000000000003</v>
      </c>
      <c r="T40" s="49">
        <v>5.26</v>
      </c>
      <c r="U40" s="46">
        <f t="shared" si="17"/>
        <v>14.999999999999947</v>
      </c>
      <c r="V40" s="17">
        <f>IF(U40="","",VLOOKUP(U40,Barême!$Q$2:$R$202,2))</f>
        <v>10</v>
      </c>
      <c r="W40" s="47">
        <v>14</v>
      </c>
      <c r="X40" s="12">
        <f>IF(W40="","",VLOOKUP(W40,Barême!$O$2:$P$26,2))</f>
        <v>15</v>
      </c>
      <c r="Y40" s="44">
        <v>7.85</v>
      </c>
      <c r="Z40" s="17">
        <f>IF(Y40="","",VLOOKUP(Y40,Barême!$S$2:$T$502,2))</f>
        <v>10</v>
      </c>
      <c r="AA40" s="21">
        <v>74</v>
      </c>
      <c r="AB40" s="12">
        <f>IF(AA40="","",VLOOKUP(AA40,Barême!$M$2:$N$152,2))</f>
        <v>10</v>
      </c>
      <c r="AC40" s="13">
        <f t="shared" si="18"/>
        <v>125</v>
      </c>
    </row>
    <row r="41" spans="1:29" s="3" customFormat="1" ht="21.75" customHeight="1">
      <c r="A41" s="14">
        <f t="shared" si="16"/>
        <v>16</v>
      </c>
      <c r="B41" s="22" t="s">
        <v>72</v>
      </c>
      <c r="C41" s="22" t="s">
        <v>73</v>
      </c>
      <c r="D41" s="48" t="s">
        <v>199</v>
      </c>
      <c r="E41" s="48">
        <v>2002</v>
      </c>
      <c r="F41" s="22" t="s">
        <v>20</v>
      </c>
      <c r="G41" s="49">
        <v>8.56</v>
      </c>
      <c r="H41" s="12">
        <f>IF(G41="","",VLOOKUP(G41,Barême!$K$2:$L$272,2))</f>
        <v>5</v>
      </c>
      <c r="I41" s="47">
        <v>40</v>
      </c>
      <c r="J41" s="12">
        <f>IF(I41="","",VLOOKUP(I41,Barême!$G$2:$H$72,2))</f>
        <v>10</v>
      </c>
      <c r="K41" s="47">
        <v>40</v>
      </c>
      <c r="L41" s="12">
        <f>IF(K41="","",VLOOKUP(K41,Barême!$I$2:$J$72,2))</f>
        <v>10</v>
      </c>
      <c r="M41" s="47">
        <v>40</v>
      </c>
      <c r="N41" s="12">
        <f>IF(M41="","",VLOOKUP(M41,Barême!$E$2:$F$72,2))</f>
        <v>10</v>
      </c>
      <c r="O41" s="47">
        <v>3.2</v>
      </c>
      <c r="P41" s="12">
        <f>IF(O41="","",VLOOKUP(O41,Barême!$A$2:$B$302,2))</f>
        <v>10</v>
      </c>
      <c r="Q41" s="47">
        <v>1.26</v>
      </c>
      <c r="R41" s="12">
        <f>IF(Q41="","",VLOOKUP(Q41,Barême!$C$2:$D$302,2))</f>
        <v>10</v>
      </c>
      <c r="S41" s="49">
        <v>5.56</v>
      </c>
      <c r="T41" s="49">
        <v>5.77</v>
      </c>
      <c r="U41" s="46">
        <f t="shared" si="17"/>
        <v>20.999999999999996</v>
      </c>
      <c r="V41" s="17">
        <f>IF(U41="","",VLOOKUP(U41,Barême!$Q$2:$R$202,2))</f>
        <v>5</v>
      </c>
      <c r="W41" s="47">
        <v>14.5</v>
      </c>
      <c r="X41" s="12">
        <f>IF(W41="","",VLOOKUP(W41,Barême!$O$2:$P$26,2))</f>
        <v>15</v>
      </c>
      <c r="Y41" s="44">
        <v>7.71</v>
      </c>
      <c r="Z41" s="17">
        <f>IF(Y41="","",VLOOKUP(Y41,Barême!$S$2:$T$502,2))</f>
        <v>10</v>
      </c>
      <c r="AA41" s="21">
        <v>71</v>
      </c>
      <c r="AB41" s="12">
        <f>IF(AA41="","",VLOOKUP(AA41,Barême!$M$2:$N$152,2))</f>
        <v>10</v>
      </c>
      <c r="AC41" s="13">
        <f t="shared" si="18"/>
        <v>95</v>
      </c>
    </row>
    <row r="42" spans="1:29" s="3" customFormat="1" ht="21.75" customHeight="1">
      <c r="A42" s="14" t="str">
        <f t="shared" si="16"/>
        <v/>
      </c>
      <c r="B42" s="22" t="s">
        <v>197</v>
      </c>
      <c r="C42" s="22" t="s">
        <v>198</v>
      </c>
      <c r="D42" s="48" t="s">
        <v>199</v>
      </c>
      <c r="E42" s="48">
        <v>2001</v>
      </c>
      <c r="F42" s="22" t="s">
        <v>200</v>
      </c>
      <c r="G42" s="49"/>
      <c r="H42" s="12" t="str">
        <f>IF(G42="","",VLOOKUP(G42,Barême!$K$2:$L$272,2))</f>
        <v/>
      </c>
      <c r="I42" s="47"/>
      <c r="J42" s="12" t="str">
        <f>IF(I42="","",VLOOKUP(I42,Barême!$G$2:$H$72,2))</f>
        <v/>
      </c>
      <c r="K42" s="47"/>
      <c r="L42" s="12" t="str">
        <f>IF(K42="","",VLOOKUP(K42,Barême!$I$2:$J$72,2))</f>
        <v/>
      </c>
      <c r="M42" s="47"/>
      <c r="N42" s="12" t="str">
        <f>IF(M42="","",VLOOKUP(M42,Barême!$E$2:$F$72,2))</f>
        <v/>
      </c>
      <c r="O42" s="47"/>
      <c r="P42" s="12" t="str">
        <f>IF(O42="","",VLOOKUP(O42,Barême!$A$2:$B$302,2))</f>
        <v/>
      </c>
      <c r="Q42" s="47"/>
      <c r="R42" s="12" t="str">
        <f>IF(Q42="","",VLOOKUP(Q42,Barême!$C$2:$D$302,2))</f>
        <v/>
      </c>
      <c r="S42" s="49"/>
      <c r="T42" s="49"/>
      <c r="U42" s="46">
        <v>100</v>
      </c>
      <c r="V42" s="17">
        <f>IF(U42="","",VLOOKUP(U42,Barême!$Q$2:$R$202,2))</f>
        <v>0</v>
      </c>
      <c r="W42" s="47"/>
      <c r="X42" s="12" t="str">
        <f>IF(W42="","",VLOOKUP(W42,Barême!$O$2:$P$26,2))</f>
        <v/>
      </c>
      <c r="Y42" s="44"/>
      <c r="Z42" s="17" t="str">
        <f>IF(Y42="","",VLOOKUP(Y42,Barême!$S$2:$T$502,2))</f>
        <v/>
      </c>
      <c r="AA42" s="21"/>
      <c r="AB42" s="12" t="str">
        <f>IF(AA42="","",VLOOKUP(AA42,Barême!$M$2:$N$152,2))</f>
        <v/>
      </c>
      <c r="AC42" s="13">
        <f t="shared" si="18"/>
        <v>0</v>
      </c>
    </row>
    <row r="43" spans="1:29" s="3" customFormat="1" ht="21.75" customHeight="1">
      <c r="A43" s="14">
        <f t="shared" si="16"/>
        <v>12</v>
      </c>
      <c r="B43" s="22" t="s">
        <v>52</v>
      </c>
      <c r="C43" s="22" t="s">
        <v>53</v>
      </c>
      <c r="D43" s="48" t="s">
        <v>38</v>
      </c>
      <c r="E43" s="48">
        <v>2002</v>
      </c>
      <c r="F43" s="22" t="s">
        <v>54</v>
      </c>
      <c r="G43" s="49">
        <v>8.86</v>
      </c>
      <c r="H43" s="12">
        <f>IF(G43="","",VLOOKUP(G43,Barême!$K$2:$L$272,2))</f>
        <v>5</v>
      </c>
      <c r="I43" s="47">
        <v>43</v>
      </c>
      <c r="J43" s="12">
        <f>IF(I43="","",VLOOKUP(I43,Barême!$G$2:$H$72,2))</f>
        <v>15</v>
      </c>
      <c r="K43" s="47">
        <v>47</v>
      </c>
      <c r="L43" s="12">
        <f>IF(K43="","",VLOOKUP(K43,Barême!$I$2:$J$72,2))</f>
        <v>15</v>
      </c>
      <c r="M43" s="47">
        <v>50</v>
      </c>
      <c r="N43" s="12">
        <f>IF(M43="","",VLOOKUP(M43,Barême!$E$2:$F$72,2))</f>
        <v>15</v>
      </c>
      <c r="O43" s="47">
        <v>3.38</v>
      </c>
      <c r="P43" s="12">
        <f>IF(O43="","",VLOOKUP(O43,Barême!$A$2:$B$302,2))</f>
        <v>10</v>
      </c>
      <c r="Q43" s="47">
        <v>1.18</v>
      </c>
      <c r="R43" s="12">
        <f>IF(Q43="","",VLOOKUP(Q43,Barême!$C$2:$D$302,2))</f>
        <v>10</v>
      </c>
      <c r="S43" s="49">
        <v>5.44</v>
      </c>
      <c r="T43" s="49">
        <v>5.52</v>
      </c>
      <c r="U43" s="46">
        <f t="shared" si="17"/>
        <v>7.9999999999999183</v>
      </c>
      <c r="V43" s="17">
        <f>IF(U43="","",VLOOKUP(U43,Barême!$Q$2:$R$202,2))</f>
        <v>15</v>
      </c>
      <c r="W43" s="47">
        <v>13.5</v>
      </c>
      <c r="X43" s="12">
        <f>IF(W43="","",VLOOKUP(W43,Barême!$O$2:$P$26,2))</f>
        <v>10</v>
      </c>
      <c r="Y43" s="44">
        <v>8.02</v>
      </c>
      <c r="Z43" s="17">
        <f>IF(Y43="","",VLOOKUP(Y43,Barême!$S$2:$T$502,2))</f>
        <v>5</v>
      </c>
      <c r="AA43" s="21">
        <v>77</v>
      </c>
      <c r="AB43" s="12">
        <f>IF(AA43="","",VLOOKUP(AA43,Barême!$M$2:$N$152,2))</f>
        <v>10</v>
      </c>
      <c r="AC43" s="13">
        <f t="shared" si="18"/>
        <v>110</v>
      </c>
    </row>
    <row r="44" spans="1:29" s="3" customFormat="1" ht="21.75" customHeight="1">
      <c r="A44" s="14" t="str">
        <f t="shared" si="16"/>
        <v/>
      </c>
      <c r="B44" s="22" t="s">
        <v>100</v>
      </c>
      <c r="C44" s="22" t="s">
        <v>63</v>
      </c>
      <c r="D44" s="48" t="s">
        <v>199</v>
      </c>
      <c r="E44" s="48">
        <v>2002</v>
      </c>
      <c r="F44" s="22" t="s">
        <v>101</v>
      </c>
      <c r="G44" s="49"/>
      <c r="H44" s="12" t="str">
        <f>IF(G44="","",VLOOKUP(G44,Barême!$K$2:$L$272,2))</f>
        <v/>
      </c>
      <c r="I44" s="47"/>
      <c r="J44" s="12" t="str">
        <f>IF(I44="","",VLOOKUP(I44,Barême!$G$2:$H$72,2))</f>
        <v/>
      </c>
      <c r="K44" s="47"/>
      <c r="L44" s="12" t="str">
        <f>IF(K44="","",VLOOKUP(K44,Barême!$I$2:$J$72,2))</f>
        <v/>
      </c>
      <c r="M44" s="47"/>
      <c r="N44" s="12" t="str">
        <f>IF(M44="","",VLOOKUP(M44,Barême!$E$2:$F$72,2))</f>
        <v/>
      </c>
      <c r="O44" s="47"/>
      <c r="P44" s="12" t="str">
        <f>IF(O44="","",VLOOKUP(O44,Barême!$A$2:$B$302,2))</f>
        <v/>
      </c>
      <c r="Q44" s="47"/>
      <c r="R44" s="12" t="str">
        <f>IF(Q44="","",VLOOKUP(Q44,Barême!$C$2:$D$302,2))</f>
        <v/>
      </c>
      <c r="S44" s="49"/>
      <c r="T44" s="49"/>
      <c r="U44" s="46">
        <v>100</v>
      </c>
      <c r="V44" s="17">
        <f>IF(U44="","",VLOOKUP(U44,Barême!$Q$2:$R$202,2))</f>
        <v>0</v>
      </c>
      <c r="W44" s="47"/>
      <c r="X44" s="12" t="str">
        <f>IF(W44="","",VLOOKUP(W44,Barême!$O$2:$P$26,2))</f>
        <v/>
      </c>
      <c r="Y44" s="44"/>
      <c r="Z44" s="17" t="str">
        <f>IF(Y44="","",VLOOKUP(Y44,Barême!$S$2:$T$502,2))</f>
        <v/>
      </c>
      <c r="AA44" s="21"/>
      <c r="AB44" s="12" t="str">
        <f>IF(AA44="","",VLOOKUP(AA44,Barême!$M$2:$N$152,2))</f>
        <v/>
      </c>
      <c r="AC44" s="13">
        <f t="shared" si="18"/>
        <v>0</v>
      </c>
    </row>
    <row r="45" spans="1:29" s="3" customFormat="1" ht="21.75" customHeight="1">
      <c r="A45" s="14" t="str">
        <f t="shared" si="16"/>
        <v/>
      </c>
      <c r="B45" s="22" t="s">
        <v>121</v>
      </c>
      <c r="C45" s="22" t="s">
        <v>122</v>
      </c>
      <c r="D45" s="48" t="s">
        <v>199</v>
      </c>
      <c r="E45" s="48">
        <v>2002</v>
      </c>
      <c r="F45" s="22" t="s">
        <v>123</v>
      </c>
      <c r="G45" s="49"/>
      <c r="H45" s="12" t="str">
        <f>IF(G45="","",VLOOKUP(G45,Barême!$K$2:$L$272,2))</f>
        <v/>
      </c>
      <c r="I45" s="47"/>
      <c r="J45" s="12" t="str">
        <f>IF(I45="","",VLOOKUP(I45,Barême!$G$2:$H$72,2))</f>
        <v/>
      </c>
      <c r="K45" s="47"/>
      <c r="L45" s="12" t="str">
        <f>IF(K45="","",VLOOKUP(K45,Barême!$I$2:$J$72,2))</f>
        <v/>
      </c>
      <c r="M45" s="47"/>
      <c r="N45" s="12" t="str">
        <f>IF(M45="","",VLOOKUP(M45,Barême!$E$2:$F$72,2))</f>
        <v/>
      </c>
      <c r="O45" s="47"/>
      <c r="P45" s="12" t="str">
        <f>IF(O45="","",VLOOKUP(O45,Barême!$A$2:$B$302,2))</f>
        <v/>
      </c>
      <c r="Q45" s="47"/>
      <c r="R45" s="12" t="str">
        <f>IF(Q45="","",VLOOKUP(Q45,Barême!$C$2:$D$302,2))</f>
        <v/>
      </c>
      <c r="S45" s="49"/>
      <c r="T45" s="49"/>
      <c r="U45" s="46">
        <v>100</v>
      </c>
      <c r="V45" s="17">
        <f>IF(U45="","",VLOOKUP(U45,Barême!$Q$2:$R$202,2))</f>
        <v>0</v>
      </c>
      <c r="W45" s="47"/>
      <c r="X45" s="12" t="str">
        <f>IF(W45="","",VLOOKUP(W45,Barême!$O$2:$P$26,2))</f>
        <v/>
      </c>
      <c r="Y45" s="44"/>
      <c r="Z45" s="17" t="str">
        <f>IF(Y45="","",VLOOKUP(Y45,Barême!$S$2:$T$502,2))</f>
        <v/>
      </c>
      <c r="AA45" s="21"/>
      <c r="AB45" s="12" t="str">
        <f>IF(AA45="","",VLOOKUP(AA45,Barême!$M$2:$N$152,2))</f>
        <v/>
      </c>
      <c r="AC45" s="13">
        <f t="shared" si="18"/>
        <v>0</v>
      </c>
    </row>
    <row r="46" spans="1:29" s="3" customFormat="1" ht="21.75" customHeight="1">
      <c r="A46" s="14" t="str">
        <f t="shared" si="16"/>
        <v/>
      </c>
      <c r="B46" s="22" t="s">
        <v>164</v>
      </c>
      <c r="C46" s="22" t="s">
        <v>165</v>
      </c>
      <c r="D46" s="48" t="s">
        <v>196</v>
      </c>
      <c r="E46" s="48">
        <v>2001</v>
      </c>
      <c r="F46" s="22" t="s">
        <v>166</v>
      </c>
      <c r="G46" s="49"/>
      <c r="H46" s="12" t="str">
        <f>IF(G46="","",VLOOKUP(G46,Barême!$K$2:$L$272,2))</f>
        <v/>
      </c>
      <c r="I46" s="47"/>
      <c r="J46" s="12" t="str">
        <f>IF(I46="","",VLOOKUP(I46,Barême!$G$2:$H$72,2))</f>
        <v/>
      </c>
      <c r="K46" s="47"/>
      <c r="L46" s="12" t="str">
        <f>IF(K46="","",VLOOKUP(K46,Barême!$I$2:$J$72,2))</f>
        <v/>
      </c>
      <c r="M46" s="47"/>
      <c r="N46" s="12" t="str">
        <f>IF(M46="","",VLOOKUP(M46,Barême!$E$2:$F$72,2))</f>
        <v/>
      </c>
      <c r="O46" s="47"/>
      <c r="P46" s="12" t="str">
        <f>IF(O46="","",VLOOKUP(O46,Barême!$A$2:$B$302,2))</f>
        <v/>
      </c>
      <c r="Q46" s="47"/>
      <c r="R46" s="12" t="str">
        <f>IF(Q46="","",VLOOKUP(Q46,Barême!$C$2:$D$302,2))</f>
        <v/>
      </c>
      <c r="S46" s="49"/>
      <c r="T46" s="49"/>
      <c r="U46" s="46">
        <v>100</v>
      </c>
      <c r="V46" s="17">
        <f>IF(U46="","",VLOOKUP(U46,Barême!$Q$2:$R$202,2))</f>
        <v>0</v>
      </c>
      <c r="W46" s="47"/>
      <c r="X46" s="12" t="str">
        <f>IF(W46="","",VLOOKUP(W46,Barême!$O$2:$P$26,2))</f>
        <v/>
      </c>
      <c r="Y46" s="44"/>
      <c r="Z46" s="17" t="str">
        <f>IF(Y46="","",VLOOKUP(Y46,Barême!$S$2:$T$502,2))</f>
        <v/>
      </c>
      <c r="AA46" s="21"/>
      <c r="AB46" s="12" t="str">
        <f>IF(AA46="","",VLOOKUP(AA46,Barême!$M$2:$N$152,2))</f>
        <v/>
      </c>
      <c r="AC46" s="13">
        <f t="shared" ref="AC46:AC50" si="23">SUM(H46,J46,L46,N46,P46,R46,V46,X46,Z46,AB46)</f>
        <v>0</v>
      </c>
    </row>
    <row r="47" spans="1:29" s="3" customFormat="1" ht="21.75" customHeight="1">
      <c r="A47" s="14">
        <f t="shared" si="16"/>
        <v>5</v>
      </c>
      <c r="B47" s="22" t="s">
        <v>207</v>
      </c>
      <c r="C47" s="22" t="s">
        <v>15</v>
      </c>
      <c r="D47" s="48" t="s">
        <v>199</v>
      </c>
      <c r="E47" s="48">
        <v>2002</v>
      </c>
      <c r="F47" s="22" t="s">
        <v>170</v>
      </c>
      <c r="G47" s="49">
        <v>8.39</v>
      </c>
      <c r="H47" s="12">
        <f>IF(G47="","",VLOOKUP(G47,Barême!$K$2:$L$272,2))</f>
        <v>10</v>
      </c>
      <c r="I47" s="47">
        <v>25</v>
      </c>
      <c r="J47" s="12">
        <f>IF(I47="","",VLOOKUP(I47,Barême!$G$2:$H$72,2))</f>
        <v>5</v>
      </c>
      <c r="K47" s="47">
        <v>39</v>
      </c>
      <c r="L47" s="12">
        <f>IF(K47="","",VLOOKUP(K47,Barême!$I$2:$J$72,2))</f>
        <v>10</v>
      </c>
      <c r="M47" s="47">
        <v>42</v>
      </c>
      <c r="N47" s="12">
        <f>IF(M47="","",VLOOKUP(M47,Barême!$E$2:$F$72,2))</f>
        <v>15</v>
      </c>
      <c r="O47" s="47">
        <v>5</v>
      </c>
      <c r="P47" s="12">
        <f>IF(O47="","",VLOOKUP(O47,Barême!$A$2:$B$302,2))</f>
        <v>15</v>
      </c>
      <c r="Q47" s="47">
        <v>1.17</v>
      </c>
      <c r="R47" s="12">
        <f>IF(Q47="","",VLOOKUP(Q47,Barême!$C$2:$D$302,2))</f>
        <v>10</v>
      </c>
      <c r="S47" s="49">
        <v>5.6</v>
      </c>
      <c r="T47" s="49">
        <v>5.67</v>
      </c>
      <c r="U47" s="46">
        <f t="shared" si="17"/>
        <v>7.0000000000000284</v>
      </c>
      <c r="V47" s="17">
        <f>IF(U47="","",VLOOKUP(U47,Barême!$Q$2:$R$202,2))</f>
        <v>15</v>
      </c>
      <c r="W47" s="47">
        <v>15</v>
      </c>
      <c r="X47" s="12">
        <f>IF(W47="","",VLOOKUP(W47,Barême!$O$2:$P$26,2))</f>
        <v>15</v>
      </c>
      <c r="Y47" s="44">
        <v>7.6</v>
      </c>
      <c r="Z47" s="17">
        <f>IF(Y47="","",VLOOKUP(Y47,Barême!$S$2:$T$502,2))</f>
        <v>15</v>
      </c>
      <c r="AA47" s="21">
        <v>75</v>
      </c>
      <c r="AB47" s="12">
        <f>IF(AA47="","",VLOOKUP(AA47,Barême!$M$2:$N$152,2))</f>
        <v>10</v>
      </c>
      <c r="AC47" s="13">
        <f t="shared" si="23"/>
        <v>120</v>
      </c>
    </row>
    <row r="48" spans="1:29" s="3" customFormat="1" ht="21.75" customHeight="1">
      <c r="A48" s="14" t="str">
        <f t="shared" si="16"/>
        <v/>
      </c>
      <c r="B48" s="22" t="s">
        <v>99</v>
      </c>
      <c r="C48" s="22" t="s">
        <v>68</v>
      </c>
      <c r="D48" s="48" t="s">
        <v>199</v>
      </c>
      <c r="E48" s="48">
        <v>2001</v>
      </c>
      <c r="F48" s="22" t="s">
        <v>54</v>
      </c>
      <c r="G48" s="49"/>
      <c r="H48" s="12" t="str">
        <f>IF(G48="","",VLOOKUP(G48,Barême!$K$2:$L$272,2))</f>
        <v/>
      </c>
      <c r="I48" s="47"/>
      <c r="J48" s="12" t="str">
        <f>IF(I48="","",VLOOKUP(I48,Barême!$G$2:$H$72,2))</f>
        <v/>
      </c>
      <c r="K48" s="47"/>
      <c r="L48" s="12" t="str">
        <f>IF(K48="","",VLOOKUP(K48,Barême!$I$2:$J$72,2))</f>
        <v/>
      </c>
      <c r="M48" s="47"/>
      <c r="N48" s="12" t="str">
        <f>IF(M48="","",VLOOKUP(M48,Barême!$E$2:$F$72,2))</f>
        <v/>
      </c>
      <c r="O48" s="47"/>
      <c r="P48" s="12" t="str">
        <f>IF(O48="","",VLOOKUP(O48,Barême!$A$2:$B$302,2))</f>
        <v/>
      </c>
      <c r="Q48" s="47"/>
      <c r="R48" s="12" t="str">
        <f>IF(Q48="","",VLOOKUP(Q48,Barême!$C$2:$D$302,2))</f>
        <v/>
      </c>
      <c r="S48" s="49"/>
      <c r="T48" s="49"/>
      <c r="U48" s="46">
        <v>100</v>
      </c>
      <c r="V48" s="17">
        <f>IF(U48="","",VLOOKUP(U48,Barême!$Q$2:$R$202,2))</f>
        <v>0</v>
      </c>
      <c r="W48" s="47"/>
      <c r="X48" s="12" t="str">
        <f>IF(W48="","",VLOOKUP(W48,Barême!$O$2:$P$26,2))</f>
        <v/>
      </c>
      <c r="Y48" s="44"/>
      <c r="Z48" s="17" t="str">
        <f>IF(Y48="","",VLOOKUP(Y48,Barême!$S$2:$T$502,2))</f>
        <v/>
      </c>
      <c r="AA48" s="21"/>
      <c r="AB48" s="12" t="str">
        <f>IF(AA48="","",VLOOKUP(AA48,Barême!$M$2:$N$152,2))</f>
        <v/>
      </c>
      <c r="AC48" s="13">
        <f t="shared" si="23"/>
        <v>0</v>
      </c>
    </row>
    <row r="49" spans="1:29" s="3" customFormat="1" ht="21.75" customHeight="1">
      <c r="A49" s="14">
        <f t="shared" si="16"/>
        <v>5</v>
      </c>
      <c r="B49" s="22" t="s">
        <v>35</v>
      </c>
      <c r="C49" s="22" t="s">
        <v>209</v>
      </c>
      <c r="D49" s="48" t="s">
        <v>210</v>
      </c>
      <c r="E49" s="48">
        <v>2001</v>
      </c>
      <c r="F49" s="22" t="s">
        <v>211</v>
      </c>
      <c r="G49" s="49">
        <v>8.18</v>
      </c>
      <c r="H49" s="12">
        <f>IF(G49="","",VLOOKUP(G49,Barême!$K$2:$L$272,2))</f>
        <v>10</v>
      </c>
      <c r="I49" s="47">
        <v>44</v>
      </c>
      <c r="J49" s="12">
        <f>IF(I49="","",VLOOKUP(I49,Barême!$G$2:$H$72,2))</f>
        <v>15</v>
      </c>
      <c r="K49" s="47">
        <v>45</v>
      </c>
      <c r="L49" s="12">
        <f>IF(K49="","",VLOOKUP(K49,Barême!$I$2:$J$72,2))</f>
        <v>15</v>
      </c>
      <c r="M49" s="47">
        <v>45</v>
      </c>
      <c r="N49" s="12">
        <f>IF(M49="","",VLOOKUP(M49,Barême!$E$2:$F$72,2))</f>
        <v>15</v>
      </c>
      <c r="O49" s="47">
        <v>4.28</v>
      </c>
      <c r="P49" s="12">
        <f>IF(O49="","",VLOOKUP(O49,Barême!$A$2:$B$302,2))</f>
        <v>15</v>
      </c>
      <c r="Q49" s="47">
        <v>1.07</v>
      </c>
      <c r="R49" s="12">
        <f>IF(Q49="","",VLOOKUP(Q49,Barême!$C$2:$D$302,2))</f>
        <v>10</v>
      </c>
      <c r="S49" s="49">
        <v>5.74</v>
      </c>
      <c r="T49" s="49">
        <v>6.11</v>
      </c>
      <c r="U49" s="46">
        <f t="shared" si="17"/>
        <v>37.000000000000014</v>
      </c>
      <c r="V49" s="17">
        <f>IF(U49="","",VLOOKUP(U49,Barême!$Q$2:$R$202,2))</f>
        <v>5</v>
      </c>
      <c r="W49" s="47">
        <v>14</v>
      </c>
      <c r="X49" s="12">
        <f>IF(W49="","",VLOOKUP(W49,Barême!$O$2:$P$26,2))</f>
        <v>15</v>
      </c>
      <c r="Y49" s="44">
        <v>7.68</v>
      </c>
      <c r="Z49" s="17">
        <f>IF(Y49="","",VLOOKUP(Y49,Barême!$S$2:$T$502,2))</f>
        <v>10</v>
      </c>
      <c r="AA49" s="21">
        <v>73</v>
      </c>
      <c r="AB49" s="12">
        <f>IF(AA49="","",VLOOKUP(AA49,Barême!$M$2:$N$152,2))</f>
        <v>10</v>
      </c>
      <c r="AC49" s="13">
        <f t="shared" si="23"/>
        <v>120</v>
      </c>
    </row>
    <row r="50" spans="1:29" s="3" customFormat="1" ht="21.75" customHeight="1">
      <c r="A50" s="14" t="str">
        <f t="shared" si="16"/>
        <v/>
      </c>
      <c r="B50" s="22" t="s">
        <v>36</v>
      </c>
      <c r="C50" s="22" t="s">
        <v>37</v>
      </c>
      <c r="D50" s="48" t="s">
        <v>38</v>
      </c>
      <c r="E50" s="48">
        <v>2001</v>
      </c>
      <c r="F50" s="22" t="s">
        <v>39</v>
      </c>
      <c r="G50" s="49"/>
      <c r="H50" s="12" t="str">
        <f>IF(G50="","",VLOOKUP(G50,Barême!$K$2:$L$272,2))</f>
        <v/>
      </c>
      <c r="I50" s="47"/>
      <c r="J50" s="12" t="str">
        <f>IF(I50="","",VLOOKUP(I50,Barême!$G$2:$H$72,2))</f>
        <v/>
      </c>
      <c r="K50" s="47"/>
      <c r="L50" s="12" t="str">
        <f>IF(K50="","",VLOOKUP(K50,Barême!$I$2:$J$72,2))</f>
        <v/>
      </c>
      <c r="M50" s="47"/>
      <c r="N50" s="12" t="str">
        <f>IF(M50="","",VLOOKUP(M50,Barême!$E$2:$F$72,2))</f>
        <v/>
      </c>
      <c r="O50" s="47"/>
      <c r="P50" s="12" t="str">
        <f>IF(O50="","",VLOOKUP(O50,Barême!$A$2:$B$302,2))</f>
        <v/>
      </c>
      <c r="Q50" s="47"/>
      <c r="R50" s="12" t="str">
        <f>IF(Q50="","",VLOOKUP(Q50,Barême!$C$2:$D$302,2))</f>
        <v/>
      </c>
      <c r="S50" s="49"/>
      <c r="T50" s="49"/>
      <c r="U50" s="46">
        <v>100</v>
      </c>
      <c r="V50" s="17">
        <f>IF(U50="","",VLOOKUP(U50,Barême!$Q$2:$R$202,2))</f>
        <v>0</v>
      </c>
      <c r="W50" s="47"/>
      <c r="X50" s="12" t="str">
        <f>IF(W50="","",VLOOKUP(W50,Barême!$O$2:$P$26,2))</f>
        <v/>
      </c>
      <c r="Y50" s="44"/>
      <c r="Z50" s="17" t="str">
        <f>IF(Y50="","",VLOOKUP(Y50,Barême!$S$2:$T$502,2))</f>
        <v/>
      </c>
      <c r="AA50" s="21"/>
      <c r="AB50" s="12" t="str">
        <f>IF(AA50="","",VLOOKUP(AA50,Barême!$M$2:$N$152,2))</f>
        <v/>
      </c>
      <c r="AC50" s="13">
        <f t="shared" si="23"/>
        <v>0</v>
      </c>
    </row>
    <row r="51" spans="1:29" s="3" customFormat="1" ht="21.75" customHeight="1">
      <c r="A51" s="14"/>
      <c r="B51" s="22"/>
      <c r="C51" s="22"/>
      <c r="D51" s="48"/>
      <c r="E51" s="48"/>
      <c r="F51" s="22"/>
      <c r="G51" s="49"/>
      <c r="H51" s="12"/>
      <c r="I51" s="47"/>
      <c r="J51" s="12" t="str">
        <f>IF(I51="","",VLOOKUP(I51,Barême!$G$2:$H$72,2))</f>
        <v/>
      </c>
      <c r="K51" s="47"/>
      <c r="L51" s="12" t="str">
        <f>IF(K51="","",VLOOKUP(K51,Barême!$I$2:$J$72,2))</f>
        <v/>
      </c>
      <c r="M51" s="47"/>
      <c r="N51" s="12" t="str">
        <f>IF(M51="","",VLOOKUP(M51,Barême!$E$2:$F$72,2))</f>
        <v/>
      </c>
      <c r="O51" s="47"/>
      <c r="P51" s="12"/>
      <c r="Q51" s="47"/>
      <c r="R51" s="12"/>
      <c r="S51" s="49"/>
      <c r="T51" s="49"/>
      <c r="U51" s="46"/>
      <c r="V51" s="17"/>
      <c r="W51" s="47"/>
      <c r="X51" s="12"/>
      <c r="Y51" s="44"/>
      <c r="Z51" s="17"/>
      <c r="AA51" s="21"/>
      <c r="AB51" s="12"/>
      <c r="AC51" s="13"/>
    </row>
    <row r="52" spans="1:29" s="3" customFormat="1" ht="21.75" customHeight="1">
      <c r="A52" s="14"/>
      <c r="B52" s="22"/>
      <c r="C52" s="22"/>
      <c r="D52" s="48"/>
      <c r="E52" s="48"/>
      <c r="F52" s="22"/>
      <c r="G52" s="49"/>
      <c r="H52" s="12"/>
      <c r="I52" s="47"/>
      <c r="J52" s="12"/>
      <c r="K52" s="47"/>
      <c r="L52" s="12"/>
      <c r="M52" s="47"/>
      <c r="N52" s="12" t="str">
        <f>IF(M52="","",VLOOKUP(M52,Barême!$E$2:$F$72,2))</f>
        <v/>
      </c>
      <c r="O52" s="47"/>
      <c r="P52" s="12"/>
      <c r="Q52" s="47"/>
      <c r="R52" s="12"/>
      <c r="S52" s="49"/>
      <c r="T52" s="49"/>
      <c r="U52" s="46"/>
      <c r="V52" s="17"/>
      <c r="W52" s="47"/>
      <c r="X52" s="12"/>
      <c r="Y52" s="44"/>
      <c r="Z52" s="17"/>
      <c r="AA52" s="21"/>
      <c r="AB52" s="12"/>
      <c r="AC52" s="13"/>
    </row>
    <row r="53" spans="1:29" s="3" customFormat="1" ht="21.75" customHeight="1">
      <c r="A53" s="14"/>
      <c r="B53" s="22"/>
      <c r="C53" s="22"/>
      <c r="D53" s="48"/>
      <c r="E53" s="48"/>
      <c r="F53" s="22"/>
      <c r="G53" s="49"/>
      <c r="H53" s="12"/>
      <c r="I53" s="47"/>
      <c r="J53" s="12"/>
      <c r="K53" s="47"/>
      <c r="L53" s="12"/>
      <c r="M53" s="47"/>
      <c r="N53" s="12" t="str">
        <f>IF(M53="","",VLOOKUP(M53,Barême!$E$2:$F$72,2))</f>
        <v/>
      </c>
      <c r="O53" s="47"/>
      <c r="P53" s="12"/>
      <c r="Q53" s="47"/>
      <c r="R53" s="12"/>
      <c r="S53" s="49"/>
      <c r="T53" s="49"/>
      <c r="U53" s="46"/>
      <c r="V53" s="17"/>
      <c r="W53" s="47"/>
      <c r="X53" s="12"/>
      <c r="Y53" s="44"/>
      <c r="Z53" s="17"/>
      <c r="AA53" s="21"/>
      <c r="AB53" s="12"/>
      <c r="AC53" s="13"/>
    </row>
    <row r="54" spans="1:29" s="3" customFormat="1" ht="21.75" customHeight="1">
      <c r="A54" s="14"/>
      <c r="B54" s="22"/>
      <c r="C54" s="22"/>
      <c r="D54" s="48"/>
      <c r="E54" s="48"/>
      <c r="F54" s="22"/>
      <c r="G54" s="49"/>
      <c r="H54" s="12"/>
      <c r="I54" s="47"/>
      <c r="J54" s="12"/>
      <c r="K54" s="47"/>
      <c r="L54" s="12"/>
      <c r="M54" s="47"/>
      <c r="N54" s="12" t="str">
        <f>IF(M54="","",VLOOKUP(M54,Barême!$E$2:$F$72,2))</f>
        <v/>
      </c>
      <c r="O54" s="47"/>
      <c r="P54" s="12"/>
      <c r="Q54" s="47"/>
      <c r="R54" s="12"/>
      <c r="S54" s="49"/>
      <c r="T54" s="49"/>
      <c r="U54" s="46"/>
      <c r="V54" s="17"/>
      <c r="W54" s="47"/>
      <c r="X54" s="12"/>
      <c r="Y54" s="44"/>
      <c r="Z54" s="17"/>
      <c r="AA54" s="21"/>
      <c r="AB54" s="12"/>
      <c r="AC54" s="13"/>
    </row>
    <row r="55" spans="1:29" s="3" customFormat="1" ht="21.75" customHeight="1">
      <c r="A55" s="14"/>
      <c r="B55" s="22"/>
      <c r="C55" s="22"/>
      <c r="D55" s="48"/>
      <c r="E55" s="48"/>
      <c r="F55" s="22"/>
      <c r="G55" s="49"/>
      <c r="H55" s="12"/>
      <c r="I55" s="47"/>
      <c r="J55" s="12"/>
      <c r="K55" s="47"/>
      <c r="L55" s="12"/>
      <c r="M55" s="47"/>
      <c r="N55" s="12"/>
      <c r="O55" s="47"/>
      <c r="P55" s="12"/>
      <c r="Q55" s="47"/>
      <c r="R55" s="12"/>
      <c r="S55" s="49"/>
      <c r="T55" s="49"/>
      <c r="U55" s="46"/>
      <c r="V55" s="17"/>
      <c r="W55" s="47"/>
      <c r="X55" s="12"/>
      <c r="Y55" s="44"/>
      <c r="Z55" s="17"/>
      <c r="AA55" s="21"/>
      <c r="AB55" s="12"/>
      <c r="AC55" s="13"/>
    </row>
    <row r="56" spans="1:29">
      <c r="G56" s="4"/>
      <c r="I56" s="5"/>
      <c r="K56" s="5"/>
    </row>
    <row r="57" spans="1:29">
      <c r="I57" s="5"/>
    </row>
    <row r="58" spans="1:29">
      <c r="I58" s="5"/>
    </row>
    <row r="59" spans="1:29">
      <c r="I59" s="5"/>
    </row>
    <row r="60" spans="1:29">
      <c r="I60" s="5"/>
    </row>
    <row r="61" spans="1:29">
      <c r="I61" s="5"/>
    </row>
    <row r="62" spans="1:29">
      <c r="I62" s="5"/>
    </row>
    <row r="63" spans="1:29">
      <c r="I63" s="5"/>
    </row>
    <row r="64" spans="1:29">
      <c r="I64" s="5"/>
    </row>
    <row r="65" spans="9:9">
      <c r="I65" s="5"/>
    </row>
    <row r="66" spans="9:9">
      <c r="I66" s="5"/>
    </row>
  </sheetData>
  <sortState ref="A2:AC110">
    <sortCondition ref="B3:B110"/>
  </sortState>
  <phoneticPr fontId="4" type="noConversion"/>
  <pageMargins left="0.70078740157480324" right="0.70078740157480324" top="0.75196850393700787" bottom="0.75196850393700787" header="0.29921259842519687" footer="0.29921259842519687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>
    <pageSetUpPr fitToPage="1"/>
  </sheetPr>
  <dimension ref="A1"/>
  <sheetViews>
    <sheetView topLeftCell="A118" zoomScale="75" workbookViewId="0">
      <selection activeCell="K160" sqref="K160"/>
    </sheetView>
  </sheetViews>
  <sheetFormatPr baseColWidth="10" defaultRowHeight="12.75"/>
  <sheetData/>
  <phoneticPr fontId="4" type="noConversion"/>
  <pageMargins left="0.75196850393700787" right="0.75196850393700787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L50"/>
  <sheetViews>
    <sheetView zoomScaleNormal="70" zoomScalePageLayoutView="70" workbookViewId="0">
      <pane ySplit="1" topLeftCell="A23" activePane="bottomLeft" state="frozenSplit"/>
      <selection pane="bottomLeft" activeCell="B61" sqref="B61"/>
    </sheetView>
  </sheetViews>
  <sheetFormatPr baseColWidth="10" defaultRowHeight="12.75"/>
  <cols>
    <col min="1" max="1" width="15.42578125" customWidth="1"/>
    <col min="3" max="6" width="11.28515625" customWidth="1"/>
    <col min="7" max="7" width="12" customWidth="1"/>
    <col min="8" max="10" width="11.28515625" customWidth="1"/>
    <col min="11" max="12" width="13" customWidth="1"/>
  </cols>
  <sheetData>
    <row r="1" spans="1:12" s="3" customFormat="1" ht="15" customHeight="1">
      <c r="A1" s="2" t="s">
        <v>126</v>
      </c>
      <c r="B1" s="2" t="s">
        <v>127</v>
      </c>
      <c r="C1" s="1" t="s">
        <v>179</v>
      </c>
      <c r="D1" s="6" t="s">
        <v>180</v>
      </c>
      <c r="E1" s="7" t="s">
        <v>181</v>
      </c>
      <c r="F1" s="6" t="s">
        <v>182</v>
      </c>
      <c r="G1" s="6" t="s">
        <v>183</v>
      </c>
      <c r="H1" s="6" t="s">
        <v>184</v>
      </c>
      <c r="I1" s="6" t="s">
        <v>185</v>
      </c>
      <c r="J1" s="6" t="s">
        <v>95</v>
      </c>
      <c r="K1" s="6" t="s">
        <v>186</v>
      </c>
      <c r="L1" s="6" t="s">
        <v>187</v>
      </c>
    </row>
    <row r="2" spans="1:12" s="3" customFormat="1" ht="21.75" customHeight="1">
      <c r="A2" s="10" t="str">
        <f>TESTS!B2</f>
        <v>ACCAMBRAY</v>
      </c>
      <c r="B2" s="10" t="str">
        <f>TESTS!C2</f>
        <v>LOUISON</v>
      </c>
      <c r="C2" s="16">
        <f>TESTS!H2</f>
        <v>5</v>
      </c>
      <c r="D2" s="16">
        <f>TESTS!J2</f>
        <v>15</v>
      </c>
      <c r="E2" s="16">
        <f>TESTS!L2</f>
        <v>15</v>
      </c>
      <c r="F2" s="16">
        <f>TESTS!N2</f>
        <v>10</v>
      </c>
      <c r="G2" s="16">
        <f>TESTS!P2</f>
        <v>10</v>
      </c>
      <c r="H2" s="16">
        <f>TESTS!R2</f>
        <v>10</v>
      </c>
      <c r="I2" s="16">
        <f>TESTS!AB2</f>
        <v>10</v>
      </c>
      <c r="J2" s="16">
        <f>TESTS!V2</f>
        <v>5</v>
      </c>
      <c r="K2" s="16">
        <f>TESTS!X2</f>
        <v>10</v>
      </c>
      <c r="L2" s="16">
        <f>TESTS!AB2</f>
        <v>10</v>
      </c>
    </row>
    <row r="3" spans="1:12" s="3" customFormat="1" ht="21.75" customHeight="1">
      <c r="A3" s="10" t="str">
        <f>TESTS!B3</f>
        <v>ANGUENOT</v>
      </c>
      <c r="B3" s="10" t="str">
        <f>TESTS!C3</f>
        <v>INES</v>
      </c>
      <c r="C3" s="16">
        <f>TESTS!H3</f>
        <v>5</v>
      </c>
      <c r="D3" s="16">
        <f>TESTS!J3</f>
        <v>15</v>
      </c>
      <c r="E3" s="16">
        <f>TESTS!L3</f>
        <v>10</v>
      </c>
      <c r="F3" s="16">
        <f>TESTS!N3</f>
        <v>15</v>
      </c>
      <c r="G3" s="16">
        <f>TESTS!P3</f>
        <v>10</v>
      </c>
      <c r="H3" s="16">
        <f>TESTS!R3</f>
        <v>10</v>
      </c>
      <c r="I3" s="16">
        <f>TESTS!AB3</f>
        <v>10</v>
      </c>
      <c r="J3" s="16">
        <f>TESTS!V3</f>
        <v>15</v>
      </c>
      <c r="K3" s="16">
        <f>TESTS!X3</f>
        <v>15</v>
      </c>
      <c r="L3" s="16">
        <f>TESTS!AB3</f>
        <v>10</v>
      </c>
    </row>
    <row r="4" spans="1:12" s="3" customFormat="1" ht="21.75" customHeight="1">
      <c r="A4" s="10" t="str">
        <f>TESTS!B4</f>
        <v>ARNAUD</v>
      </c>
      <c r="B4" s="10" t="str">
        <f>TESTS!C4</f>
        <v>LOLA</v>
      </c>
      <c r="C4" s="16">
        <f>TESTS!H4</f>
        <v>15</v>
      </c>
      <c r="D4" s="16">
        <f>TESTS!J4</f>
        <v>15</v>
      </c>
      <c r="E4" s="16">
        <f>TESTS!L4</f>
        <v>15</v>
      </c>
      <c r="F4" s="16">
        <f>TESTS!N4</f>
        <v>15</v>
      </c>
      <c r="G4" s="16">
        <f>TESTS!P4</f>
        <v>10</v>
      </c>
      <c r="H4" s="16">
        <f>TESTS!R4</f>
        <v>10</v>
      </c>
      <c r="I4" s="16">
        <f>TESTS!AB4</f>
        <v>10</v>
      </c>
      <c r="J4" s="16">
        <f>TESTS!V4</f>
        <v>15</v>
      </c>
      <c r="K4" s="16">
        <f>TESTS!X4</f>
        <v>10</v>
      </c>
      <c r="L4" s="16">
        <f>TESTS!AB4</f>
        <v>10</v>
      </c>
    </row>
    <row r="5" spans="1:12" s="3" customFormat="1" ht="21.75" customHeight="1">
      <c r="A5" s="10" t="str">
        <f>TESTS!B5</f>
        <v>AVOCAT</v>
      </c>
      <c r="B5" s="10" t="str">
        <f>TESTS!C5</f>
        <v>EMELYNE</v>
      </c>
      <c r="C5" s="16">
        <f>TESTS!H5</f>
        <v>10</v>
      </c>
      <c r="D5" s="16">
        <f>TESTS!J5</f>
        <v>10</v>
      </c>
      <c r="E5" s="16">
        <f>TESTS!L5</f>
        <v>15</v>
      </c>
      <c r="F5" s="16">
        <f>TESTS!N5</f>
        <v>15</v>
      </c>
      <c r="G5" s="16">
        <f>TESTS!P5</f>
        <v>5</v>
      </c>
      <c r="H5" s="16">
        <f>TESTS!R5</f>
        <v>10</v>
      </c>
      <c r="I5" s="16">
        <f>TESTS!AB5</f>
        <v>5</v>
      </c>
      <c r="J5" s="16">
        <f>TESTS!V5</f>
        <v>5</v>
      </c>
      <c r="K5" s="16">
        <f>TESTS!X5</f>
        <v>10</v>
      </c>
      <c r="L5" s="16">
        <f>TESTS!AB5</f>
        <v>5</v>
      </c>
    </row>
    <row r="6" spans="1:12" s="3" customFormat="1" ht="21.75" customHeight="1">
      <c r="A6" s="10" t="str">
        <f>TESTS!B6</f>
        <v>BAILLET</v>
      </c>
      <c r="B6" s="10" t="str">
        <f>TESTS!C6</f>
        <v>LEANE</v>
      </c>
      <c r="C6" s="16" t="str">
        <f>TESTS!H6</f>
        <v/>
      </c>
      <c r="D6" s="16" t="str">
        <f>TESTS!J6</f>
        <v/>
      </c>
      <c r="E6" s="16" t="str">
        <f>TESTS!L6</f>
        <v/>
      </c>
      <c r="F6" s="16" t="str">
        <f>TESTS!N6</f>
        <v/>
      </c>
      <c r="G6" s="16" t="str">
        <f>TESTS!P6</f>
        <v/>
      </c>
      <c r="H6" s="16" t="str">
        <f>TESTS!R6</f>
        <v/>
      </c>
      <c r="I6" s="16" t="str">
        <f>TESTS!AB6</f>
        <v/>
      </c>
      <c r="J6" s="16">
        <f>TESTS!V6</f>
        <v>0</v>
      </c>
      <c r="K6" s="16" t="str">
        <f>TESTS!X6</f>
        <v/>
      </c>
      <c r="L6" s="16" t="str">
        <f>TESTS!AB6</f>
        <v/>
      </c>
    </row>
    <row r="7" spans="1:12" s="3" customFormat="1" ht="21.75" customHeight="1">
      <c r="A7" s="10" t="str">
        <f>TESTS!B7</f>
        <v>BALLET BAZ</v>
      </c>
      <c r="B7" s="10" t="str">
        <f>TESTS!C7</f>
        <v>MYLENE</v>
      </c>
      <c r="C7" s="16">
        <f>TESTS!H7</f>
        <v>5</v>
      </c>
      <c r="D7" s="16">
        <f>TESTS!J7</f>
        <v>15</v>
      </c>
      <c r="E7" s="16">
        <f>TESTS!L7</f>
        <v>15</v>
      </c>
      <c r="F7" s="16">
        <f>TESTS!N7</f>
        <v>15</v>
      </c>
      <c r="G7" s="16">
        <f>TESTS!P7</f>
        <v>10</v>
      </c>
      <c r="H7" s="16">
        <f>TESTS!R7</f>
        <v>10</v>
      </c>
      <c r="I7" s="16">
        <f>TESTS!AB7</f>
        <v>10</v>
      </c>
      <c r="J7" s="16">
        <f>TESTS!V7</f>
        <v>5</v>
      </c>
      <c r="K7" s="16">
        <f>TESTS!X7</f>
        <v>10</v>
      </c>
      <c r="L7" s="16">
        <f>TESTS!AB7</f>
        <v>10</v>
      </c>
    </row>
    <row r="8" spans="1:12" s="3" customFormat="1" ht="21.75" customHeight="1">
      <c r="A8" s="10" t="str">
        <f>TESTS!B8</f>
        <v>BERRA</v>
      </c>
      <c r="B8" s="10" t="str">
        <f>TESTS!C8</f>
        <v>GABRIELLE</v>
      </c>
      <c r="C8" s="16" t="str">
        <f>TESTS!H8</f>
        <v/>
      </c>
      <c r="D8" s="16" t="str">
        <f>TESTS!J8</f>
        <v/>
      </c>
      <c r="E8" s="16" t="str">
        <f>TESTS!L8</f>
        <v/>
      </c>
      <c r="F8" s="16" t="str">
        <f>TESTS!N8</f>
        <v/>
      </c>
      <c r="G8" s="16" t="str">
        <f>TESTS!P8</f>
        <v/>
      </c>
      <c r="H8" s="16" t="str">
        <f>TESTS!R8</f>
        <v/>
      </c>
      <c r="I8" s="16" t="str">
        <f>TESTS!AB8</f>
        <v/>
      </c>
      <c r="J8" s="16">
        <f>TESTS!V8</f>
        <v>0</v>
      </c>
      <c r="K8" s="16" t="str">
        <f>TESTS!X8</f>
        <v/>
      </c>
      <c r="L8" s="16" t="str">
        <f>TESTS!AB8</f>
        <v/>
      </c>
    </row>
    <row r="9" spans="1:12" s="3" customFormat="1" ht="21.75" customHeight="1">
      <c r="A9" s="10" t="str">
        <f>TESTS!B9</f>
        <v>BLYTH</v>
      </c>
      <c r="B9" s="10" t="str">
        <f>TESTS!C9</f>
        <v>EMMA</v>
      </c>
      <c r="C9" s="16" t="str">
        <f>TESTS!H9</f>
        <v/>
      </c>
      <c r="D9" s="16" t="str">
        <f>TESTS!J9</f>
        <v/>
      </c>
      <c r="E9" s="16" t="str">
        <f>TESTS!L9</f>
        <v/>
      </c>
      <c r="F9" s="16" t="str">
        <f>TESTS!N9</f>
        <v/>
      </c>
      <c r="G9" s="16" t="str">
        <f>TESTS!P9</f>
        <v/>
      </c>
      <c r="H9" s="16" t="str">
        <f>TESTS!R9</f>
        <v/>
      </c>
      <c r="I9" s="16" t="str">
        <f>TESTS!AB9</f>
        <v/>
      </c>
      <c r="J9" s="16">
        <f>TESTS!V9</f>
        <v>0</v>
      </c>
      <c r="K9" s="16" t="str">
        <f>TESTS!X9</f>
        <v/>
      </c>
      <c r="L9" s="16" t="str">
        <f>TESTS!AB9</f>
        <v/>
      </c>
    </row>
    <row r="10" spans="1:12" s="3" customFormat="1" ht="21.75" customHeight="1">
      <c r="A10" s="10" t="str">
        <f>TESTS!B10</f>
        <v>BOITEUX</v>
      </c>
      <c r="B10" s="10" t="str">
        <f>TESTS!C10</f>
        <v>LOUNA</v>
      </c>
      <c r="C10" s="16">
        <f>TESTS!H10</f>
        <v>5</v>
      </c>
      <c r="D10" s="16">
        <f>TESTS!J10</f>
        <v>10</v>
      </c>
      <c r="E10" s="16">
        <f>TESTS!L10</f>
        <v>10</v>
      </c>
      <c r="F10" s="16">
        <f>TESTS!N10</f>
        <v>15</v>
      </c>
      <c r="G10" s="16">
        <f>TESTS!P10</f>
        <v>15</v>
      </c>
      <c r="H10" s="16">
        <f>TESTS!R10</f>
        <v>10</v>
      </c>
      <c r="I10" s="16">
        <f>TESTS!AB10</f>
        <v>10</v>
      </c>
      <c r="J10" s="16">
        <f>TESTS!V10</f>
        <v>15</v>
      </c>
      <c r="K10" s="16">
        <f>TESTS!X10</f>
        <v>10</v>
      </c>
      <c r="L10" s="16">
        <f>TESTS!AB10</f>
        <v>10</v>
      </c>
    </row>
    <row r="11" spans="1:12" s="3" customFormat="1" ht="21.95" customHeight="1">
      <c r="A11" s="10" t="str">
        <f>TESTS!B11</f>
        <v>BONNAZ</v>
      </c>
      <c r="B11" s="10" t="str">
        <f>TESTS!C11</f>
        <v>MARIE</v>
      </c>
      <c r="C11" s="16" t="str">
        <f>TESTS!H11</f>
        <v/>
      </c>
      <c r="D11" s="16" t="str">
        <f>TESTS!J11</f>
        <v/>
      </c>
      <c r="E11" s="16" t="str">
        <f>TESTS!L11</f>
        <v/>
      </c>
      <c r="F11" s="16" t="str">
        <f>TESTS!N11</f>
        <v/>
      </c>
      <c r="G11" s="16" t="str">
        <f>TESTS!P11</f>
        <v/>
      </c>
      <c r="H11" s="16" t="str">
        <f>TESTS!R11</f>
        <v/>
      </c>
      <c r="I11" s="16" t="str">
        <f>TESTS!AB11</f>
        <v/>
      </c>
      <c r="J11" s="16">
        <f>TESTS!V11</f>
        <v>0</v>
      </c>
      <c r="K11" s="16" t="str">
        <f>TESTS!X11</f>
        <v/>
      </c>
      <c r="L11" s="16" t="str">
        <f>TESTS!AB11</f>
        <v/>
      </c>
    </row>
    <row r="12" spans="1:12" s="3" customFormat="1" ht="21.75" customHeight="1">
      <c r="A12" s="10" t="str">
        <f>TESTS!B12</f>
        <v>BOSSUS</v>
      </c>
      <c r="B12" s="10" t="str">
        <f>TESTS!C12</f>
        <v>CHLOE</v>
      </c>
      <c r="C12" s="16" t="str">
        <f>TESTS!H12</f>
        <v/>
      </c>
      <c r="D12" s="16" t="str">
        <f>TESTS!J12</f>
        <v/>
      </c>
      <c r="E12" s="16" t="str">
        <f>TESTS!L12</f>
        <v/>
      </c>
      <c r="F12" s="16" t="str">
        <f>TESTS!N12</f>
        <v/>
      </c>
      <c r="G12" s="16" t="str">
        <f>TESTS!P12</f>
        <v/>
      </c>
      <c r="H12" s="16" t="str">
        <f>TESTS!R12</f>
        <v/>
      </c>
      <c r="I12" s="16" t="str">
        <f>TESTS!AB12</f>
        <v/>
      </c>
      <c r="J12" s="16">
        <f>TESTS!V12</f>
        <v>0</v>
      </c>
      <c r="K12" s="16" t="str">
        <f>TESTS!X12</f>
        <v/>
      </c>
      <c r="L12" s="16" t="str">
        <f>TESTS!AB12</f>
        <v/>
      </c>
    </row>
    <row r="13" spans="1:12" s="3" customFormat="1" ht="21.75" customHeight="1">
      <c r="A13" s="10" t="str">
        <f>TESTS!B13</f>
        <v>CAMUGLIA</v>
      </c>
      <c r="B13" s="10" t="str">
        <f>TESTS!C13</f>
        <v>CLAIRE</v>
      </c>
      <c r="C13" s="16" t="str">
        <f>TESTS!H13</f>
        <v/>
      </c>
      <c r="D13" s="16" t="str">
        <f>TESTS!J13</f>
        <v/>
      </c>
      <c r="E13" s="16" t="str">
        <f>TESTS!L13</f>
        <v/>
      </c>
      <c r="F13" s="16" t="str">
        <f>TESTS!N13</f>
        <v/>
      </c>
      <c r="G13" s="16" t="str">
        <f>TESTS!P13</f>
        <v/>
      </c>
      <c r="H13" s="16" t="str">
        <f>TESTS!R13</f>
        <v/>
      </c>
      <c r="I13" s="16" t="str">
        <f>TESTS!AB13</f>
        <v/>
      </c>
      <c r="J13" s="16">
        <f>TESTS!V13</f>
        <v>0</v>
      </c>
      <c r="K13" s="16" t="str">
        <f>TESTS!X13</f>
        <v/>
      </c>
      <c r="L13" s="16" t="str">
        <f>TESTS!AB13</f>
        <v/>
      </c>
    </row>
    <row r="14" spans="1:12" s="3" customFormat="1" ht="21.75" customHeight="1">
      <c r="A14" s="10" t="str">
        <f>TESTS!B14</f>
        <v>CARDWELL</v>
      </c>
      <c r="B14" s="10" t="str">
        <f>TESTS!C14</f>
        <v>LYA</v>
      </c>
      <c r="C14" s="16">
        <f>TESTS!H14</f>
        <v>5</v>
      </c>
      <c r="D14" s="16">
        <f>TESTS!J14</f>
        <v>15</v>
      </c>
      <c r="E14" s="16">
        <f>TESTS!L14</f>
        <v>15</v>
      </c>
      <c r="F14" s="16">
        <f>TESTS!N14</f>
        <v>15</v>
      </c>
      <c r="G14" s="16">
        <f>TESTS!P14</f>
        <v>15</v>
      </c>
      <c r="H14" s="16">
        <f>TESTS!R14</f>
        <v>10</v>
      </c>
      <c r="I14" s="16">
        <f>TESTS!AB14</f>
        <v>10</v>
      </c>
      <c r="J14" s="16">
        <f>TESTS!V14</f>
        <v>15</v>
      </c>
      <c r="K14" s="16">
        <f>TESTS!X14</f>
        <v>10</v>
      </c>
      <c r="L14" s="16">
        <f>TESTS!AB14</f>
        <v>10</v>
      </c>
    </row>
    <row r="15" spans="1:12" s="3" customFormat="1" ht="21.75" customHeight="1">
      <c r="A15" s="10" t="str">
        <f>TESTS!B15</f>
        <v>CLERC</v>
      </c>
      <c r="B15" s="10" t="str">
        <f>TESTS!C15</f>
        <v>MIALITYANA</v>
      </c>
      <c r="C15" s="16" t="str">
        <f>TESTS!H15</f>
        <v/>
      </c>
      <c r="D15" s="16" t="str">
        <f>TESTS!J15</f>
        <v/>
      </c>
      <c r="E15" s="16" t="str">
        <f>TESTS!L15</f>
        <v/>
      </c>
      <c r="F15" s="16" t="str">
        <f>TESTS!N15</f>
        <v/>
      </c>
      <c r="G15" s="16" t="str">
        <f>TESTS!P15</f>
        <v/>
      </c>
      <c r="H15" s="16" t="str">
        <f>TESTS!R15</f>
        <v/>
      </c>
      <c r="I15" s="16" t="str">
        <f>TESTS!AB15</f>
        <v/>
      </c>
      <c r="J15" s="16">
        <f>TESTS!V15</f>
        <v>0</v>
      </c>
      <c r="K15" s="16" t="str">
        <f>TESTS!X15</f>
        <v/>
      </c>
      <c r="L15" s="16" t="str">
        <f>TESTS!AB15</f>
        <v/>
      </c>
    </row>
    <row r="16" spans="1:12" s="3" customFormat="1" ht="21.75" customHeight="1">
      <c r="A16" s="10" t="str">
        <f>TESTS!B16</f>
        <v>COLISSON</v>
      </c>
      <c r="B16" s="10" t="str">
        <f>TESTS!C16</f>
        <v>CLEMENCE</v>
      </c>
      <c r="C16" s="16" t="str">
        <f>TESTS!H16</f>
        <v/>
      </c>
      <c r="D16" s="16" t="str">
        <f>TESTS!J16</f>
        <v/>
      </c>
      <c r="E16" s="16" t="str">
        <f>TESTS!L16</f>
        <v/>
      </c>
      <c r="F16" s="16" t="str">
        <f>TESTS!N16</f>
        <v/>
      </c>
      <c r="G16" s="16" t="str">
        <f>TESTS!P16</f>
        <v/>
      </c>
      <c r="H16" s="16" t="str">
        <f>TESTS!R16</f>
        <v/>
      </c>
      <c r="I16" s="16" t="str">
        <f>TESTS!AB16</f>
        <v/>
      </c>
      <c r="J16" s="16">
        <f>TESTS!V16</f>
        <v>0</v>
      </c>
      <c r="K16" s="16" t="str">
        <f>TESTS!X16</f>
        <v/>
      </c>
      <c r="L16" s="16" t="str">
        <f>TESTS!AB16</f>
        <v/>
      </c>
    </row>
    <row r="17" spans="1:12" s="3" customFormat="1" ht="21.75" customHeight="1">
      <c r="A17" s="10" t="str">
        <f>TESTS!B17</f>
        <v xml:space="preserve">DUMONT </v>
      </c>
      <c r="B17" s="10" t="str">
        <f>TESTS!C17</f>
        <v>ZOE</v>
      </c>
      <c r="C17" s="16">
        <f>TESTS!H17</f>
        <v>5</v>
      </c>
      <c r="D17" s="16">
        <f>TESTS!J17</f>
        <v>10</v>
      </c>
      <c r="E17" s="16">
        <f>TESTS!L17</f>
        <v>10</v>
      </c>
      <c r="F17" s="16">
        <f>TESTS!N17</f>
        <v>10</v>
      </c>
      <c r="G17" s="16">
        <f>TESTS!P17</f>
        <v>10</v>
      </c>
      <c r="H17" s="16">
        <f>TESTS!R17</f>
        <v>10</v>
      </c>
      <c r="I17" s="16">
        <f>TESTS!AB17</f>
        <v>10</v>
      </c>
      <c r="J17" s="16">
        <f>TESTS!V17</f>
        <v>10</v>
      </c>
      <c r="K17" s="16">
        <f>TESTS!X17</f>
        <v>15</v>
      </c>
      <c r="L17" s="16">
        <f>TESTS!AB17</f>
        <v>10</v>
      </c>
    </row>
    <row r="18" spans="1:12" s="3" customFormat="1" ht="21.75" customHeight="1">
      <c r="A18" s="10" t="str">
        <f>TESTS!B18</f>
        <v>DUPANLOUP</v>
      </c>
      <c r="B18" s="10" t="str">
        <f>TESTS!C18</f>
        <v>PAULINE</v>
      </c>
      <c r="C18" s="16" t="str">
        <f>TESTS!H18</f>
        <v/>
      </c>
      <c r="D18" s="16" t="str">
        <f>TESTS!J18</f>
        <v/>
      </c>
      <c r="E18" s="16" t="str">
        <f>TESTS!L18</f>
        <v/>
      </c>
      <c r="F18" s="16" t="str">
        <f>TESTS!N18</f>
        <v/>
      </c>
      <c r="G18" s="16" t="str">
        <f>TESTS!P18</f>
        <v/>
      </c>
      <c r="H18" s="16" t="str">
        <f>TESTS!R18</f>
        <v/>
      </c>
      <c r="I18" s="16" t="str">
        <f>TESTS!AB18</f>
        <v/>
      </c>
      <c r="J18" s="16">
        <f>TESTS!V18</f>
        <v>0</v>
      </c>
      <c r="K18" s="16" t="str">
        <f>TESTS!X18</f>
        <v/>
      </c>
      <c r="L18" s="16" t="str">
        <f>TESTS!AB18</f>
        <v/>
      </c>
    </row>
    <row r="19" spans="1:12" s="3" customFormat="1" ht="21.75" customHeight="1">
      <c r="A19" s="10" t="str">
        <f>TESTS!B19</f>
        <v>EDMOND</v>
      </c>
      <c r="B19" s="10" t="str">
        <f>TESTS!C19</f>
        <v>CAMILLE</v>
      </c>
      <c r="C19" s="16">
        <f>TESTS!H19</f>
        <v>5</v>
      </c>
      <c r="D19" s="16">
        <f>TESTS!J19</f>
        <v>5</v>
      </c>
      <c r="E19" s="16">
        <f>TESTS!L19</f>
        <v>10</v>
      </c>
      <c r="F19" s="16">
        <f>TESTS!N19</f>
        <v>10</v>
      </c>
      <c r="G19" s="16">
        <f>TESTS!P19</f>
        <v>10</v>
      </c>
      <c r="H19" s="16">
        <f>TESTS!R19</f>
        <v>10</v>
      </c>
      <c r="I19" s="16">
        <f>TESTS!AB19</f>
        <v>10</v>
      </c>
      <c r="J19" s="16">
        <f>TESTS!V19</f>
        <v>10</v>
      </c>
      <c r="K19" s="16">
        <f>TESTS!X19</f>
        <v>15</v>
      </c>
      <c r="L19" s="16">
        <f>TESTS!AB19</f>
        <v>10</v>
      </c>
    </row>
    <row r="20" spans="1:12" s="3" customFormat="1" ht="21.75" customHeight="1">
      <c r="A20" s="10" t="str">
        <f>TESTS!B20</f>
        <v>EMONET</v>
      </c>
      <c r="B20" s="10" t="str">
        <f>TESTS!C20</f>
        <v>CLARA</v>
      </c>
      <c r="C20" s="16" t="str">
        <f>TESTS!H20</f>
        <v/>
      </c>
      <c r="D20" s="16" t="str">
        <f>TESTS!J20</f>
        <v/>
      </c>
      <c r="E20" s="16" t="str">
        <f>TESTS!L20</f>
        <v/>
      </c>
      <c r="F20" s="16" t="str">
        <f>TESTS!N20</f>
        <v/>
      </c>
      <c r="G20" s="16" t="str">
        <f>TESTS!P20</f>
        <v/>
      </c>
      <c r="H20" s="16" t="str">
        <f>TESTS!R20</f>
        <v/>
      </c>
      <c r="I20" s="16" t="str">
        <f>TESTS!AB20</f>
        <v/>
      </c>
      <c r="J20" s="16">
        <f>TESTS!V20</f>
        <v>0</v>
      </c>
      <c r="K20" s="16" t="str">
        <f>TESTS!X20</f>
        <v/>
      </c>
      <c r="L20" s="16" t="str">
        <f>TESTS!AB20</f>
        <v/>
      </c>
    </row>
    <row r="21" spans="1:12" s="3" customFormat="1" ht="21.75" customHeight="1">
      <c r="A21" s="10" t="str">
        <f>TESTS!B21</f>
        <v>EYRE</v>
      </c>
      <c r="B21" s="10" t="str">
        <f>TESTS!C21</f>
        <v>ELOISE</v>
      </c>
      <c r="C21" s="16">
        <f>TESTS!H21</f>
        <v>5</v>
      </c>
      <c r="D21" s="16">
        <f>TESTS!J21</f>
        <v>10</v>
      </c>
      <c r="E21" s="16">
        <f>TESTS!L21</f>
        <v>15</v>
      </c>
      <c r="F21" s="16">
        <f>TESTS!N21</f>
        <v>15</v>
      </c>
      <c r="G21" s="16">
        <f>TESTS!P21</f>
        <v>10</v>
      </c>
      <c r="H21" s="16">
        <f>TESTS!R21</f>
        <v>10</v>
      </c>
      <c r="I21" s="16">
        <f>TESTS!AB21</f>
        <v>10</v>
      </c>
      <c r="J21" s="16">
        <f>TESTS!V21</f>
        <v>15</v>
      </c>
      <c r="K21" s="16">
        <f>TESTS!X21</f>
        <v>10</v>
      </c>
      <c r="L21" s="16">
        <f>TESTS!AB21</f>
        <v>10</v>
      </c>
    </row>
    <row r="22" spans="1:12" s="3" customFormat="1" ht="21.75" customHeight="1">
      <c r="A22" s="10" t="str">
        <f>TESTS!B22</f>
        <v>GARDILLON</v>
      </c>
      <c r="B22" s="10" t="str">
        <f>TESTS!C22</f>
        <v>LISA</v>
      </c>
      <c r="C22" s="16">
        <f>TESTS!H22</f>
        <v>5</v>
      </c>
      <c r="D22" s="16">
        <f>TESTS!J22</f>
        <v>5</v>
      </c>
      <c r="E22" s="16">
        <f>TESTS!L22</f>
        <v>10</v>
      </c>
      <c r="F22" s="16">
        <f>TESTS!N22</f>
        <v>10</v>
      </c>
      <c r="G22" s="16">
        <f>TESTS!P22</f>
        <v>10</v>
      </c>
      <c r="H22" s="16">
        <f>TESTS!R22</f>
        <v>15</v>
      </c>
      <c r="I22" s="16">
        <f>TESTS!AB22</f>
        <v>10</v>
      </c>
      <c r="J22" s="16">
        <f>TESTS!V22</f>
        <v>5</v>
      </c>
      <c r="K22" s="16">
        <f>TESTS!X22</f>
        <v>10</v>
      </c>
      <c r="L22" s="16">
        <f>TESTS!AB22</f>
        <v>10</v>
      </c>
    </row>
    <row r="23" spans="1:12" s="3" customFormat="1" ht="21.75" customHeight="1">
      <c r="A23" s="10" t="str">
        <f>TESTS!B23</f>
        <v>GIRAUD</v>
      </c>
      <c r="B23" s="10" t="str">
        <f>TESTS!C23</f>
        <v>JUSTINE</v>
      </c>
      <c r="C23" s="16">
        <f>TESTS!H23</f>
        <v>5</v>
      </c>
      <c r="D23" s="16">
        <f>TESTS!J23</f>
        <v>5</v>
      </c>
      <c r="E23" s="16">
        <f>TESTS!L23</f>
        <v>10</v>
      </c>
      <c r="F23" s="16">
        <f>TESTS!N23</f>
        <v>10</v>
      </c>
      <c r="G23" s="16">
        <f>TESTS!P23</f>
        <v>10</v>
      </c>
      <c r="H23" s="16">
        <f>TESTS!R23</f>
        <v>10</v>
      </c>
      <c r="I23" s="16">
        <f>TESTS!AB23</f>
        <v>5</v>
      </c>
      <c r="J23" s="16">
        <f>TESTS!V23</f>
        <v>5</v>
      </c>
      <c r="K23" s="16">
        <f>TESTS!X23</f>
        <v>10</v>
      </c>
      <c r="L23" s="16">
        <f>TESTS!AB23</f>
        <v>5</v>
      </c>
    </row>
    <row r="24" spans="1:12" s="3" customFormat="1" ht="21.75" customHeight="1">
      <c r="A24" s="10" t="str">
        <f>TESTS!B24</f>
        <v>JOLIVET</v>
      </c>
      <c r="B24" s="10" t="str">
        <f>TESTS!C24</f>
        <v>ZOE</v>
      </c>
      <c r="C24" s="16" t="str">
        <f>TESTS!H24</f>
        <v/>
      </c>
      <c r="D24" s="16" t="str">
        <f>TESTS!J24</f>
        <v/>
      </c>
      <c r="E24" s="16" t="str">
        <f>TESTS!L24</f>
        <v/>
      </c>
      <c r="F24" s="16" t="str">
        <f>TESTS!N24</f>
        <v/>
      </c>
      <c r="G24" s="16" t="str">
        <f>TESTS!P24</f>
        <v/>
      </c>
      <c r="H24" s="16" t="str">
        <f>TESTS!R24</f>
        <v/>
      </c>
      <c r="I24" s="16" t="str">
        <f>TESTS!AB24</f>
        <v/>
      </c>
      <c r="J24" s="16">
        <f>TESTS!V24</f>
        <v>0</v>
      </c>
      <c r="K24" s="16" t="str">
        <f>TESTS!X24</f>
        <v/>
      </c>
      <c r="L24" s="16" t="str">
        <f>TESTS!AB24</f>
        <v/>
      </c>
    </row>
    <row r="25" spans="1:12" s="3" customFormat="1" ht="21.75" customHeight="1">
      <c r="A25" s="10" t="str">
        <f>TESTS!B25</f>
        <v>LAFFONT</v>
      </c>
      <c r="B25" s="10" t="str">
        <f>TESTS!C25</f>
        <v>FAUSTINE</v>
      </c>
      <c r="C25" s="16" t="str">
        <f>TESTS!H25</f>
        <v/>
      </c>
      <c r="D25" s="16" t="str">
        <f>TESTS!J25</f>
        <v/>
      </c>
      <c r="E25" s="16" t="str">
        <f>TESTS!L25</f>
        <v/>
      </c>
      <c r="F25" s="16" t="str">
        <f>TESTS!N25</f>
        <v/>
      </c>
      <c r="G25" s="16" t="str">
        <f>TESTS!P25</f>
        <v/>
      </c>
      <c r="H25" s="16" t="str">
        <f>TESTS!R25</f>
        <v/>
      </c>
      <c r="I25" s="16" t="str">
        <f>TESTS!AB25</f>
        <v/>
      </c>
      <c r="J25" s="16">
        <f>TESTS!V25</f>
        <v>0</v>
      </c>
      <c r="K25" s="16" t="str">
        <f>TESTS!X25</f>
        <v/>
      </c>
      <c r="L25" s="16" t="str">
        <f>TESTS!AB25</f>
        <v/>
      </c>
    </row>
    <row r="26" spans="1:12" s="3" customFormat="1" ht="21.75" customHeight="1">
      <c r="A26" s="10" t="str">
        <f>TESTS!B26</f>
        <v>LAMBERT</v>
      </c>
      <c r="B26" s="10" t="str">
        <f>TESTS!C26</f>
        <v>NOA</v>
      </c>
      <c r="C26" s="16">
        <f>TESTS!H26</f>
        <v>5</v>
      </c>
      <c r="D26" s="16">
        <f>TESTS!J26</f>
        <v>10</v>
      </c>
      <c r="E26" s="16">
        <f>TESTS!L26</f>
        <v>10</v>
      </c>
      <c r="F26" s="16">
        <f>TESTS!N26</f>
        <v>5</v>
      </c>
      <c r="G26" s="16">
        <f>TESTS!P26</f>
        <v>10</v>
      </c>
      <c r="H26" s="16">
        <f>TESTS!R26</f>
        <v>10</v>
      </c>
      <c r="I26" s="16" t="str">
        <f>TESTS!AB26</f>
        <v/>
      </c>
      <c r="J26" s="16">
        <f>TESTS!V26</f>
        <v>15</v>
      </c>
      <c r="K26" s="16">
        <f>TESTS!X26</f>
        <v>10</v>
      </c>
      <c r="L26" s="16" t="str">
        <f>TESTS!AB26</f>
        <v/>
      </c>
    </row>
    <row r="27" spans="1:12" s="3" customFormat="1" ht="21.75" customHeight="1">
      <c r="A27" s="10" t="str">
        <f>TESTS!B27</f>
        <v>LAPALUS</v>
      </c>
      <c r="B27" s="10" t="str">
        <f>TESTS!C27</f>
        <v>ZOE</v>
      </c>
      <c r="C27" s="16" t="str">
        <f>TESTS!H27</f>
        <v/>
      </c>
      <c r="D27" s="16" t="str">
        <f>TESTS!J27</f>
        <v/>
      </c>
      <c r="E27" s="16" t="str">
        <f>TESTS!L27</f>
        <v/>
      </c>
      <c r="F27" s="16" t="str">
        <f>TESTS!N27</f>
        <v/>
      </c>
      <c r="G27" s="16" t="str">
        <f>TESTS!P27</f>
        <v/>
      </c>
      <c r="H27" s="16" t="str">
        <f>TESTS!R27</f>
        <v/>
      </c>
      <c r="I27" s="16" t="str">
        <f>TESTS!AB27</f>
        <v/>
      </c>
      <c r="J27" s="16">
        <f>TESTS!V27</f>
        <v>0</v>
      </c>
      <c r="K27" s="16" t="str">
        <f>TESTS!X27</f>
        <v/>
      </c>
      <c r="L27" s="16" t="str">
        <f>TESTS!AB27</f>
        <v/>
      </c>
    </row>
    <row r="28" spans="1:12" s="3" customFormat="1" ht="21.75" customHeight="1">
      <c r="A28" s="10" t="str">
        <f>TESTS!B28</f>
        <v>LE GALLO</v>
      </c>
      <c r="B28" s="10" t="str">
        <f>TESTS!C28</f>
        <v>LOU</v>
      </c>
      <c r="C28" s="16" t="str">
        <f>TESTS!H28</f>
        <v/>
      </c>
      <c r="D28" s="16" t="str">
        <f>TESTS!J28</f>
        <v/>
      </c>
      <c r="E28" s="16" t="str">
        <f>TESTS!L28</f>
        <v/>
      </c>
      <c r="F28" s="16" t="str">
        <f>TESTS!N28</f>
        <v/>
      </c>
      <c r="G28" s="16" t="str">
        <f>TESTS!P28</f>
        <v/>
      </c>
      <c r="H28" s="16" t="str">
        <f>TESTS!R28</f>
        <v/>
      </c>
      <c r="I28" s="16" t="str">
        <f>TESTS!AB28</f>
        <v/>
      </c>
      <c r="J28" s="16">
        <f>TESTS!V28</f>
        <v>0</v>
      </c>
      <c r="K28" s="16" t="str">
        <f>TESTS!X28</f>
        <v/>
      </c>
      <c r="L28" s="16" t="str">
        <f>TESTS!AB28</f>
        <v/>
      </c>
    </row>
    <row r="29" spans="1:12" s="3" customFormat="1" ht="21.75" customHeight="1">
      <c r="A29" s="10" t="str">
        <f>TESTS!B29</f>
        <v>LUGON MOULIN</v>
      </c>
      <c r="B29" s="10" t="str">
        <f>TESTS!C29</f>
        <v>LAURINE</v>
      </c>
      <c r="C29" s="16" t="str">
        <f>TESTS!H29</f>
        <v/>
      </c>
      <c r="D29" s="16" t="str">
        <f>TESTS!J29</f>
        <v/>
      </c>
      <c r="E29" s="16" t="str">
        <f>TESTS!L29</f>
        <v/>
      </c>
      <c r="F29" s="16" t="str">
        <f>TESTS!N29</f>
        <v/>
      </c>
      <c r="G29" s="16" t="str">
        <f>TESTS!P29</f>
        <v/>
      </c>
      <c r="H29" s="16" t="str">
        <f>TESTS!R29</f>
        <v/>
      </c>
      <c r="I29" s="16" t="str">
        <f>TESTS!AB29</f>
        <v/>
      </c>
      <c r="J29" s="16">
        <f>TESTS!V29</f>
        <v>0</v>
      </c>
      <c r="K29" s="16" t="str">
        <f>TESTS!X29</f>
        <v/>
      </c>
      <c r="L29" s="16" t="str">
        <f>TESTS!AB29</f>
        <v/>
      </c>
    </row>
    <row r="30" spans="1:12" s="3" customFormat="1" ht="21.75" customHeight="1">
      <c r="A30" s="10" t="str">
        <f>TESTS!B30</f>
        <v>MAC FARLANE</v>
      </c>
      <c r="B30" s="10" t="str">
        <f>TESTS!C30</f>
        <v>CAITLIN</v>
      </c>
      <c r="C30" s="16">
        <f>TESTS!H30</f>
        <v>10</v>
      </c>
      <c r="D30" s="16">
        <f>TESTS!J30</f>
        <v>10</v>
      </c>
      <c r="E30" s="16">
        <f>TESTS!L30</f>
        <v>15</v>
      </c>
      <c r="F30" s="16">
        <f>TESTS!N30</f>
        <v>10</v>
      </c>
      <c r="G30" s="16">
        <f>TESTS!P30</f>
        <v>10</v>
      </c>
      <c r="H30" s="16">
        <f>TESTS!R30</f>
        <v>10</v>
      </c>
      <c r="I30" s="16">
        <f>TESTS!AB30</f>
        <v>10</v>
      </c>
      <c r="J30" s="16">
        <f>TESTS!V30</f>
        <v>10</v>
      </c>
      <c r="K30" s="16">
        <f>TESTS!X30</f>
        <v>15</v>
      </c>
      <c r="L30" s="16">
        <f>TESTS!AB30</f>
        <v>10</v>
      </c>
    </row>
    <row r="31" spans="1:12" s="3" customFormat="1" ht="21.75" customHeight="1">
      <c r="A31" s="10" t="str">
        <f>TESTS!B31</f>
        <v>MAC NAB</v>
      </c>
      <c r="B31" s="10" t="str">
        <f>TESTS!C31</f>
        <v xml:space="preserve">MIA </v>
      </c>
      <c r="C31" s="16">
        <f>TESTS!H31</f>
        <v>15</v>
      </c>
      <c r="D31" s="16">
        <f>TESTS!J31</f>
        <v>10</v>
      </c>
      <c r="E31" s="16">
        <f>TESTS!L31</f>
        <v>15</v>
      </c>
      <c r="F31" s="16">
        <f>TESTS!N31</f>
        <v>15</v>
      </c>
      <c r="G31" s="16">
        <f>TESTS!P31</f>
        <v>10</v>
      </c>
      <c r="H31" s="16">
        <f>TESTS!R31</f>
        <v>10</v>
      </c>
      <c r="I31" s="16">
        <f>TESTS!AB31</f>
        <v>10</v>
      </c>
      <c r="J31" s="16">
        <f>TESTS!V31</f>
        <v>10</v>
      </c>
      <c r="K31" s="16">
        <f>TESTS!X31</f>
        <v>10</v>
      </c>
      <c r="L31" s="16">
        <f>TESTS!AB31</f>
        <v>10</v>
      </c>
    </row>
    <row r="32" spans="1:12" s="3" customFormat="1" ht="21.75" customHeight="1">
      <c r="A32" s="10" t="str">
        <f>TESTS!B32</f>
        <v>MERKKS</v>
      </c>
      <c r="B32" s="10" t="str">
        <f>TESTS!C32</f>
        <v>SOPHIE</v>
      </c>
      <c r="C32" s="16">
        <f>TESTS!H32</f>
        <v>10</v>
      </c>
      <c r="D32" s="16">
        <f>TESTS!J32</f>
        <v>15</v>
      </c>
      <c r="E32" s="16">
        <f>TESTS!L32</f>
        <v>15</v>
      </c>
      <c r="F32" s="16">
        <f>TESTS!N32</f>
        <v>15</v>
      </c>
      <c r="G32" s="16">
        <f>TESTS!P32</f>
        <v>15</v>
      </c>
      <c r="H32" s="16">
        <f>TESTS!R32</f>
        <v>15</v>
      </c>
      <c r="I32" s="16">
        <f>TESTS!AB32</f>
        <v>10</v>
      </c>
      <c r="J32" s="16">
        <f>TESTS!V32</f>
        <v>5</v>
      </c>
      <c r="K32" s="16">
        <f>TESTS!X32</f>
        <v>15</v>
      </c>
      <c r="L32" s="16">
        <f>TESTS!AB32</f>
        <v>10</v>
      </c>
    </row>
    <row r="33" spans="1:12" s="3" customFormat="1" ht="21.75" customHeight="1">
      <c r="A33" s="10" t="str">
        <f>TESTS!B33</f>
        <v>METZGER</v>
      </c>
      <c r="B33" s="10" t="str">
        <f>TESTS!C33</f>
        <v>AUBANE</v>
      </c>
      <c r="C33" s="16">
        <f>TESTS!H33</f>
        <v>10</v>
      </c>
      <c r="D33" s="16">
        <f>TESTS!J33</f>
        <v>15</v>
      </c>
      <c r="E33" s="16">
        <f>TESTS!L33</f>
        <v>15</v>
      </c>
      <c r="F33" s="16">
        <f>TESTS!N33</f>
        <v>15</v>
      </c>
      <c r="G33" s="16">
        <f>TESTS!P33</f>
        <v>10</v>
      </c>
      <c r="H33" s="16">
        <f>TESTS!R33</f>
        <v>10</v>
      </c>
      <c r="I33" s="16">
        <f>TESTS!AB33</f>
        <v>10</v>
      </c>
      <c r="J33" s="16">
        <f>TESTS!V33</f>
        <v>15</v>
      </c>
      <c r="K33" s="16">
        <f>TESTS!X33</f>
        <v>15</v>
      </c>
      <c r="L33" s="16">
        <f>TESTS!AB33</f>
        <v>10</v>
      </c>
    </row>
    <row r="34" spans="1:12" s="3" customFormat="1" ht="21.75" customHeight="1">
      <c r="A34" s="10" t="str">
        <f>TESTS!B34</f>
        <v>MICHAUD</v>
      </c>
      <c r="B34" s="10" t="str">
        <f>TESTS!C34</f>
        <v>MARION</v>
      </c>
      <c r="C34" s="16">
        <f>TESTS!H34</f>
        <v>5</v>
      </c>
      <c r="D34" s="16">
        <f>TESTS!J34</f>
        <v>5</v>
      </c>
      <c r="E34" s="16">
        <f>TESTS!L34</f>
        <v>5</v>
      </c>
      <c r="F34" s="16">
        <f>TESTS!N34</f>
        <v>5</v>
      </c>
      <c r="G34" s="16">
        <f>TESTS!P34</f>
        <v>10</v>
      </c>
      <c r="H34" s="16">
        <f>TESTS!R34</f>
        <v>10</v>
      </c>
      <c r="I34" s="16">
        <f>TESTS!AB34</f>
        <v>5</v>
      </c>
      <c r="J34" s="16">
        <f>TESTS!V34</f>
        <v>15</v>
      </c>
      <c r="K34" s="16">
        <f>TESTS!X34</f>
        <v>10</v>
      </c>
      <c r="L34" s="16">
        <f>TESTS!AB34</f>
        <v>5</v>
      </c>
    </row>
    <row r="35" spans="1:12" s="3" customFormat="1" ht="21.75" customHeight="1">
      <c r="A35" s="10" t="str">
        <f>TESTS!B35</f>
        <v>MOLINES</v>
      </c>
      <c r="B35" s="10" t="str">
        <f>TESTS!C35</f>
        <v>ELSA</v>
      </c>
      <c r="C35" s="16">
        <f>TESTS!H35</f>
        <v>5</v>
      </c>
      <c r="D35" s="16">
        <f>TESTS!J35</f>
        <v>5</v>
      </c>
      <c r="E35" s="16">
        <f>TESTS!L35</f>
        <v>10</v>
      </c>
      <c r="F35" s="16">
        <f>TESTS!N35</f>
        <v>5</v>
      </c>
      <c r="G35" s="16">
        <f>TESTS!P35</f>
        <v>10</v>
      </c>
      <c r="H35" s="16">
        <f>TESTS!R35</f>
        <v>10</v>
      </c>
      <c r="I35" s="16">
        <f>TESTS!AB35</f>
        <v>5</v>
      </c>
      <c r="J35" s="16">
        <f>TESTS!V35</f>
        <v>15</v>
      </c>
      <c r="K35" s="16">
        <f>TESTS!X35</f>
        <v>10</v>
      </c>
      <c r="L35" s="16">
        <f>TESTS!AB35</f>
        <v>5</v>
      </c>
    </row>
    <row r="36" spans="1:12" s="3" customFormat="1" ht="21.75" customHeight="1">
      <c r="A36" s="10" t="str">
        <f>TESTS!B36</f>
        <v>NADLER</v>
      </c>
      <c r="B36" s="10" t="str">
        <f>TESTS!C36</f>
        <v>EMMA</v>
      </c>
      <c r="C36" s="16">
        <f>TESTS!H36</f>
        <v>5</v>
      </c>
      <c r="D36" s="16">
        <f>TESTS!J36</f>
        <v>10</v>
      </c>
      <c r="E36" s="16">
        <f>TESTS!L36</f>
        <v>10</v>
      </c>
      <c r="F36" s="16">
        <f>TESTS!N36</f>
        <v>10</v>
      </c>
      <c r="G36" s="16">
        <f>TESTS!P36</f>
        <v>15</v>
      </c>
      <c r="H36" s="16">
        <f>TESTS!R36</f>
        <v>15</v>
      </c>
      <c r="I36" s="16">
        <f>TESTS!AB36</f>
        <v>5</v>
      </c>
      <c r="J36" s="16">
        <f>TESTS!V36</f>
        <v>5</v>
      </c>
      <c r="K36" s="16">
        <f>TESTS!X36</f>
        <v>10</v>
      </c>
      <c r="L36" s="16">
        <f>TESTS!AB36</f>
        <v>5</v>
      </c>
    </row>
    <row r="37" spans="1:12" s="3" customFormat="1" ht="21.75" customHeight="1">
      <c r="A37" s="10" t="str">
        <f>TESTS!B37</f>
        <v>PAGET</v>
      </c>
      <c r="B37" s="10" t="str">
        <f>TESTS!C37</f>
        <v>AMELIE</v>
      </c>
      <c r="C37" s="16">
        <f>TESTS!H37</f>
        <v>10</v>
      </c>
      <c r="D37" s="16">
        <f>TESTS!J37</f>
        <v>15</v>
      </c>
      <c r="E37" s="16">
        <f>TESTS!L37</f>
        <v>15</v>
      </c>
      <c r="F37" s="16">
        <f>TESTS!N37</f>
        <v>15</v>
      </c>
      <c r="G37" s="16">
        <f>TESTS!P37</f>
        <v>10</v>
      </c>
      <c r="H37" s="16">
        <f>TESTS!R37</f>
        <v>10</v>
      </c>
      <c r="I37" s="16">
        <f>TESTS!AB37</f>
        <v>10</v>
      </c>
      <c r="J37" s="16">
        <f>TESTS!V37</f>
        <v>15</v>
      </c>
      <c r="K37" s="16">
        <f>TESTS!X37</f>
        <v>10</v>
      </c>
      <c r="L37" s="16">
        <f>TESTS!AB37</f>
        <v>10</v>
      </c>
    </row>
    <row r="38" spans="1:12" s="3" customFormat="1" ht="21.75" customHeight="1">
      <c r="A38" s="10" t="str">
        <f>TESTS!B38</f>
        <v>PAILLARD</v>
      </c>
      <c r="B38" s="10" t="str">
        <f>TESTS!C38</f>
        <v>MADELINE</v>
      </c>
      <c r="C38" s="16" t="str">
        <f>TESTS!H38</f>
        <v/>
      </c>
      <c r="D38" s="16" t="str">
        <f>TESTS!J38</f>
        <v/>
      </c>
      <c r="E38" s="16" t="str">
        <f>TESTS!L38</f>
        <v/>
      </c>
      <c r="F38" s="16" t="str">
        <f>TESTS!N38</f>
        <v/>
      </c>
      <c r="G38" s="16" t="str">
        <f>TESTS!P38</f>
        <v/>
      </c>
      <c r="H38" s="16" t="str">
        <f>TESTS!R38</f>
        <v/>
      </c>
      <c r="I38" s="16" t="str">
        <f>TESTS!AB38</f>
        <v/>
      </c>
      <c r="J38" s="16">
        <f>TESTS!V38</f>
        <v>0</v>
      </c>
      <c r="K38" s="16" t="str">
        <f>TESTS!X38</f>
        <v/>
      </c>
      <c r="L38" s="16" t="str">
        <f>TESTS!AB38</f>
        <v/>
      </c>
    </row>
    <row r="39" spans="1:12" s="3" customFormat="1" ht="21.75" customHeight="1">
      <c r="A39" s="10" t="str">
        <f>TESTS!B39</f>
        <v>PAYOT</v>
      </c>
      <c r="B39" s="10" t="str">
        <f>TESTS!C39</f>
        <v>EMMA</v>
      </c>
      <c r="C39" s="16">
        <f>TESTS!H39</f>
        <v>5</v>
      </c>
      <c r="D39" s="16">
        <f>TESTS!J39</f>
        <v>5</v>
      </c>
      <c r="E39" s="16">
        <f>TESTS!L39</f>
        <v>10</v>
      </c>
      <c r="F39" s="16">
        <f>TESTS!N39</f>
        <v>10</v>
      </c>
      <c r="G39" s="16">
        <f>TESTS!P39</f>
        <v>10</v>
      </c>
      <c r="H39" s="16">
        <f>TESTS!R39</f>
        <v>10</v>
      </c>
      <c r="I39" s="16">
        <f>TESTS!AB39</f>
        <v>5</v>
      </c>
      <c r="J39" s="16">
        <f>TESTS!V39</f>
        <v>15</v>
      </c>
      <c r="K39" s="16">
        <f>TESTS!X39</f>
        <v>10</v>
      </c>
      <c r="L39" s="16">
        <f>TESTS!AB39</f>
        <v>5</v>
      </c>
    </row>
    <row r="40" spans="1:12" s="3" customFormat="1" ht="21.75" customHeight="1">
      <c r="A40" s="10" t="str">
        <f>TESTS!B40</f>
        <v>PERINET</v>
      </c>
      <c r="B40" s="10" t="str">
        <f>TESTS!C40</f>
        <v>LUCIE</v>
      </c>
      <c r="C40" s="16">
        <f>TESTS!H40</f>
        <v>10</v>
      </c>
      <c r="D40" s="16">
        <f>TESTS!J40</f>
        <v>15</v>
      </c>
      <c r="E40" s="16">
        <f>TESTS!L40</f>
        <v>15</v>
      </c>
      <c r="F40" s="16">
        <f>TESTS!N40</f>
        <v>15</v>
      </c>
      <c r="G40" s="16">
        <f>TESTS!P40</f>
        <v>15</v>
      </c>
      <c r="H40" s="16">
        <f>TESTS!R40</f>
        <v>10</v>
      </c>
      <c r="I40" s="16">
        <f>TESTS!AB40</f>
        <v>10</v>
      </c>
      <c r="J40" s="16">
        <f>TESTS!V40</f>
        <v>10</v>
      </c>
      <c r="K40" s="16">
        <f>TESTS!X40</f>
        <v>15</v>
      </c>
      <c r="L40" s="16">
        <f>TESTS!AB40</f>
        <v>10</v>
      </c>
    </row>
    <row r="41" spans="1:12" s="3" customFormat="1" ht="21.75" customHeight="1">
      <c r="A41" s="10" t="str">
        <f>TESTS!B41</f>
        <v>POCHART</v>
      </c>
      <c r="B41" s="10" t="str">
        <f>TESTS!C41</f>
        <v>AGATHE</v>
      </c>
      <c r="C41" s="16">
        <f>TESTS!H41</f>
        <v>5</v>
      </c>
      <c r="D41" s="16">
        <f>TESTS!J41</f>
        <v>10</v>
      </c>
      <c r="E41" s="16">
        <f>TESTS!L41</f>
        <v>10</v>
      </c>
      <c r="F41" s="16">
        <f>TESTS!N41</f>
        <v>10</v>
      </c>
      <c r="G41" s="16">
        <f>TESTS!P41</f>
        <v>10</v>
      </c>
      <c r="H41" s="16">
        <f>TESTS!R41</f>
        <v>10</v>
      </c>
      <c r="I41" s="16">
        <f>TESTS!AB41</f>
        <v>10</v>
      </c>
      <c r="J41" s="16">
        <f>TESTS!V41</f>
        <v>5</v>
      </c>
      <c r="K41" s="16">
        <f>TESTS!X41</f>
        <v>15</v>
      </c>
      <c r="L41" s="16">
        <f>TESTS!AB41</f>
        <v>10</v>
      </c>
    </row>
    <row r="42" spans="1:12" s="3" customFormat="1" ht="21.75" customHeight="1">
      <c r="A42" s="10" t="str">
        <f>TESTS!B42</f>
        <v>RACLOZ</v>
      </c>
      <c r="B42" s="10" t="str">
        <f>TESTS!C42</f>
        <v>LOU</v>
      </c>
      <c r="C42" s="16" t="str">
        <f>TESTS!H42</f>
        <v/>
      </c>
      <c r="D42" s="16" t="str">
        <f>TESTS!J42</f>
        <v/>
      </c>
      <c r="E42" s="16" t="str">
        <f>TESTS!L42</f>
        <v/>
      </c>
      <c r="F42" s="16" t="str">
        <f>TESTS!N42</f>
        <v/>
      </c>
      <c r="G42" s="16" t="str">
        <f>TESTS!P42</f>
        <v/>
      </c>
      <c r="H42" s="16" t="str">
        <f>TESTS!R42</f>
        <v/>
      </c>
      <c r="I42" s="16" t="str">
        <f>TESTS!AB42</f>
        <v/>
      </c>
      <c r="J42" s="16">
        <f>TESTS!V42</f>
        <v>0</v>
      </c>
      <c r="K42" s="16" t="str">
        <f>TESTS!X42</f>
        <v/>
      </c>
      <c r="L42" s="16" t="str">
        <f>TESTS!AB42</f>
        <v/>
      </c>
    </row>
    <row r="43" spans="1:12" s="3" customFormat="1" ht="21.75" customHeight="1">
      <c r="A43" s="10" t="str">
        <f>TESTS!B43</f>
        <v>ROBIN</v>
      </c>
      <c r="B43" s="10" t="str">
        <f>TESTS!C43</f>
        <v>EUPHENIE</v>
      </c>
      <c r="C43" s="16">
        <f>TESTS!H43</f>
        <v>5</v>
      </c>
      <c r="D43" s="16">
        <f>TESTS!J43</f>
        <v>15</v>
      </c>
      <c r="E43" s="16">
        <f>TESTS!L43</f>
        <v>15</v>
      </c>
      <c r="F43" s="16">
        <f>TESTS!N43</f>
        <v>15</v>
      </c>
      <c r="G43" s="16">
        <f>TESTS!P43</f>
        <v>10</v>
      </c>
      <c r="H43" s="16">
        <f>TESTS!R43</f>
        <v>10</v>
      </c>
      <c r="I43" s="16">
        <f>TESTS!AB43</f>
        <v>10</v>
      </c>
      <c r="J43" s="16">
        <f>TESTS!V43</f>
        <v>15</v>
      </c>
      <c r="K43" s="16">
        <f>TESTS!X43</f>
        <v>10</v>
      </c>
      <c r="L43" s="16">
        <f>TESTS!AB43</f>
        <v>10</v>
      </c>
    </row>
    <row r="44" spans="1:12" s="3" customFormat="1" ht="21.75" customHeight="1">
      <c r="A44" s="10" t="str">
        <f>TESTS!B44</f>
        <v>RUBIN</v>
      </c>
      <c r="B44" s="10" t="str">
        <f>TESTS!C44</f>
        <v>CLARA</v>
      </c>
      <c r="C44" s="16" t="str">
        <f>TESTS!H44</f>
        <v/>
      </c>
      <c r="D44" s="16" t="str">
        <f>TESTS!J44</f>
        <v/>
      </c>
      <c r="E44" s="16" t="str">
        <f>TESTS!L44</f>
        <v/>
      </c>
      <c r="F44" s="16" t="str">
        <f>TESTS!N44</f>
        <v/>
      </c>
      <c r="G44" s="16" t="str">
        <f>TESTS!P44</f>
        <v/>
      </c>
      <c r="H44" s="16" t="str">
        <f>TESTS!R44</f>
        <v/>
      </c>
      <c r="I44" s="16" t="str">
        <f>TESTS!AB44</f>
        <v/>
      </c>
      <c r="J44" s="16">
        <f>TESTS!V44</f>
        <v>0</v>
      </c>
      <c r="K44" s="16" t="str">
        <f>TESTS!X44</f>
        <v/>
      </c>
      <c r="L44" s="16" t="str">
        <f>TESTS!AB44</f>
        <v/>
      </c>
    </row>
    <row r="45" spans="1:12" s="3" customFormat="1" ht="21.75" customHeight="1">
      <c r="A45" s="10" t="str">
        <f>TESTS!B45</f>
        <v>SIMON</v>
      </c>
      <c r="B45" s="10" t="str">
        <f>TESTS!C45</f>
        <v>GWENAEL</v>
      </c>
      <c r="C45" s="16" t="str">
        <f>TESTS!H45</f>
        <v/>
      </c>
      <c r="D45" s="16" t="str">
        <f>TESTS!J45</f>
        <v/>
      </c>
      <c r="E45" s="16" t="str">
        <f>TESTS!L45</f>
        <v/>
      </c>
      <c r="F45" s="16" t="str">
        <f>TESTS!N45</f>
        <v/>
      </c>
      <c r="G45" s="16" t="str">
        <f>TESTS!P45</f>
        <v/>
      </c>
      <c r="H45" s="16" t="str">
        <f>TESTS!R45</f>
        <v/>
      </c>
      <c r="I45" s="16" t="str">
        <f>TESTS!AB45</f>
        <v/>
      </c>
      <c r="J45" s="16">
        <f>TESTS!V45</f>
        <v>0</v>
      </c>
      <c r="K45" s="16" t="str">
        <f>TESTS!X45</f>
        <v/>
      </c>
      <c r="L45" s="16" t="str">
        <f>TESTS!AB45</f>
        <v/>
      </c>
    </row>
    <row r="46" spans="1:12" s="3" customFormat="1" ht="21.75" customHeight="1">
      <c r="A46" s="10" t="str">
        <f>TESTS!B46</f>
        <v>TRONC</v>
      </c>
      <c r="B46" s="10" t="str">
        <f>TESTS!C46</f>
        <v>VICKY</v>
      </c>
      <c r="C46" s="16" t="str">
        <f>TESTS!H46</f>
        <v/>
      </c>
      <c r="D46" s="16" t="str">
        <f>TESTS!J46</f>
        <v/>
      </c>
      <c r="E46" s="16" t="str">
        <f>TESTS!L46</f>
        <v/>
      </c>
      <c r="F46" s="16" t="str">
        <f>TESTS!N46</f>
        <v/>
      </c>
      <c r="G46" s="16" t="str">
        <f>TESTS!P46</f>
        <v/>
      </c>
      <c r="H46" s="16" t="str">
        <f>TESTS!R46</f>
        <v/>
      </c>
      <c r="I46" s="16" t="str">
        <f>TESTS!AB46</f>
        <v/>
      </c>
      <c r="J46" s="16">
        <f>TESTS!V46</f>
        <v>0</v>
      </c>
      <c r="K46" s="16" t="str">
        <f>TESTS!X46</f>
        <v/>
      </c>
      <c r="L46" s="16" t="str">
        <f>TESTS!AB46</f>
        <v/>
      </c>
    </row>
    <row r="47" spans="1:12" ht="21.95" customHeight="1">
      <c r="A47" s="10" t="str">
        <f>TESTS!B47</f>
        <v>VACHERON</v>
      </c>
      <c r="B47" s="10" t="str">
        <f>TESTS!C47</f>
        <v>CLEA</v>
      </c>
      <c r="C47" s="16">
        <f>TESTS!H47</f>
        <v>10</v>
      </c>
      <c r="D47" s="16">
        <f>TESTS!J47</f>
        <v>5</v>
      </c>
      <c r="E47" s="16">
        <f>TESTS!L47</f>
        <v>10</v>
      </c>
      <c r="F47" s="16">
        <f>TESTS!N47</f>
        <v>15</v>
      </c>
      <c r="G47" s="16">
        <f>TESTS!P47</f>
        <v>15</v>
      </c>
      <c r="H47" s="16">
        <f>TESTS!R47</f>
        <v>10</v>
      </c>
      <c r="I47" s="16">
        <f>TESTS!AB47</f>
        <v>10</v>
      </c>
      <c r="J47" s="16">
        <f>TESTS!V47</f>
        <v>15</v>
      </c>
      <c r="K47" s="16">
        <f>TESTS!X47</f>
        <v>15</v>
      </c>
      <c r="L47" s="16">
        <f>TESTS!AB47</f>
        <v>10</v>
      </c>
    </row>
    <row r="48" spans="1:12" ht="21.95" customHeight="1">
      <c r="A48" s="10" t="str">
        <f>TESTS!B48</f>
        <v>VAN RIJSWIJK</v>
      </c>
      <c r="B48" s="10" t="str">
        <f>TESTS!C48</f>
        <v>LARA</v>
      </c>
      <c r="C48" s="16" t="str">
        <f>TESTS!H48</f>
        <v/>
      </c>
      <c r="D48" s="16" t="str">
        <f>TESTS!J48</f>
        <v/>
      </c>
      <c r="E48" s="16" t="str">
        <f>TESTS!L48</f>
        <v/>
      </c>
      <c r="F48" s="16" t="str">
        <f>TESTS!N48</f>
        <v/>
      </c>
      <c r="G48" s="16" t="str">
        <f>TESTS!P48</f>
        <v/>
      </c>
      <c r="H48" s="16" t="str">
        <f>TESTS!R48</f>
        <v/>
      </c>
      <c r="I48" s="16" t="str">
        <f>TESTS!AB48</f>
        <v/>
      </c>
      <c r="J48" s="16">
        <f>TESTS!V48</f>
        <v>0</v>
      </c>
      <c r="K48" s="16" t="str">
        <f>TESTS!X48</f>
        <v/>
      </c>
      <c r="L48" s="16" t="str">
        <f>TESTS!AB48</f>
        <v/>
      </c>
    </row>
    <row r="49" spans="1:12" ht="21.95" customHeight="1">
      <c r="A49" s="10" t="str">
        <f>TESTS!B49</f>
        <v>VAUCELLE</v>
      </c>
      <c r="B49" s="10" t="str">
        <f>TESTS!C49</f>
        <v>LENA</v>
      </c>
      <c r="C49" s="16">
        <f>TESTS!H49</f>
        <v>10</v>
      </c>
      <c r="D49" s="16">
        <f>TESTS!J49</f>
        <v>15</v>
      </c>
      <c r="E49" s="16">
        <f>TESTS!L49</f>
        <v>15</v>
      </c>
      <c r="F49" s="16">
        <f>TESTS!N49</f>
        <v>15</v>
      </c>
      <c r="G49" s="16">
        <f>TESTS!P49</f>
        <v>15</v>
      </c>
      <c r="H49" s="16">
        <f>TESTS!R49</f>
        <v>10</v>
      </c>
      <c r="I49" s="16">
        <f>TESTS!AB49</f>
        <v>10</v>
      </c>
      <c r="J49" s="16">
        <f>TESTS!V49</f>
        <v>5</v>
      </c>
      <c r="K49" s="16">
        <f>TESTS!X49</f>
        <v>15</v>
      </c>
      <c r="L49" s="16">
        <f>TESTS!AB49</f>
        <v>10</v>
      </c>
    </row>
    <row r="50" spans="1:12" ht="21.95" customHeight="1">
      <c r="A50" s="10" t="str">
        <f>TESTS!B50</f>
        <v>VINCENT</v>
      </c>
      <c r="B50" s="10" t="str">
        <f>TESTS!C50</f>
        <v>JEANNE</v>
      </c>
      <c r="C50" s="16" t="str">
        <f>TESTS!H50</f>
        <v/>
      </c>
      <c r="D50" s="16" t="str">
        <f>TESTS!J50</f>
        <v/>
      </c>
      <c r="E50" s="16" t="str">
        <f>TESTS!L50</f>
        <v/>
      </c>
      <c r="F50" s="16" t="str">
        <f>TESTS!N50</f>
        <v/>
      </c>
      <c r="G50" s="16" t="str">
        <f>TESTS!P50</f>
        <v/>
      </c>
      <c r="H50" s="16" t="str">
        <f>TESTS!R50</f>
        <v/>
      </c>
      <c r="I50" s="16" t="str">
        <f>TESTS!AB50</f>
        <v/>
      </c>
      <c r="J50" s="16">
        <f>TESTS!V50</f>
        <v>0</v>
      </c>
      <c r="K50" s="16" t="str">
        <f>TESTS!X50</f>
        <v/>
      </c>
      <c r="L50" s="16" t="str">
        <f>TESTS!AB50</f>
        <v/>
      </c>
    </row>
  </sheetData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T602"/>
  <sheetViews>
    <sheetView workbookViewId="0">
      <selection activeCell="H2" sqref="H2"/>
    </sheetView>
  </sheetViews>
  <sheetFormatPr baseColWidth="10" defaultRowHeight="12.75"/>
  <sheetData>
    <row r="1" spans="1:20">
      <c r="A1" s="79" t="s">
        <v>90</v>
      </c>
      <c r="B1" s="79"/>
      <c r="C1" s="79" t="s">
        <v>26</v>
      </c>
      <c r="D1" s="79"/>
      <c r="E1" s="79" t="s">
        <v>23</v>
      </c>
      <c r="F1" s="79"/>
      <c r="G1" s="79" t="s">
        <v>24</v>
      </c>
      <c r="H1" s="79"/>
      <c r="I1" s="79" t="s">
        <v>45</v>
      </c>
      <c r="J1" s="79"/>
      <c r="K1" s="79" t="s">
        <v>46</v>
      </c>
      <c r="L1" s="79"/>
      <c r="M1" s="79" t="s">
        <v>94</v>
      </c>
      <c r="N1" s="79"/>
      <c r="O1" s="79" t="s">
        <v>95</v>
      </c>
      <c r="P1" s="79"/>
      <c r="Q1" s="79" t="s">
        <v>25</v>
      </c>
      <c r="R1" s="79"/>
      <c r="S1" s="77" t="s">
        <v>108</v>
      </c>
      <c r="T1" s="78"/>
    </row>
    <row r="2" spans="1:20">
      <c r="A2" s="15">
        <v>0</v>
      </c>
      <c r="B2" s="15">
        <v>5</v>
      </c>
      <c r="C2" s="50">
        <v>0</v>
      </c>
      <c r="D2" s="50">
        <v>5</v>
      </c>
      <c r="E2" s="15">
        <v>0</v>
      </c>
      <c r="F2" s="15">
        <v>5</v>
      </c>
      <c r="G2" s="15">
        <v>0</v>
      </c>
      <c r="H2" s="15">
        <v>5</v>
      </c>
      <c r="I2" s="15">
        <v>0</v>
      </c>
      <c r="J2" s="15">
        <v>5</v>
      </c>
      <c r="K2" s="15">
        <v>7.3000000000000602</v>
      </c>
      <c r="L2" s="15">
        <v>15</v>
      </c>
      <c r="M2" s="15">
        <v>50</v>
      </c>
      <c r="N2" s="15">
        <v>15</v>
      </c>
      <c r="O2" s="15">
        <v>8</v>
      </c>
      <c r="P2" s="15">
        <v>5</v>
      </c>
      <c r="Q2" s="15">
        <v>0</v>
      </c>
      <c r="R2" s="15">
        <v>15</v>
      </c>
      <c r="S2" s="15">
        <v>6</v>
      </c>
      <c r="T2" s="15">
        <v>15</v>
      </c>
    </row>
    <row r="3" spans="1:20">
      <c r="A3" s="15">
        <v>0.01</v>
      </c>
      <c r="B3" s="15">
        <v>5</v>
      </c>
      <c r="C3" s="50">
        <v>0.01</v>
      </c>
      <c r="D3" s="50">
        <v>5</v>
      </c>
      <c r="E3" s="15">
        <v>1</v>
      </c>
      <c r="F3" s="15">
        <v>5</v>
      </c>
      <c r="G3" s="15">
        <v>1</v>
      </c>
      <c r="H3" s="15">
        <v>5</v>
      </c>
      <c r="I3" s="15">
        <v>1</v>
      </c>
      <c r="J3" s="15">
        <v>5</v>
      </c>
      <c r="K3" s="15">
        <v>7.31000000000006</v>
      </c>
      <c r="L3" s="15">
        <v>15</v>
      </c>
      <c r="M3" s="15">
        <v>51</v>
      </c>
      <c r="N3" s="15">
        <v>15</v>
      </c>
      <c r="O3" s="15">
        <v>8.5</v>
      </c>
      <c r="P3" s="15">
        <v>5</v>
      </c>
      <c r="Q3" s="15">
        <v>0.5</v>
      </c>
      <c r="R3" s="15">
        <v>15</v>
      </c>
      <c r="S3" s="15">
        <v>6.01</v>
      </c>
      <c r="T3" s="45">
        <v>15</v>
      </c>
    </row>
    <row r="4" spans="1:20">
      <c r="A4" s="50">
        <v>0.02</v>
      </c>
      <c r="B4" s="50">
        <v>5</v>
      </c>
      <c r="C4" s="50">
        <v>0.02</v>
      </c>
      <c r="D4" s="50">
        <v>5</v>
      </c>
      <c r="E4" s="15">
        <v>2</v>
      </c>
      <c r="F4" s="15">
        <v>5</v>
      </c>
      <c r="G4" s="15">
        <v>2</v>
      </c>
      <c r="H4" s="15">
        <v>5</v>
      </c>
      <c r="I4" s="15">
        <v>2</v>
      </c>
      <c r="J4" s="15">
        <v>5</v>
      </c>
      <c r="K4" s="15">
        <v>7.3200000000000598</v>
      </c>
      <c r="L4" s="15">
        <v>15</v>
      </c>
      <c r="M4" s="15">
        <v>52</v>
      </c>
      <c r="N4" s="15">
        <v>15</v>
      </c>
      <c r="O4" s="15">
        <v>9</v>
      </c>
      <c r="P4" s="15">
        <v>5</v>
      </c>
      <c r="Q4" s="15">
        <v>1</v>
      </c>
      <c r="R4" s="15">
        <v>15</v>
      </c>
      <c r="S4" s="45">
        <v>6.02</v>
      </c>
      <c r="T4" s="45">
        <v>15</v>
      </c>
    </row>
    <row r="5" spans="1:20">
      <c r="A5" s="50">
        <v>0.03</v>
      </c>
      <c r="B5" s="50">
        <v>5</v>
      </c>
      <c r="C5" s="50">
        <v>0.03</v>
      </c>
      <c r="D5" s="50">
        <v>5</v>
      </c>
      <c r="E5" s="15">
        <v>3</v>
      </c>
      <c r="F5" s="15">
        <v>5</v>
      </c>
      <c r="G5" s="15">
        <v>3</v>
      </c>
      <c r="H5" s="15">
        <v>5</v>
      </c>
      <c r="I5" s="15">
        <v>3</v>
      </c>
      <c r="J5" s="15">
        <v>5</v>
      </c>
      <c r="K5" s="15">
        <v>7.3300000000000596</v>
      </c>
      <c r="L5" s="15">
        <v>15</v>
      </c>
      <c r="M5" s="15">
        <v>53</v>
      </c>
      <c r="N5" s="15">
        <v>15</v>
      </c>
      <c r="O5" s="15">
        <v>9.5</v>
      </c>
      <c r="P5" s="15">
        <v>5</v>
      </c>
      <c r="Q5" s="15">
        <v>1.5</v>
      </c>
      <c r="R5" s="15">
        <v>15</v>
      </c>
      <c r="S5" s="45">
        <v>6.03</v>
      </c>
      <c r="T5" s="45">
        <v>15</v>
      </c>
    </row>
    <row r="6" spans="1:20">
      <c r="A6" s="50">
        <v>0.04</v>
      </c>
      <c r="B6" s="50">
        <v>5</v>
      </c>
      <c r="C6" s="50">
        <v>0.04</v>
      </c>
      <c r="D6" s="50">
        <v>5</v>
      </c>
      <c r="E6" s="15">
        <v>4</v>
      </c>
      <c r="F6" s="15">
        <v>5</v>
      </c>
      <c r="G6" s="15">
        <v>4</v>
      </c>
      <c r="H6" s="15">
        <v>5</v>
      </c>
      <c r="I6" s="15">
        <v>4</v>
      </c>
      <c r="J6" s="15">
        <v>5</v>
      </c>
      <c r="K6" s="15">
        <v>7.3400000000000603</v>
      </c>
      <c r="L6" s="15">
        <v>15</v>
      </c>
      <c r="M6" s="15">
        <v>54</v>
      </c>
      <c r="N6" s="15">
        <v>15</v>
      </c>
      <c r="O6" s="15">
        <v>10</v>
      </c>
      <c r="P6" s="15">
        <v>5</v>
      </c>
      <c r="Q6" s="15">
        <v>2</v>
      </c>
      <c r="R6" s="15">
        <v>15</v>
      </c>
      <c r="S6" s="45">
        <v>6.04</v>
      </c>
      <c r="T6" s="45">
        <v>15</v>
      </c>
    </row>
    <row r="7" spans="1:20">
      <c r="A7" s="50">
        <v>0.05</v>
      </c>
      <c r="B7" s="50">
        <v>5</v>
      </c>
      <c r="C7" s="50">
        <v>0.05</v>
      </c>
      <c r="D7" s="50">
        <v>5</v>
      </c>
      <c r="E7" s="15">
        <v>5</v>
      </c>
      <c r="F7" s="15">
        <v>5</v>
      </c>
      <c r="G7" s="15">
        <v>5</v>
      </c>
      <c r="H7" s="15">
        <v>5</v>
      </c>
      <c r="I7" s="15">
        <v>5</v>
      </c>
      <c r="J7" s="15">
        <v>5</v>
      </c>
      <c r="K7" s="15">
        <v>7.35000000000006</v>
      </c>
      <c r="L7" s="15">
        <v>15</v>
      </c>
      <c r="M7" s="15">
        <v>55</v>
      </c>
      <c r="N7" s="15">
        <v>15</v>
      </c>
      <c r="O7" s="15">
        <v>10.5</v>
      </c>
      <c r="P7" s="15">
        <v>5</v>
      </c>
      <c r="Q7" s="15">
        <v>2.5</v>
      </c>
      <c r="R7" s="15">
        <v>15</v>
      </c>
      <c r="S7" s="45">
        <v>6.05</v>
      </c>
      <c r="T7" s="45">
        <v>15</v>
      </c>
    </row>
    <row r="8" spans="1:20">
      <c r="A8" s="50">
        <v>0.06</v>
      </c>
      <c r="B8" s="50">
        <v>5</v>
      </c>
      <c r="C8" s="50">
        <v>0.06</v>
      </c>
      <c r="D8" s="50">
        <v>5</v>
      </c>
      <c r="E8" s="15">
        <v>6</v>
      </c>
      <c r="F8" s="15">
        <v>5</v>
      </c>
      <c r="G8" s="15">
        <v>6</v>
      </c>
      <c r="H8" s="15">
        <v>5</v>
      </c>
      <c r="I8" s="15">
        <v>6</v>
      </c>
      <c r="J8" s="15">
        <v>5</v>
      </c>
      <c r="K8" s="15">
        <v>7.3600000000000598</v>
      </c>
      <c r="L8" s="15">
        <v>15</v>
      </c>
      <c r="M8" s="15">
        <v>56</v>
      </c>
      <c r="N8" s="15">
        <v>15</v>
      </c>
      <c r="O8" s="15">
        <v>11</v>
      </c>
      <c r="P8" s="15">
        <v>5</v>
      </c>
      <c r="Q8" s="15">
        <v>3</v>
      </c>
      <c r="R8" s="15">
        <v>15</v>
      </c>
      <c r="S8" s="45">
        <v>6.06</v>
      </c>
      <c r="T8" s="45">
        <v>15</v>
      </c>
    </row>
    <row r="9" spans="1:20">
      <c r="A9" s="50">
        <v>7.0000000000000007E-2</v>
      </c>
      <c r="B9" s="50">
        <v>5</v>
      </c>
      <c r="C9" s="50">
        <v>7.0000000000000007E-2</v>
      </c>
      <c r="D9" s="50">
        <v>5</v>
      </c>
      <c r="E9" s="15">
        <v>7</v>
      </c>
      <c r="F9" s="15">
        <v>5</v>
      </c>
      <c r="G9" s="15">
        <v>7</v>
      </c>
      <c r="H9" s="15">
        <v>5</v>
      </c>
      <c r="I9" s="15">
        <v>7</v>
      </c>
      <c r="J9" s="15">
        <v>5</v>
      </c>
      <c r="K9" s="15">
        <v>7.3700000000000596</v>
      </c>
      <c r="L9" s="15">
        <v>15</v>
      </c>
      <c r="M9" s="15">
        <v>57</v>
      </c>
      <c r="N9" s="15">
        <v>15</v>
      </c>
      <c r="O9" s="15">
        <v>11.5</v>
      </c>
      <c r="P9" s="15">
        <v>5</v>
      </c>
      <c r="Q9" s="15">
        <v>3.5</v>
      </c>
      <c r="R9" s="15">
        <v>15</v>
      </c>
      <c r="S9" s="45">
        <v>6.07</v>
      </c>
      <c r="T9" s="45">
        <v>15</v>
      </c>
    </row>
    <row r="10" spans="1:20">
      <c r="A10" s="50">
        <v>0.08</v>
      </c>
      <c r="B10" s="50">
        <v>5</v>
      </c>
      <c r="C10" s="50">
        <v>0.08</v>
      </c>
      <c r="D10" s="50">
        <v>5</v>
      </c>
      <c r="E10" s="15">
        <v>8</v>
      </c>
      <c r="F10" s="15">
        <v>5</v>
      </c>
      <c r="G10" s="15">
        <v>8</v>
      </c>
      <c r="H10" s="15">
        <v>5</v>
      </c>
      <c r="I10" s="15">
        <v>8</v>
      </c>
      <c r="J10" s="15">
        <v>5</v>
      </c>
      <c r="K10" s="15">
        <v>7.3800000000000603</v>
      </c>
      <c r="L10" s="15">
        <v>15</v>
      </c>
      <c r="M10" s="15">
        <v>58</v>
      </c>
      <c r="N10" s="15">
        <v>15</v>
      </c>
      <c r="O10" s="15">
        <v>12</v>
      </c>
      <c r="P10" s="15">
        <v>5</v>
      </c>
      <c r="Q10" s="15">
        <v>4</v>
      </c>
      <c r="R10" s="15">
        <v>15</v>
      </c>
      <c r="S10" s="45">
        <v>6.08</v>
      </c>
      <c r="T10" s="45">
        <v>15</v>
      </c>
    </row>
    <row r="11" spans="1:20">
      <c r="A11" s="50">
        <v>0.09</v>
      </c>
      <c r="B11" s="50">
        <v>5</v>
      </c>
      <c r="C11" s="50">
        <v>0.09</v>
      </c>
      <c r="D11" s="50">
        <v>5</v>
      </c>
      <c r="E11" s="15">
        <v>9</v>
      </c>
      <c r="F11" s="15">
        <v>5</v>
      </c>
      <c r="G11" s="15">
        <v>9</v>
      </c>
      <c r="H11" s="15">
        <v>5</v>
      </c>
      <c r="I11" s="15">
        <v>9</v>
      </c>
      <c r="J11" s="15">
        <v>5</v>
      </c>
      <c r="K11" s="15">
        <v>7.3900000000000601</v>
      </c>
      <c r="L11" s="15">
        <v>15</v>
      </c>
      <c r="M11" s="15">
        <v>59</v>
      </c>
      <c r="N11" s="15">
        <v>15</v>
      </c>
      <c r="O11" s="15">
        <v>12.5</v>
      </c>
      <c r="P11" s="50">
        <v>10</v>
      </c>
      <c r="Q11" s="15">
        <v>4.5</v>
      </c>
      <c r="R11" s="15">
        <v>15</v>
      </c>
      <c r="S11" s="45">
        <v>6.09</v>
      </c>
      <c r="T11" s="45">
        <v>15</v>
      </c>
    </row>
    <row r="12" spans="1:20">
      <c r="A12" s="50">
        <v>0.1</v>
      </c>
      <c r="B12" s="50">
        <v>5</v>
      </c>
      <c r="C12" s="50">
        <v>0.1</v>
      </c>
      <c r="D12" s="50">
        <v>5</v>
      </c>
      <c r="E12" s="15">
        <v>10</v>
      </c>
      <c r="F12" s="15">
        <v>5</v>
      </c>
      <c r="G12" s="15">
        <v>10</v>
      </c>
      <c r="H12" s="15">
        <v>5</v>
      </c>
      <c r="I12" s="15">
        <v>10</v>
      </c>
      <c r="J12" s="15">
        <v>5</v>
      </c>
      <c r="K12" s="15">
        <v>7.4000000000000599</v>
      </c>
      <c r="L12" s="15">
        <v>15</v>
      </c>
      <c r="M12" s="15">
        <v>60</v>
      </c>
      <c r="N12" s="15">
        <v>15</v>
      </c>
      <c r="O12" s="15">
        <v>13</v>
      </c>
      <c r="P12" s="15">
        <v>10</v>
      </c>
      <c r="Q12" s="15">
        <v>5</v>
      </c>
      <c r="R12" s="15">
        <v>15</v>
      </c>
      <c r="S12" s="45">
        <v>6.1</v>
      </c>
      <c r="T12" s="45">
        <v>15</v>
      </c>
    </row>
    <row r="13" spans="1:20">
      <c r="A13" s="50">
        <v>0.11</v>
      </c>
      <c r="B13" s="50">
        <v>5</v>
      </c>
      <c r="C13" s="50">
        <v>0.11</v>
      </c>
      <c r="D13" s="50">
        <v>5</v>
      </c>
      <c r="E13" s="15">
        <v>11</v>
      </c>
      <c r="F13" s="15">
        <v>5</v>
      </c>
      <c r="G13" s="15">
        <v>11</v>
      </c>
      <c r="H13" s="15">
        <v>5</v>
      </c>
      <c r="I13" s="15">
        <v>11</v>
      </c>
      <c r="J13" s="15">
        <v>5</v>
      </c>
      <c r="K13" s="15">
        <v>7.4100000000000597</v>
      </c>
      <c r="L13" s="15">
        <v>15</v>
      </c>
      <c r="M13" s="15">
        <v>61</v>
      </c>
      <c r="N13" s="15">
        <v>15</v>
      </c>
      <c r="O13" s="15">
        <v>13.5</v>
      </c>
      <c r="P13" s="15">
        <v>10</v>
      </c>
      <c r="Q13" s="15">
        <v>5.5</v>
      </c>
      <c r="R13" s="15">
        <v>15</v>
      </c>
      <c r="S13" s="45">
        <v>6.11</v>
      </c>
      <c r="T13" s="45">
        <v>15</v>
      </c>
    </row>
    <row r="14" spans="1:20">
      <c r="A14" s="50">
        <v>0.12</v>
      </c>
      <c r="B14" s="50">
        <v>5</v>
      </c>
      <c r="C14" s="50">
        <v>0.12</v>
      </c>
      <c r="D14" s="50">
        <v>5</v>
      </c>
      <c r="E14" s="15">
        <v>12</v>
      </c>
      <c r="F14" s="15">
        <v>5</v>
      </c>
      <c r="G14" s="15">
        <v>12</v>
      </c>
      <c r="H14" s="15">
        <v>5</v>
      </c>
      <c r="I14" s="15">
        <v>12</v>
      </c>
      <c r="J14" s="15">
        <v>5</v>
      </c>
      <c r="K14" s="15">
        <v>7.4200000000000497</v>
      </c>
      <c r="L14" s="15">
        <v>15</v>
      </c>
      <c r="M14" s="15">
        <v>62</v>
      </c>
      <c r="N14" s="15">
        <v>15</v>
      </c>
      <c r="O14" s="15">
        <v>14</v>
      </c>
      <c r="P14" s="50">
        <v>15</v>
      </c>
      <c r="Q14" s="15">
        <v>6</v>
      </c>
      <c r="R14" s="15">
        <v>15</v>
      </c>
      <c r="S14" s="45">
        <v>6.12</v>
      </c>
      <c r="T14" s="45">
        <v>15</v>
      </c>
    </row>
    <row r="15" spans="1:20">
      <c r="A15" s="50">
        <v>0.13</v>
      </c>
      <c r="B15" s="50">
        <v>5</v>
      </c>
      <c r="C15" s="50">
        <v>0.13</v>
      </c>
      <c r="D15" s="50">
        <v>5</v>
      </c>
      <c r="E15" s="15">
        <v>13</v>
      </c>
      <c r="F15" s="15">
        <v>5</v>
      </c>
      <c r="G15" s="15">
        <v>13</v>
      </c>
      <c r="H15" s="15">
        <v>5</v>
      </c>
      <c r="I15" s="15">
        <v>13</v>
      </c>
      <c r="J15" s="15">
        <v>5</v>
      </c>
      <c r="K15" s="15">
        <v>7.4300000000000503</v>
      </c>
      <c r="L15" s="15">
        <v>15</v>
      </c>
      <c r="M15" s="15">
        <v>63</v>
      </c>
      <c r="N15" s="15">
        <v>15</v>
      </c>
      <c r="O15" s="15">
        <v>14.5</v>
      </c>
      <c r="P15" s="50">
        <v>15</v>
      </c>
      <c r="Q15" s="15">
        <v>6.5</v>
      </c>
      <c r="R15" s="15">
        <v>15</v>
      </c>
      <c r="S15" s="45">
        <v>6.13</v>
      </c>
      <c r="T15" s="45">
        <v>15</v>
      </c>
    </row>
    <row r="16" spans="1:20">
      <c r="A16" s="50">
        <v>0.14000000000000001</v>
      </c>
      <c r="B16" s="50">
        <v>5</v>
      </c>
      <c r="C16" s="50">
        <v>0.14000000000000001</v>
      </c>
      <c r="D16" s="50">
        <v>5</v>
      </c>
      <c r="E16" s="15">
        <v>14</v>
      </c>
      <c r="F16" s="15">
        <v>5</v>
      </c>
      <c r="G16" s="15">
        <v>14</v>
      </c>
      <c r="H16" s="15">
        <v>5</v>
      </c>
      <c r="I16" s="15">
        <v>14</v>
      </c>
      <c r="J16" s="15">
        <v>5</v>
      </c>
      <c r="K16" s="15">
        <v>7.4400000000000501</v>
      </c>
      <c r="L16" s="15">
        <v>15</v>
      </c>
      <c r="M16" s="15">
        <v>64</v>
      </c>
      <c r="N16" s="15">
        <v>15</v>
      </c>
      <c r="O16" s="15">
        <v>15</v>
      </c>
      <c r="P16" s="15">
        <v>15</v>
      </c>
      <c r="Q16" s="15">
        <v>7</v>
      </c>
      <c r="R16" s="15">
        <v>15</v>
      </c>
      <c r="S16" s="45">
        <v>6.14</v>
      </c>
      <c r="T16" s="45">
        <v>15</v>
      </c>
    </row>
    <row r="17" spans="1:20">
      <c r="A17" s="50">
        <v>0.15</v>
      </c>
      <c r="B17" s="50">
        <v>5</v>
      </c>
      <c r="C17" s="50">
        <v>0.15</v>
      </c>
      <c r="D17" s="50">
        <v>5</v>
      </c>
      <c r="E17" s="15">
        <v>15</v>
      </c>
      <c r="F17" s="15">
        <v>5</v>
      </c>
      <c r="G17" s="15">
        <v>15</v>
      </c>
      <c r="H17" s="15">
        <v>5</v>
      </c>
      <c r="I17" s="15">
        <v>15</v>
      </c>
      <c r="J17" s="15">
        <v>5</v>
      </c>
      <c r="K17" s="15">
        <v>7.4500000000000499</v>
      </c>
      <c r="L17" s="15">
        <v>15</v>
      </c>
      <c r="M17" s="15">
        <v>65</v>
      </c>
      <c r="N17" s="15">
        <v>15</v>
      </c>
      <c r="O17" s="15">
        <v>15.5</v>
      </c>
      <c r="P17" s="15">
        <v>15</v>
      </c>
      <c r="Q17" s="15">
        <v>7.5</v>
      </c>
      <c r="R17" s="15">
        <v>15</v>
      </c>
      <c r="S17" s="45">
        <v>6.15</v>
      </c>
      <c r="T17" s="45">
        <v>15</v>
      </c>
    </row>
    <row r="18" spans="1:20">
      <c r="A18" s="50">
        <v>0.16</v>
      </c>
      <c r="B18" s="50">
        <v>5</v>
      </c>
      <c r="C18" s="50">
        <v>0.16</v>
      </c>
      <c r="D18" s="50">
        <v>5</v>
      </c>
      <c r="E18" s="15">
        <v>16</v>
      </c>
      <c r="F18" s="15">
        <v>5</v>
      </c>
      <c r="G18" s="15">
        <v>16</v>
      </c>
      <c r="H18" s="15">
        <v>5</v>
      </c>
      <c r="I18" s="15">
        <v>16</v>
      </c>
      <c r="J18" s="15">
        <v>5</v>
      </c>
      <c r="K18" s="15">
        <v>7.4600000000000497</v>
      </c>
      <c r="L18" s="15">
        <v>15</v>
      </c>
      <c r="M18" s="15">
        <v>66</v>
      </c>
      <c r="N18" s="15">
        <v>15</v>
      </c>
      <c r="O18" s="15">
        <v>16</v>
      </c>
      <c r="P18" s="15">
        <v>15</v>
      </c>
      <c r="Q18" s="15">
        <v>8</v>
      </c>
      <c r="R18" s="15">
        <v>15</v>
      </c>
      <c r="S18" s="45">
        <v>6.16</v>
      </c>
      <c r="T18" s="45">
        <v>15</v>
      </c>
    </row>
    <row r="19" spans="1:20">
      <c r="A19" s="50">
        <v>0.17</v>
      </c>
      <c r="B19" s="50">
        <v>5</v>
      </c>
      <c r="C19" s="50">
        <v>0.17</v>
      </c>
      <c r="D19" s="50">
        <v>5</v>
      </c>
      <c r="E19" s="15">
        <v>17</v>
      </c>
      <c r="F19" s="15">
        <v>5</v>
      </c>
      <c r="G19" s="15">
        <v>17</v>
      </c>
      <c r="H19" s="15">
        <v>5</v>
      </c>
      <c r="I19" s="15">
        <v>17</v>
      </c>
      <c r="J19" s="15">
        <v>5</v>
      </c>
      <c r="K19" s="15">
        <v>7.4700000000000504</v>
      </c>
      <c r="L19" s="15">
        <v>15</v>
      </c>
      <c r="M19" s="15">
        <v>67</v>
      </c>
      <c r="N19" s="15">
        <v>15</v>
      </c>
      <c r="O19" s="15">
        <v>16.5</v>
      </c>
      <c r="P19" s="15">
        <v>15</v>
      </c>
      <c r="Q19" s="15">
        <v>8.5</v>
      </c>
      <c r="R19" s="15">
        <v>15</v>
      </c>
      <c r="S19" s="45">
        <v>6.17</v>
      </c>
      <c r="T19" s="45">
        <v>15</v>
      </c>
    </row>
    <row r="20" spans="1:20">
      <c r="A20" s="50">
        <v>0.18</v>
      </c>
      <c r="B20" s="50">
        <v>5</v>
      </c>
      <c r="C20" s="50">
        <v>0.18</v>
      </c>
      <c r="D20" s="50">
        <v>5</v>
      </c>
      <c r="E20" s="15">
        <v>18</v>
      </c>
      <c r="F20" s="15">
        <v>5</v>
      </c>
      <c r="G20" s="15">
        <v>18</v>
      </c>
      <c r="H20" s="15">
        <v>5</v>
      </c>
      <c r="I20" s="15">
        <v>18</v>
      </c>
      <c r="J20" s="15">
        <v>5</v>
      </c>
      <c r="K20" s="15">
        <v>7.4800000000000502</v>
      </c>
      <c r="L20" s="15">
        <v>15</v>
      </c>
      <c r="M20" s="15">
        <v>68</v>
      </c>
      <c r="N20" s="15">
        <v>15</v>
      </c>
      <c r="O20" s="15">
        <v>17</v>
      </c>
      <c r="P20" s="15">
        <v>15</v>
      </c>
      <c r="Q20" s="15">
        <v>9</v>
      </c>
      <c r="R20" s="15">
        <v>15</v>
      </c>
      <c r="S20" s="45">
        <v>6.18</v>
      </c>
      <c r="T20" s="45">
        <v>15</v>
      </c>
    </row>
    <row r="21" spans="1:20">
      <c r="A21" s="50">
        <v>0.19</v>
      </c>
      <c r="B21" s="50">
        <v>5</v>
      </c>
      <c r="C21" s="50">
        <v>0.19</v>
      </c>
      <c r="D21" s="50">
        <v>5</v>
      </c>
      <c r="E21" s="15">
        <v>19</v>
      </c>
      <c r="F21" s="15">
        <v>5</v>
      </c>
      <c r="G21" s="15">
        <v>19</v>
      </c>
      <c r="H21" s="15">
        <v>5</v>
      </c>
      <c r="I21" s="15">
        <v>19</v>
      </c>
      <c r="J21" s="15">
        <v>5</v>
      </c>
      <c r="K21" s="15">
        <v>7.49000000000005</v>
      </c>
      <c r="L21" s="15">
        <v>15</v>
      </c>
      <c r="M21" s="15">
        <v>69</v>
      </c>
      <c r="N21" s="15">
        <v>15</v>
      </c>
      <c r="O21" s="15">
        <v>17.5</v>
      </c>
      <c r="P21" s="15">
        <v>15</v>
      </c>
      <c r="Q21" s="15">
        <v>9.5</v>
      </c>
      <c r="R21" s="15">
        <v>15</v>
      </c>
      <c r="S21" s="45">
        <v>6.19</v>
      </c>
      <c r="T21" s="45">
        <v>15</v>
      </c>
    </row>
    <row r="22" spans="1:20">
      <c r="A22" s="50">
        <v>0.2</v>
      </c>
      <c r="B22" s="50">
        <v>5</v>
      </c>
      <c r="C22" s="50">
        <v>0.2</v>
      </c>
      <c r="D22" s="50">
        <v>5</v>
      </c>
      <c r="E22" s="15">
        <v>20</v>
      </c>
      <c r="F22" s="15">
        <v>5</v>
      </c>
      <c r="G22" s="15">
        <v>20</v>
      </c>
      <c r="H22" s="15">
        <v>5</v>
      </c>
      <c r="I22" s="15">
        <v>20</v>
      </c>
      <c r="J22" s="15">
        <v>5</v>
      </c>
      <c r="K22" s="15">
        <v>7.5000000000000497</v>
      </c>
      <c r="L22" s="15">
        <v>15</v>
      </c>
      <c r="M22" s="15">
        <v>70</v>
      </c>
      <c r="N22" s="15">
        <v>15</v>
      </c>
      <c r="O22" s="15">
        <v>18</v>
      </c>
      <c r="P22" s="15">
        <v>15</v>
      </c>
      <c r="Q22" s="15">
        <v>10</v>
      </c>
      <c r="R22" s="15">
        <v>15</v>
      </c>
      <c r="S22" s="45">
        <v>6.2</v>
      </c>
      <c r="T22" s="45">
        <v>15</v>
      </c>
    </row>
    <row r="23" spans="1:20">
      <c r="A23" s="50">
        <v>0.21</v>
      </c>
      <c r="B23" s="50">
        <v>5</v>
      </c>
      <c r="C23" s="50">
        <v>0.21</v>
      </c>
      <c r="D23" s="50">
        <v>5</v>
      </c>
      <c r="E23" s="15">
        <v>21</v>
      </c>
      <c r="F23" s="15">
        <v>5</v>
      </c>
      <c r="G23" s="15">
        <v>21</v>
      </c>
      <c r="H23" s="15">
        <v>5</v>
      </c>
      <c r="I23" s="15">
        <v>21</v>
      </c>
      <c r="J23" s="15">
        <v>5</v>
      </c>
      <c r="K23" s="15">
        <v>7.5100000000000504</v>
      </c>
      <c r="L23" s="15">
        <v>15</v>
      </c>
      <c r="M23" s="15">
        <v>71</v>
      </c>
      <c r="N23" s="15">
        <v>10</v>
      </c>
      <c r="O23" s="15">
        <v>18.5</v>
      </c>
      <c r="P23" s="15">
        <v>15</v>
      </c>
      <c r="Q23" s="15">
        <v>10.5</v>
      </c>
      <c r="R23" s="15">
        <v>10</v>
      </c>
      <c r="S23" s="45">
        <v>6.21</v>
      </c>
      <c r="T23" s="45">
        <v>15</v>
      </c>
    </row>
    <row r="24" spans="1:20">
      <c r="A24" s="50">
        <v>0.22</v>
      </c>
      <c r="B24" s="50">
        <v>5</v>
      </c>
      <c r="C24" s="50">
        <v>0.22</v>
      </c>
      <c r="D24" s="50">
        <v>5</v>
      </c>
      <c r="E24" s="15">
        <v>22</v>
      </c>
      <c r="F24" s="15">
        <v>5</v>
      </c>
      <c r="G24" s="15">
        <v>22</v>
      </c>
      <c r="H24" s="15">
        <v>5</v>
      </c>
      <c r="I24" s="15">
        <v>22</v>
      </c>
      <c r="J24" s="15">
        <v>5</v>
      </c>
      <c r="K24" s="15">
        <v>7.5200000000000502</v>
      </c>
      <c r="L24" s="15">
        <v>15</v>
      </c>
      <c r="M24" s="15">
        <v>72</v>
      </c>
      <c r="N24" s="15">
        <v>10</v>
      </c>
      <c r="O24" s="15">
        <v>19</v>
      </c>
      <c r="P24" s="15">
        <v>15</v>
      </c>
      <c r="Q24" s="15">
        <v>11</v>
      </c>
      <c r="R24" s="15">
        <v>10</v>
      </c>
      <c r="S24" s="45">
        <v>6.22</v>
      </c>
      <c r="T24" s="45">
        <v>15</v>
      </c>
    </row>
    <row r="25" spans="1:20">
      <c r="A25" s="50">
        <v>0.23</v>
      </c>
      <c r="B25" s="50">
        <v>5</v>
      </c>
      <c r="C25" s="50">
        <v>0.23</v>
      </c>
      <c r="D25" s="50">
        <v>5</v>
      </c>
      <c r="E25" s="15">
        <v>23</v>
      </c>
      <c r="F25" s="15">
        <v>5</v>
      </c>
      <c r="G25" s="15">
        <v>23</v>
      </c>
      <c r="H25" s="15">
        <v>5</v>
      </c>
      <c r="I25" s="15">
        <v>23</v>
      </c>
      <c r="J25" s="15">
        <v>5</v>
      </c>
      <c r="K25" s="15">
        <v>7.53000000000005</v>
      </c>
      <c r="L25" s="15">
        <v>15</v>
      </c>
      <c r="M25" s="15">
        <v>73</v>
      </c>
      <c r="N25" s="15">
        <v>10</v>
      </c>
      <c r="O25" s="15">
        <v>19.5</v>
      </c>
      <c r="P25" s="15">
        <v>15</v>
      </c>
      <c r="Q25" s="15">
        <v>11.5</v>
      </c>
      <c r="R25" s="15">
        <v>10</v>
      </c>
      <c r="S25" s="45">
        <v>6.23</v>
      </c>
      <c r="T25" s="45">
        <v>15</v>
      </c>
    </row>
    <row r="26" spans="1:20">
      <c r="A26" s="50">
        <v>0.24</v>
      </c>
      <c r="B26" s="50">
        <v>5</v>
      </c>
      <c r="C26" s="50">
        <v>0.24</v>
      </c>
      <c r="D26" s="50">
        <v>5</v>
      </c>
      <c r="E26" s="15">
        <v>24</v>
      </c>
      <c r="F26" s="15">
        <v>5</v>
      </c>
      <c r="G26" s="15">
        <v>24</v>
      </c>
      <c r="H26" s="15">
        <v>5</v>
      </c>
      <c r="I26" s="15">
        <v>24</v>
      </c>
      <c r="J26" s="15">
        <v>5</v>
      </c>
      <c r="K26" s="15">
        <v>7.5400000000000498</v>
      </c>
      <c r="L26" s="15">
        <v>15</v>
      </c>
      <c r="M26" s="15">
        <v>74</v>
      </c>
      <c r="N26" s="15">
        <v>10</v>
      </c>
      <c r="O26" s="15">
        <v>20</v>
      </c>
      <c r="P26" s="15">
        <v>15</v>
      </c>
      <c r="Q26" s="15">
        <v>12</v>
      </c>
      <c r="R26" s="15">
        <v>10</v>
      </c>
      <c r="S26" s="45">
        <v>6.2399999999999904</v>
      </c>
      <c r="T26" s="45">
        <v>15</v>
      </c>
    </row>
    <row r="27" spans="1:20">
      <c r="A27" s="50">
        <v>0.25</v>
      </c>
      <c r="B27" s="50">
        <v>5</v>
      </c>
      <c r="C27" s="50">
        <v>0.25</v>
      </c>
      <c r="D27" s="50">
        <v>5</v>
      </c>
      <c r="E27" s="15">
        <v>25</v>
      </c>
      <c r="F27" s="15">
        <v>5</v>
      </c>
      <c r="G27" s="15">
        <v>25</v>
      </c>
      <c r="H27" s="15">
        <v>5</v>
      </c>
      <c r="I27" s="15">
        <v>25</v>
      </c>
      <c r="J27" s="15">
        <v>5</v>
      </c>
      <c r="K27" s="15">
        <v>7.5500000000000496</v>
      </c>
      <c r="L27" s="15">
        <v>15</v>
      </c>
      <c r="M27" s="15">
        <v>75</v>
      </c>
      <c r="N27" s="15">
        <v>10</v>
      </c>
      <c r="Q27" s="15">
        <v>12.5</v>
      </c>
      <c r="R27" s="15">
        <v>10</v>
      </c>
      <c r="S27" s="45">
        <v>6.2499999999999902</v>
      </c>
      <c r="T27" s="45">
        <v>15</v>
      </c>
    </row>
    <row r="28" spans="1:20">
      <c r="A28" s="50">
        <v>0.26</v>
      </c>
      <c r="B28" s="50">
        <v>5</v>
      </c>
      <c r="C28" s="50">
        <v>0.26</v>
      </c>
      <c r="D28" s="50">
        <v>5</v>
      </c>
      <c r="E28" s="15">
        <v>26</v>
      </c>
      <c r="F28" s="15">
        <v>5</v>
      </c>
      <c r="G28" s="15">
        <v>26</v>
      </c>
      <c r="H28" s="15">
        <v>5</v>
      </c>
      <c r="I28" s="15">
        <v>26</v>
      </c>
      <c r="J28" s="15">
        <v>5</v>
      </c>
      <c r="K28" s="15">
        <v>7.5600000000000502</v>
      </c>
      <c r="L28" s="15">
        <v>15</v>
      </c>
      <c r="M28" s="15">
        <v>76</v>
      </c>
      <c r="N28" s="15">
        <v>10</v>
      </c>
      <c r="Q28" s="15">
        <v>13</v>
      </c>
      <c r="R28" s="15">
        <v>10</v>
      </c>
      <c r="S28" s="45">
        <v>6.25999999999999</v>
      </c>
      <c r="T28" s="45">
        <v>15</v>
      </c>
    </row>
    <row r="29" spans="1:20">
      <c r="A29" s="50">
        <v>0.27</v>
      </c>
      <c r="B29" s="50">
        <v>5</v>
      </c>
      <c r="C29" s="50">
        <v>0.27</v>
      </c>
      <c r="D29" s="50">
        <v>5</v>
      </c>
      <c r="E29" s="15">
        <v>27</v>
      </c>
      <c r="F29" s="15">
        <v>5</v>
      </c>
      <c r="G29" s="15">
        <v>27</v>
      </c>
      <c r="H29" s="15">
        <v>5</v>
      </c>
      <c r="I29" s="15">
        <v>27</v>
      </c>
      <c r="J29" s="15">
        <v>5</v>
      </c>
      <c r="K29" s="15">
        <v>7.57000000000005</v>
      </c>
      <c r="L29" s="15">
        <v>15</v>
      </c>
      <c r="M29" s="15">
        <v>77</v>
      </c>
      <c r="N29" s="15">
        <v>10</v>
      </c>
      <c r="Q29" s="15">
        <v>13.5</v>
      </c>
      <c r="R29" s="15">
        <v>10</v>
      </c>
      <c r="S29" s="45">
        <v>6.2699999999999898</v>
      </c>
      <c r="T29" s="45">
        <v>15</v>
      </c>
    </row>
    <row r="30" spans="1:20">
      <c r="A30" s="50">
        <v>0.28000000000000003</v>
      </c>
      <c r="B30" s="50">
        <v>5</v>
      </c>
      <c r="C30" s="50">
        <v>0.28000000000000003</v>
      </c>
      <c r="D30" s="50">
        <v>5</v>
      </c>
      <c r="E30" s="15">
        <v>28</v>
      </c>
      <c r="F30" s="15">
        <v>5</v>
      </c>
      <c r="G30" s="15">
        <v>28</v>
      </c>
      <c r="H30" s="15">
        <v>5</v>
      </c>
      <c r="I30" s="15">
        <v>28</v>
      </c>
      <c r="J30" s="15">
        <v>5</v>
      </c>
      <c r="K30" s="15">
        <v>7.5800000000000498</v>
      </c>
      <c r="L30" s="15">
        <v>15</v>
      </c>
      <c r="M30" s="15">
        <v>78</v>
      </c>
      <c r="N30" s="15">
        <v>10</v>
      </c>
      <c r="Q30" s="15">
        <v>14</v>
      </c>
      <c r="R30" s="15">
        <v>10</v>
      </c>
      <c r="S30" s="45">
        <v>6.2799999999999896</v>
      </c>
      <c r="T30" s="45">
        <v>15</v>
      </c>
    </row>
    <row r="31" spans="1:20">
      <c r="A31" s="50">
        <v>0.28999999999999998</v>
      </c>
      <c r="B31" s="50">
        <v>5</v>
      </c>
      <c r="C31" s="50">
        <v>0.28999999999999998</v>
      </c>
      <c r="D31" s="50">
        <v>5</v>
      </c>
      <c r="E31" s="15">
        <v>29</v>
      </c>
      <c r="F31" s="15">
        <v>5</v>
      </c>
      <c r="G31" s="15">
        <v>29</v>
      </c>
      <c r="H31" s="15">
        <v>5</v>
      </c>
      <c r="I31" s="15">
        <v>29</v>
      </c>
      <c r="J31" s="15">
        <v>5</v>
      </c>
      <c r="K31" s="15">
        <v>7.5900000000000496</v>
      </c>
      <c r="L31" s="15">
        <v>15</v>
      </c>
      <c r="M31" s="15">
        <v>79</v>
      </c>
      <c r="N31" s="15">
        <v>10</v>
      </c>
      <c r="Q31" s="15">
        <v>14.5</v>
      </c>
      <c r="R31" s="15">
        <v>10</v>
      </c>
      <c r="S31" s="45">
        <v>6.2899999999999903</v>
      </c>
      <c r="T31" s="45">
        <v>15</v>
      </c>
    </row>
    <row r="32" spans="1:20">
      <c r="A32" s="50">
        <v>0.3</v>
      </c>
      <c r="B32" s="50">
        <v>5</v>
      </c>
      <c r="C32" s="50">
        <v>0.3</v>
      </c>
      <c r="D32" s="50">
        <v>10</v>
      </c>
      <c r="E32" s="15">
        <v>30</v>
      </c>
      <c r="F32" s="15">
        <v>5</v>
      </c>
      <c r="G32" s="15">
        <v>30</v>
      </c>
      <c r="H32" s="15">
        <v>5</v>
      </c>
      <c r="I32" s="15">
        <v>30</v>
      </c>
      <c r="J32" s="15">
        <v>5</v>
      </c>
      <c r="K32" s="15">
        <v>7.6000000000000503</v>
      </c>
      <c r="L32" s="15">
        <v>15</v>
      </c>
      <c r="M32" s="15">
        <v>80</v>
      </c>
      <c r="N32" s="15">
        <v>10</v>
      </c>
      <c r="Q32" s="15">
        <v>15</v>
      </c>
      <c r="R32" s="15">
        <v>10</v>
      </c>
      <c r="S32" s="45">
        <v>6.2999999999999901</v>
      </c>
      <c r="T32" s="45">
        <v>15</v>
      </c>
    </row>
    <row r="33" spans="1:20">
      <c r="A33" s="50">
        <v>0.31</v>
      </c>
      <c r="B33" s="50">
        <v>5</v>
      </c>
      <c r="C33" s="50">
        <v>0.31</v>
      </c>
      <c r="D33" s="50">
        <v>10</v>
      </c>
      <c r="E33" s="15">
        <v>31</v>
      </c>
      <c r="F33" s="15">
        <v>5</v>
      </c>
      <c r="G33" s="15">
        <v>31</v>
      </c>
      <c r="H33" s="15">
        <v>5</v>
      </c>
      <c r="I33" s="15">
        <v>31</v>
      </c>
      <c r="J33" s="15">
        <v>5</v>
      </c>
      <c r="K33" s="15">
        <v>7.6100000000000501</v>
      </c>
      <c r="L33" s="15">
        <v>15</v>
      </c>
      <c r="M33" s="15">
        <v>81</v>
      </c>
      <c r="N33" s="15">
        <v>5</v>
      </c>
      <c r="Q33" s="15">
        <v>15.5</v>
      </c>
      <c r="R33" s="15">
        <v>10</v>
      </c>
      <c r="S33" s="45">
        <v>6.3099999999999898</v>
      </c>
      <c r="T33" s="45">
        <v>15</v>
      </c>
    </row>
    <row r="34" spans="1:20">
      <c r="A34" s="50">
        <v>0.32</v>
      </c>
      <c r="B34" s="50">
        <v>5</v>
      </c>
      <c r="C34" s="50">
        <v>0.32</v>
      </c>
      <c r="D34" s="52">
        <v>10</v>
      </c>
      <c r="E34" s="15">
        <v>32</v>
      </c>
      <c r="F34" s="15">
        <v>5</v>
      </c>
      <c r="G34" s="15">
        <v>32</v>
      </c>
      <c r="H34" s="15">
        <v>5</v>
      </c>
      <c r="I34" s="15">
        <v>32</v>
      </c>
      <c r="J34" s="15">
        <v>5</v>
      </c>
      <c r="K34" s="15">
        <v>7.6200000000000498</v>
      </c>
      <c r="L34" s="15">
        <v>15</v>
      </c>
      <c r="M34" s="15">
        <v>82</v>
      </c>
      <c r="N34" s="15">
        <v>5</v>
      </c>
      <c r="Q34" s="15">
        <v>16</v>
      </c>
      <c r="R34" s="15">
        <v>10</v>
      </c>
      <c r="S34" s="45">
        <v>6.3199999999999896</v>
      </c>
      <c r="T34" s="45">
        <v>15</v>
      </c>
    </row>
    <row r="35" spans="1:20">
      <c r="A35" s="50">
        <v>0.33</v>
      </c>
      <c r="B35" s="50">
        <v>5</v>
      </c>
      <c r="C35" s="50">
        <v>0.33</v>
      </c>
      <c r="D35" s="52">
        <v>10</v>
      </c>
      <c r="E35" s="15">
        <v>33</v>
      </c>
      <c r="F35" s="15">
        <v>5</v>
      </c>
      <c r="G35" s="15">
        <v>33</v>
      </c>
      <c r="H35" s="15">
        <v>5</v>
      </c>
      <c r="I35" s="15">
        <v>33</v>
      </c>
      <c r="J35" s="15">
        <v>5</v>
      </c>
      <c r="K35" s="15">
        <v>7.6300000000000496</v>
      </c>
      <c r="L35" s="15">
        <v>15</v>
      </c>
      <c r="M35" s="15">
        <v>83</v>
      </c>
      <c r="N35" s="15">
        <v>5</v>
      </c>
      <c r="Q35" s="15">
        <v>16.5</v>
      </c>
      <c r="R35" s="15">
        <v>10</v>
      </c>
      <c r="S35" s="45">
        <v>6.3299999999999903</v>
      </c>
      <c r="T35" s="45">
        <v>15</v>
      </c>
    </row>
    <row r="36" spans="1:20">
      <c r="A36" s="50">
        <v>0.34</v>
      </c>
      <c r="B36" s="50">
        <v>5</v>
      </c>
      <c r="C36" s="50">
        <v>0.34</v>
      </c>
      <c r="D36" s="52">
        <v>10</v>
      </c>
      <c r="E36" s="15">
        <v>34</v>
      </c>
      <c r="F36" s="15">
        <v>5</v>
      </c>
      <c r="G36" s="15">
        <v>34</v>
      </c>
      <c r="H36" s="15">
        <v>5</v>
      </c>
      <c r="I36" s="15">
        <v>34</v>
      </c>
      <c r="J36" s="15">
        <v>5</v>
      </c>
      <c r="K36" s="15">
        <v>7.6400000000000503</v>
      </c>
      <c r="L36" s="15">
        <v>15</v>
      </c>
      <c r="M36" s="15">
        <v>84</v>
      </c>
      <c r="N36" s="15">
        <v>5</v>
      </c>
      <c r="Q36" s="15">
        <v>17</v>
      </c>
      <c r="R36" s="15">
        <v>10</v>
      </c>
      <c r="S36" s="45">
        <v>6.3399999999999901</v>
      </c>
      <c r="T36" s="45">
        <v>15</v>
      </c>
    </row>
    <row r="37" spans="1:20">
      <c r="A37" s="50">
        <v>0.35</v>
      </c>
      <c r="B37" s="50">
        <v>5</v>
      </c>
      <c r="C37" s="50">
        <v>0.35</v>
      </c>
      <c r="D37" s="52">
        <v>10</v>
      </c>
      <c r="E37" s="15">
        <v>35</v>
      </c>
      <c r="F37" s="15">
        <v>10</v>
      </c>
      <c r="G37" s="15">
        <v>35</v>
      </c>
      <c r="H37" s="15">
        <v>10</v>
      </c>
      <c r="I37" s="15">
        <v>35</v>
      </c>
      <c r="J37" s="15">
        <v>10</v>
      </c>
      <c r="K37" s="15">
        <v>7.6500000000000501</v>
      </c>
      <c r="L37" s="15">
        <v>15</v>
      </c>
      <c r="M37" s="15">
        <v>85</v>
      </c>
      <c r="N37" s="15">
        <v>5</v>
      </c>
      <c r="Q37" s="15">
        <v>17.5</v>
      </c>
      <c r="R37" s="15">
        <v>10</v>
      </c>
      <c r="S37" s="45">
        <v>6.3499999999999899</v>
      </c>
      <c r="T37" s="45">
        <v>15</v>
      </c>
    </row>
    <row r="38" spans="1:20">
      <c r="A38" s="50">
        <v>0.36</v>
      </c>
      <c r="B38" s="50">
        <v>5</v>
      </c>
      <c r="C38" s="50">
        <v>0.36</v>
      </c>
      <c r="D38" s="52">
        <v>10</v>
      </c>
      <c r="E38" s="15">
        <v>36</v>
      </c>
      <c r="F38" s="15">
        <v>10</v>
      </c>
      <c r="G38" s="15">
        <v>36</v>
      </c>
      <c r="H38" s="15">
        <v>10</v>
      </c>
      <c r="I38" s="15">
        <v>36</v>
      </c>
      <c r="J38" s="15">
        <v>10</v>
      </c>
      <c r="K38" s="15">
        <v>7.6600000000000499</v>
      </c>
      <c r="L38" s="15">
        <v>15</v>
      </c>
      <c r="M38" s="15">
        <v>86</v>
      </c>
      <c r="N38" s="15">
        <v>5</v>
      </c>
      <c r="Q38" s="15">
        <v>18</v>
      </c>
      <c r="R38" s="15">
        <v>10</v>
      </c>
      <c r="S38" s="45">
        <v>6.3599999999999897</v>
      </c>
      <c r="T38" s="45">
        <v>15</v>
      </c>
    </row>
    <row r="39" spans="1:20">
      <c r="A39" s="50">
        <v>0.37</v>
      </c>
      <c r="B39" s="50">
        <v>5</v>
      </c>
      <c r="C39" s="50">
        <v>0.37</v>
      </c>
      <c r="D39" s="52">
        <v>10</v>
      </c>
      <c r="E39" s="15">
        <v>37</v>
      </c>
      <c r="F39" s="15">
        <v>10</v>
      </c>
      <c r="G39" s="15">
        <v>37</v>
      </c>
      <c r="H39" s="15">
        <v>10</v>
      </c>
      <c r="I39" s="15">
        <v>37</v>
      </c>
      <c r="J39" s="15">
        <v>10</v>
      </c>
      <c r="K39" s="15">
        <v>7.6700000000000497</v>
      </c>
      <c r="L39" s="15">
        <v>15</v>
      </c>
      <c r="M39" s="15">
        <v>87</v>
      </c>
      <c r="N39" s="15">
        <v>5</v>
      </c>
      <c r="Q39" s="15">
        <v>18.5</v>
      </c>
      <c r="R39" s="15">
        <v>10</v>
      </c>
      <c r="S39" s="45">
        <v>6.3699999999999903</v>
      </c>
      <c r="T39" s="45">
        <v>15</v>
      </c>
    </row>
    <row r="40" spans="1:20">
      <c r="A40" s="50">
        <v>0.38</v>
      </c>
      <c r="B40" s="50">
        <v>5</v>
      </c>
      <c r="C40" s="50">
        <v>0.38</v>
      </c>
      <c r="D40" s="52">
        <v>10</v>
      </c>
      <c r="E40" s="15">
        <v>38</v>
      </c>
      <c r="F40" s="15">
        <v>10</v>
      </c>
      <c r="G40" s="15">
        <v>38</v>
      </c>
      <c r="H40" s="15">
        <v>10</v>
      </c>
      <c r="I40" s="15">
        <v>38</v>
      </c>
      <c r="J40" s="15">
        <v>10</v>
      </c>
      <c r="K40" s="15">
        <v>7.6800000000000503</v>
      </c>
      <c r="L40" s="15">
        <v>15</v>
      </c>
      <c r="M40" s="15">
        <v>88</v>
      </c>
      <c r="N40" s="15">
        <v>5</v>
      </c>
      <c r="Q40" s="15">
        <v>19</v>
      </c>
      <c r="R40" s="15">
        <v>10</v>
      </c>
      <c r="S40" s="45">
        <v>6.3799999999999901</v>
      </c>
      <c r="T40" s="45">
        <v>15</v>
      </c>
    </row>
    <row r="41" spans="1:20">
      <c r="A41" s="50">
        <v>0.39</v>
      </c>
      <c r="B41" s="50">
        <v>5</v>
      </c>
      <c r="C41" s="50">
        <v>0.39</v>
      </c>
      <c r="D41" s="52">
        <v>10</v>
      </c>
      <c r="E41" s="15">
        <v>39</v>
      </c>
      <c r="F41" s="15">
        <v>10</v>
      </c>
      <c r="G41" s="15">
        <v>39</v>
      </c>
      <c r="H41" s="15">
        <v>10</v>
      </c>
      <c r="I41" s="15">
        <v>39</v>
      </c>
      <c r="J41" s="15">
        <v>10</v>
      </c>
      <c r="K41" s="15">
        <v>7.6900000000000501</v>
      </c>
      <c r="L41" s="15">
        <v>15</v>
      </c>
      <c r="M41" s="15">
        <v>89</v>
      </c>
      <c r="N41" s="15">
        <v>5</v>
      </c>
      <c r="Q41" s="15">
        <v>19.5</v>
      </c>
      <c r="R41" s="15">
        <v>10</v>
      </c>
      <c r="S41" s="45">
        <v>6.3899999999999899</v>
      </c>
      <c r="T41" s="45">
        <v>15</v>
      </c>
    </row>
    <row r="42" spans="1:20">
      <c r="A42" s="50">
        <v>0.4</v>
      </c>
      <c r="B42" s="50">
        <v>5</v>
      </c>
      <c r="C42" s="50">
        <v>0.4</v>
      </c>
      <c r="D42" s="52">
        <v>10</v>
      </c>
      <c r="E42" s="15">
        <v>40</v>
      </c>
      <c r="F42" s="15">
        <v>10</v>
      </c>
      <c r="G42" s="15">
        <v>40</v>
      </c>
      <c r="H42" s="15">
        <v>10</v>
      </c>
      <c r="I42" s="15">
        <v>40</v>
      </c>
      <c r="J42" s="15">
        <v>10</v>
      </c>
      <c r="K42" s="15">
        <v>7.7000000000000499</v>
      </c>
      <c r="L42" s="15">
        <v>15</v>
      </c>
      <c r="M42" s="15">
        <v>90</v>
      </c>
      <c r="N42" s="15">
        <v>5</v>
      </c>
      <c r="Q42" s="15">
        <v>20</v>
      </c>
      <c r="R42" s="15">
        <v>10</v>
      </c>
      <c r="S42" s="45">
        <v>6.3999999999999897</v>
      </c>
      <c r="T42" s="45">
        <v>15</v>
      </c>
    </row>
    <row r="43" spans="1:20">
      <c r="A43" s="50">
        <v>0.41</v>
      </c>
      <c r="B43" s="50">
        <v>5</v>
      </c>
      <c r="C43" s="50">
        <v>0.41</v>
      </c>
      <c r="D43" s="52">
        <v>10</v>
      </c>
      <c r="E43" s="15">
        <v>41</v>
      </c>
      <c r="F43" s="15">
        <v>15</v>
      </c>
      <c r="G43" s="15">
        <v>41</v>
      </c>
      <c r="H43" s="15">
        <v>15</v>
      </c>
      <c r="I43" s="15">
        <v>41</v>
      </c>
      <c r="J43" s="15">
        <v>15</v>
      </c>
      <c r="K43" s="15">
        <v>7.7100000000000497</v>
      </c>
      <c r="L43" s="15">
        <v>15</v>
      </c>
      <c r="M43" s="15">
        <v>91</v>
      </c>
      <c r="N43" s="15">
        <v>5</v>
      </c>
      <c r="Q43" s="15">
        <v>20.5</v>
      </c>
      <c r="R43" s="15">
        <v>5</v>
      </c>
      <c r="S43" s="45">
        <v>6.4099999999999904</v>
      </c>
      <c r="T43" s="45">
        <v>15</v>
      </c>
    </row>
    <row r="44" spans="1:20">
      <c r="A44" s="50">
        <v>0.42</v>
      </c>
      <c r="B44" s="50">
        <v>5</v>
      </c>
      <c r="C44" s="50">
        <v>0.42</v>
      </c>
      <c r="D44" s="52">
        <v>10</v>
      </c>
      <c r="E44" s="15">
        <v>42</v>
      </c>
      <c r="F44" s="15">
        <v>15</v>
      </c>
      <c r="G44" s="15">
        <v>42</v>
      </c>
      <c r="H44" s="15">
        <v>15</v>
      </c>
      <c r="I44" s="15">
        <v>42</v>
      </c>
      <c r="J44" s="15">
        <v>15</v>
      </c>
      <c r="K44" s="15">
        <v>7.7200000000000504</v>
      </c>
      <c r="L44" s="15">
        <v>15</v>
      </c>
      <c r="M44" s="15">
        <v>92</v>
      </c>
      <c r="N44" s="15">
        <v>5</v>
      </c>
      <c r="Q44" s="15">
        <v>21</v>
      </c>
      <c r="R44" s="15">
        <v>5</v>
      </c>
      <c r="S44" s="45">
        <v>6.4199999999999902</v>
      </c>
      <c r="T44" s="45">
        <v>15</v>
      </c>
    </row>
    <row r="45" spans="1:20">
      <c r="A45" s="50">
        <v>0.43</v>
      </c>
      <c r="B45" s="50">
        <v>5</v>
      </c>
      <c r="C45" s="50">
        <v>0.43</v>
      </c>
      <c r="D45" s="52">
        <v>10</v>
      </c>
      <c r="E45" s="15">
        <v>43</v>
      </c>
      <c r="F45" s="15">
        <v>15</v>
      </c>
      <c r="G45" s="15">
        <v>43</v>
      </c>
      <c r="H45" s="15">
        <v>15</v>
      </c>
      <c r="I45" s="15">
        <v>43</v>
      </c>
      <c r="J45" s="15">
        <v>15</v>
      </c>
      <c r="K45" s="15">
        <v>7.7300000000000502</v>
      </c>
      <c r="L45" s="15">
        <v>15</v>
      </c>
      <c r="M45" s="15">
        <v>93</v>
      </c>
      <c r="N45" s="15">
        <v>5</v>
      </c>
      <c r="Q45" s="15">
        <v>21.5</v>
      </c>
      <c r="R45" s="15">
        <v>5</v>
      </c>
      <c r="S45" s="45">
        <v>6.4299999999999899</v>
      </c>
      <c r="T45" s="45">
        <v>15</v>
      </c>
    </row>
    <row r="46" spans="1:20">
      <c r="A46" s="50">
        <v>0.44</v>
      </c>
      <c r="B46" s="50">
        <v>5</v>
      </c>
      <c r="C46" s="50">
        <v>0.44</v>
      </c>
      <c r="D46" s="52">
        <v>10</v>
      </c>
      <c r="E46" s="15">
        <v>44</v>
      </c>
      <c r="F46" s="15">
        <v>15</v>
      </c>
      <c r="G46" s="15">
        <v>44</v>
      </c>
      <c r="H46" s="15">
        <v>15</v>
      </c>
      <c r="I46" s="15">
        <v>44</v>
      </c>
      <c r="J46" s="15">
        <v>15</v>
      </c>
      <c r="K46" s="15">
        <v>7.74000000000005</v>
      </c>
      <c r="L46" s="15">
        <v>15</v>
      </c>
      <c r="M46" s="15">
        <v>94</v>
      </c>
      <c r="N46" s="15">
        <v>5</v>
      </c>
      <c r="Q46" s="15">
        <v>22</v>
      </c>
      <c r="R46" s="15">
        <v>5</v>
      </c>
      <c r="S46" s="45">
        <v>6.4399999999999897</v>
      </c>
      <c r="T46" s="45">
        <v>15</v>
      </c>
    </row>
    <row r="47" spans="1:20">
      <c r="A47" s="50">
        <v>0.45</v>
      </c>
      <c r="B47" s="50">
        <v>5</v>
      </c>
      <c r="C47" s="50">
        <v>0.45</v>
      </c>
      <c r="D47" s="52">
        <v>10</v>
      </c>
      <c r="E47" s="15">
        <v>45</v>
      </c>
      <c r="F47" s="15">
        <v>15</v>
      </c>
      <c r="G47" s="15">
        <v>45</v>
      </c>
      <c r="H47" s="15">
        <v>15</v>
      </c>
      <c r="I47" s="15">
        <v>45</v>
      </c>
      <c r="J47" s="15">
        <v>15</v>
      </c>
      <c r="K47" s="15">
        <v>7.7500000000000497</v>
      </c>
      <c r="L47" s="15">
        <v>15</v>
      </c>
      <c r="M47" s="15">
        <v>95</v>
      </c>
      <c r="N47" s="15">
        <v>5</v>
      </c>
      <c r="Q47" s="15">
        <v>22.5</v>
      </c>
      <c r="R47" s="15">
        <v>5</v>
      </c>
      <c r="S47" s="45">
        <v>6.4499999999999904</v>
      </c>
      <c r="T47" s="45">
        <v>15</v>
      </c>
    </row>
    <row r="48" spans="1:20">
      <c r="A48" s="50">
        <v>0.46</v>
      </c>
      <c r="B48" s="50">
        <v>5</v>
      </c>
      <c r="C48" s="50">
        <v>0.46</v>
      </c>
      <c r="D48" s="52">
        <v>10</v>
      </c>
      <c r="E48" s="15">
        <v>46</v>
      </c>
      <c r="F48" s="15">
        <v>15</v>
      </c>
      <c r="G48" s="15">
        <v>46</v>
      </c>
      <c r="H48" s="15">
        <v>15</v>
      </c>
      <c r="I48" s="15">
        <v>46</v>
      </c>
      <c r="J48" s="15">
        <v>15</v>
      </c>
      <c r="K48" s="15">
        <v>7.7600000000000504</v>
      </c>
      <c r="L48" s="15">
        <v>15</v>
      </c>
      <c r="M48" s="15">
        <v>96</v>
      </c>
      <c r="N48" s="15">
        <v>5</v>
      </c>
      <c r="Q48" s="15">
        <v>23</v>
      </c>
      <c r="R48" s="15">
        <v>5</v>
      </c>
      <c r="S48" s="45">
        <v>6.4599999999999902</v>
      </c>
      <c r="T48" s="45">
        <v>15</v>
      </c>
    </row>
    <row r="49" spans="1:20">
      <c r="A49" s="50">
        <v>0.47</v>
      </c>
      <c r="B49" s="50">
        <v>5</v>
      </c>
      <c r="C49" s="50">
        <v>0.47</v>
      </c>
      <c r="D49" s="52">
        <v>10</v>
      </c>
      <c r="E49" s="15">
        <v>47</v>
      </c>
      <c r="F49" s="15">
        <v>15</v>
      </c>
      <c r="G49" s="15">
        <v>47</v>
      </c>
      <c r="H49" s="15">
        <v>15</v>
      </c>
      <c r="I49" s="15">
        <v>47</v>
      </c>
      <c r="J49" s="15">
        <v>15</v>
      </c>
      <c r="K49" s="15">
        <v>7.7700000000000502</v>
      </c>
      <c r="L49" s="15">
        <v>15</v>
      </c>
      <c r="M49" s="15">
        <v>97</v>
      </c>
      <c r="N49" s="15">
        <v>5</v>
      </c>
      <c r="Q49" s="15">
        <v>23.5</v>
      </c>
      <c r="R49" s="15">
        <v>5</v>
      </c>
      <c r="S49" s="45">
        <v>6.46999999999999</v>
      </c>
      <c r="T49" s="45">
        <v>15</v>
      </c>
    </row>
    <row r="50" spans="1:20">
      <c r="A50" s="50">
        <v>0.48</v>
      </c>
      <c r="B50" s="50">
        <v>5</v>
      </c>
      <c r="C50" s="50">
        <v>0.48</v>
      </c>
      <c r="D50" s="52">
        <v>10</v>
      </c>
      <c r="E50" s="15">
        <v>48</v>
      </c>
      <c r="F50" s="15">
        <v>15</v>
      </c>
      <c r="G50" s="15">
        <v>48</v>
      </c>
      <c r="H50" s="15">
        <v>15</v>
      </c>
      <c r="I50" s="15">
        <v>48</v>
      </c>
      <c r="J50" s="15">
        <v>15</v>
      </c>
      <c r="K50" s="15">
        <v>7.78000000000005</v>
      </c>
      <c r="L50" s="15">
        <v>15</v>
      </c>
      <c r="M50" s="15">
        <v>98</v>
      </c>
      <c r="N50" s="15">
        <v>5</v>
      </c>
      <c r="Q50" s="15">
        <v>24</v>
      </c>
      <c r="R50" s="15">
        <v>5</v>
      </c>
      <c r="S50" s="45">
        <v>6.4799999999999898</v>
      </c>
      <c r="T50" s="45">
        <v>15</v>
      </c>
    </row>
    <row r="51" spans="1:20">
      <c r="A51" s="50">
        <v>0.49</v>
      </c>
      <c r="B51" s="50">
        <v>5</v>
      </c>
      <c r="C51" s="50">
        <v>0.49</v>
      </c>
      <c r="D51" s="52">
        <v>10</v>
      </c>
      <c r="E51" s="15">
        <v>49</v>
      </c>
      <c r="F51" s="15">
        <v>15</v>
      </c>
      <c r="G51" s="15">
        <v>49</v>
      </c>
      <c r="H51" s="15">
        <v>15</v>
      </c>
      <c r="I51" s="15">
        <v>49</v>
      </c>
      <c r="J51" s="15">
        <v>15</v>
      </c>
      <c r="K51" s="15">
        <v>7.7900000000000498</v>
      </c>
      <c r="L51" s="15">
        <v>15</v>
      </c>
      <c r="M51" s="15">
        <v>99</v>
      </c>
      <c r="N51" s="15">
        <v>5</v>
      </c>
      <c r="Q51" s="15">
        <v>24.5</v>
      </c>
      <c r="R51" s="15">
        <v>5</v>
      </c>
      <c r="S51" s="45">
        <v>6.4899999999999904</v>
      </c>
      <c r="T51" s="45">
        <v>15</v>
      </c>
    </row>
    <row r="52" spans="1:20">
      <c r="A52" s="50">
        <v>0.5</v>
      </c>
      <c r="B52" s="50">
        <v>5</v>
      </c>
      <c r="C52" s="50">
        <v>0.5</v>
      </c>
      <c r="D52" s="52">
        <v>10</v>
      </c>
      <c r="E52" s="15">
        <v>50</v>
      </c>
      <c r="F52" s="15">
        <v>15</v>
      </c>
      <c r="G52" s="15">
        <v>50</v>
      </c>
      <c r="H52" s="15">
        <v>15</v>
      </c>
      <c r="I52" s="15">
        <v>50</v>
      </c>
      <c r="J52" s="15">
        <v>15</v>
      </c>
      <c r="K52" s="15">
        <v>7.8000000000000496</v>
      </c>
      <c r="L52" s="15">
        <v>15</v>
      </c>
      <c r="M52" s="15">
        <v>100</v>
      </c>
      <c r="N52" s="15">
        <v>5</v>
      </c>
      <c r="Q52" s="15">
        <v>25</v>
      </c>
      <c r="R52" s="15">
        <v>5</v>
      </c>
      <c r="S52" s="45">
        <v>6.4999999999999902</v>
      </c>
      <c r="T52" s="45">
        <v>15</v>
      </c>
    </row>
    <row r="53" spans="1:20">
      <c r="A53" s="50">
        <v>0.51</v>
      </c>
      <c r="B53" s="50">
        <v>5</v>
      </c>
      <c r="C53" s="50">
        <v>0.51</v>
      </c>
      <c r="D53" s="52">
        <v>10</v>
      </c>
      <c r="E53" s="15">
        <v>51</v>
      </c>
      <c r="F53" s="15">
        <v>15</v>
      </c>
      <c r="G53" s="15">
        <v>51</v>
      </c>
      <c r="H53" s="15">
        <v>15</v>
      </c>
      <c r="I53" s="15">
        <v>51</v>
      </c>
      <c r="J53" s="15">
        <v>15</v>
      </c>
      <c r="K53" s="15">
        <v>7.8100000000000502</v>
      </c>
      <c r="L53" s="15">
        <v>15</v>
      </c>
      <c r="M53" s="15">
        <v>101</v>
      </c>
      <c r="N53" s="15">
        <v>5</v>
      </c>
      <c r="Q53" s="15">
        <v>25.5</v>
      </c>
      <c r="R53" s="15">
        <v>5</v>
      </c>
      <c r="S53" s="45">
        <v>6.50999999999999</v>
      </c>
      <c r="T53" s="45">
        <v>15</v>
      </c>
    </row>
    <row r="54" spans="1:20">
      <c r="A54" s="50">
        <v>0.52</v>
      </c>
      <c r="B54" s="50">
        <v>5</v>
      </c>
      <c r="C54" s="50">
        <v>0.52</v>
      </c>
      <c r="D54" s="52">
        <v>10</v>
      </c>
      <c r="E54" s="15">
        <v>52</v>
      </c>
      <c r="F54" s="15">
        <v>15</v>
      </c>
      <c r="G54" s="15">
        <v>52</v>
      </c>
      <c r="H54" s="15">
        <v>15</v>
      </c>
      <c r="I54" s="15">
        <v>52</v>
      </c>
      <c r="J54" s="15">
        <v>15</v>
      </c>
      <c r="K54" s="15">
        <v>7.82000000000005</v>
      </c>
      <c r="L54" s="15">
        <v>15</v>
      </c>
      <c r="M54" s="15">
        <v>102</v>
      </c>
      <c r="N54" s="15">
        <v>5</v>
      </c>
      <c r="Q54" s="15">
        <v>26</v>
      </c>
      <c r="R54" s="15">
        <v>5</v>
      </c>
      <c r="S54" s="45">
        <v>6.5199999999999898</v>
      </c>
      <c r="T54" s="45">
        <v>15</v>
      </c>
    </row>
    <row r="55" spans="1:20">
      <c r="A55" s="50">
        <v>0.53</v>
      </c>
      <c r="B55" s="50">
        <v>5</v>
      </c>
      <c r="C55" s="50">
        <v>0.53</v>
      </c>
      <c r="D55" s="52">
        <v>10</v>
      </c>
      <c r="E55" s="15">
        <v>53</v>
      </c>
      <c r="F55" s="15">
        <v>15</v>
      </c>
      <c r="G55" s="15">
        <v>53</v>
      </c>
      <c r="H55" s="15">
        <v>15</v>
      </c>
      <c r="I55" s="15">
        <v>53</v>
      </c>
      <c r="J55" s="15">
        <v>15</v>
      </c>
      <c r="K55" s="15">
        <v>7.8300000000000498</v>
      </c>
      <c r="L55" s="15">
        <v>15</v>
      </c>
      <c r="M55" s="15">
        <v>103</v>
      </c>
      <c r="N55" s="15">
        <v>5</v>
      </c>
      <c r="Q55" s="15">
        <v>26.5</v>
      </c>
      <c r="R55" s="15">
        <v>5</v>
      </c>
      <c r="S55" s="45">
        <v>6.5299999999999896</v>
      </c>
      <c r="T55" s="45">
        <v>15</v>
      </c>
    </row>
    <row r="56" spans="1:20">
      <c r="A56" s="50">
        <v>0.54</v>
      </c>
      <c r="B56" s="50">
        <v>5</v>
      </c>
      <c r="C56" s="50">
        <v>0.54</v>
      </c>
      <c r="D56" s="52">
        <v>10</v>
      </c>
      <c r="E56" s="15">
        <v>54</v>
      </c>
      <c r="F56" s="15">
        <v>15</v>
      </c>
      <c r="G56" s="15">
        <v>54</v>
      </c>
      <c r="H56" s="15">
        <v>15</v>
      </c>
      <c r="I56" s="15">
        <v>54</v>
      </c>
      <c r="J56" s="15">
        <v>15</v>
      </c>
      <c r="K56" s="15">
        <v>7.8400000000000496</v>
      </c>
      <c r="L56" s="15">
        <v>15</v>
      </c>
      <c r="M56" s="15">
        <v>104</v>
      </c>
      <c r="N56" s="15">
        <v>5</v>
      </c>
      <c r="Q56" s="15">
        <v>27</v>
      </c>
      <c r="R56" s="15">
        <v>5</v>
      </c>
      <c r="S56" s="45">
        <v>6.5399999999999903</v>
      </c>
      <c r="T56" s="45">
        <v>15</v>
      </c>
    </row>
    <row r="57" spans="1:20">
      <c r="A57" s="50">
        <v>0.55000000000000004</v>
      </c>
      <c r="B57" s="50">
        <v>5</v>
      </c>
      <c r="C57" s="50">
        <v>0.55000000000000004</v>
      </c>
      <c r="D57" s="52">
        <v>10</v>
      </c>
      <c r="E57" s="15">
        <v>55</v>
      </c>
      <c r="F57" s="15">
        <v>15</v>
      </c>
      <c r="G57" s="15">
        <v>55</v>
      </c>
      <c r="H57" s="15">
        <v>15</v>
      </c>
      <c r="I57" s="15">
        <v>55</v>
      </c>
      <c r="J57" s="15">
        <v>15</v>
      </c>
      <c r="K57" s="15">
        <v>7.8500000000000503</v>
      </c>
      <c r="L57" s="15">
        <v>15</v>
      </c>
      <c r="M57" s="15">
        <v>105</v>
      </c>
      <c r="N57" s="15">
        <v>5</v>
      </c>
      <c r="Q57" s="15">
        <v>27.5</v>
      </c>
      <c r="R57" s="15">
        <v>5</v>
      </c>
      <c r="S57" s="45">
        <v>6.5499999999999901</v>
      </c>
      <c r="T57" s="45">
        <v>15</v>
      </c>
    </row>
    <row r="58" spans="1:20">
      <c r="A58" s="50">
        <v>0.56000000000000005</v>
      </c>
      <c r="B58" s="50">
        <v>5</v>
      </c>
      <c r="C58" s="50">
        <v>0.56000000000000005</v>
      </c>
      <c r="D58" s="52">
        <v>10</v>
      </c>
      <c r="E58" s="15">
        <v>56</v>
      </c>
      <c r="F58" s="15">
        <v>15</v>
      </c>
      <c r="G58" s="15">
        <v>56</v>
      </c>
      <c r="H58" s="15">
        <v>15</v>
      </c>
      <c r="I58" s="15">
        <v>56</v>
      </c>
      <c r="J58" s="15">
        <v>15</v>
      </c>
      <c r="K58" s="15">
        <v>7.8600000000000501</v>
      </c>
      <c r="L58" s="15">
        <v>15</v>
      </c>
      <c r="M58" s="15">
        <v>106</v>
      </c>
      <c r="N58" s="15">
        <v>5</v>
      </c>
      <c r="Q58" s="15">
        <v>28</v>
      </c>
      <c r="R58" s="15">
        <v>5</v>
      </c>
      <c r="S58" s="45">
        <v>6.5599999999999898</v>
      </c>
      <c r="T58" s="45">
        <v>15</v>
      </c>
    </row>
    <row r="59" spans="1:20">
      <c r="A59" s="50">
        <v>0.56999999999999995</v>
      </c>
      <c r="B59" s="50">
        <v>5</v>
      </c>
      <c r="C59" s="50">
        <v>0.56999999999999995</v>
      </c>
      <c r="D59" s="52">
        <v>10</v>
      </c>
      <c r="E59" s="15">
        <v>57</v>
      </c>
      <c r="F59" s="15">
        <v>15</v>
      </c>
      <c r="G59" s="15">
        <v>57</v>
      </c>
      <c r="H59" s="15">
        <v>15</v>
      </c>
      <c r="I59" s="15">
        <v>57</v>
      </c>
      <c r="J59" s="15">
        <v>15</v>
      </c>
      <c r="K59" s="15">
        <v>7.8700000000000498</v>
      </c>
      <c r="L59" s="15">
        <v>15</v>
      </c>
      <c r="M59" s="15">
        <v>107</v>
      </c>
      <c r="N59" s="15">
        <v>5</v>
      </c>
      <c r="Q59" s="15">
        <v>28.5</v>
      </c>
      <c r="R59" s="15">
        <v>5</v>
      </c>
      <c r="S59" s="45">
        <v>6.5699999999999896</v>
      </c>
      <c r="T59" s="45">
        <v>15</v>
      </c>
    </row>
    <row r="60" spans="1:20">
      <c r="A60" s="50">
        <v>0.57999999999999996</v>
      </c>
      <c r="B60" s="50">
        <v>5</v>
      </c>
      <c r="C60" s="50">
        <v>0.57999999999999996</v>
      </c>
      <c r="D60" s="52">
        <v>10</v>
      </c>
      <c r="E60" s="15">
        <v>58</v>
      </c>
      <c r="F60" s="15">
        <v>15</v>
      </c>
      <c r="G60" s="15">
        <v>58</v>
      </c>
      <c r="H60" s="15">
        <v>15</v>
      </c>
      <c r="I60" s="15">
        <v>58</v>
      </c>
      <c r="J60" s="15">
        <v>15</v>
      </c>
      <c r="K60" s="15">
        <v>7.8800000000000496</v>
      </c>
      <c r="L60" s="15">
        <v>15</v>
      </c>
      <c r="M60" s="15">
        <v>108</v>
      </c>
      <c r="N60" s="15">
        <v>5</v>
      </c>
      <c r="Q60" s="15">
        <v>29</v>
      </c>
      <c r="R60" s="15">
        <v>5</v>
      </c>
      <c r="S60" s="45">
        <v>6.5799999999999903</v>
      </c>
      <c r="T60" s="45">
        <v>15</v>
      </c>
    </row>
    <row r="61" spans="1:20">
      <c r="A61" s="50">
        <v>0.59</v>
      </c>
      <c r="B61" s="50">
        <v>5</v>
      </c>
      <c r="C61" s="50">
        <v>0.59</v>
      </c>
      <c r="D61" s="52">
        <v>10</v>
      </c>
      <c r="E61" s="15">
        <v>59</v>
      </c>
      <c r="F61" s="15">
        <v>15</v>
      </c>
      <c r="G61" s="15">
        <v>59</v>
      </c>
      <c r="H61" s="15">
        <v>15</v>
      </c>
      <c r="I61" s="15">
        <v>59</v>
      </c>
      <c r="J61" s="15">
        <v>15</v>
      </c>
      <c r="K61" s="15">
        <v>7.8900000000000396</v>
      </c>
      <c r="L61" s="15">
        <v>15</v>
      </c>
      <c r="M61" s="15">
        <v>109</v>
      </c>
      <c r="N61" s="15">
        <v>5</v>
      </c>
      <c r="Q61" s="15">
        <v>29.5</v>
      </c>
      <c r="R61" s="15">
        <v>5</v>
      </c>
      <c r="S61" s="45">
        <v>6.5899999999999901</v>
      </c>
      <c r="T61" s="45">
        <v>15</v>
      </c>
    </row>
    <row r="62" spans="1:20">
      <c r="A62" s="50">
        <v>1</v>
      </c>
      <c r="B62" s="50">
        <v>5</v>
      </c>
      <c r="C62" s="50">
        <v>1</v>
      </c>
      <c r="D62" s="52">
        <v>10</v>
      </c>
      <c r="E62" s="15">
        <v>60</v>
      </c>
      <c r="F62" s="15">
        <v>15</v>
      </c>
      <c r="G62" s="15">
        <v>60</v>
      </c>
      <c r="H62" s="15">
        <v>15</v>
      </c>
      <c r="I62" s="15">
        <v>60</v>
      </c>
      <c r="J62" s="15">
        <v>15</v>
      </c>
      <c r="K62" s="15">
        <v>7.9000000000000403</v>
      </c>
      <c r="L62" s="15">
        <v>15</v>
      </c>
      <c r="M62" s="15">
        <v>110</v>
      </c>
      <c r="N62" s="15">
        <v>5</v>
      </c>
      <c r="Q62" s="15">
        <v>30</v>
      </c>
      <c r="R62" s="15">
        <v>5</v>
      </c>
      <c r="S62" s="45">
        <v>6.5999999999999899</v>
      </c>
      <c r="T62" s="45">
        <v>15</v>
      </c>
    </row>
    <row r="63" spans="1:20">
      <c r="A63" s="50">
        <v>1.01</v>
      </c>
      <c r="B63" s="50">
        <v>5</v>
      </c>
      <c r="C63" s="50">
        <v>1.01</v>
      </c>
      <c r="D63" s="52">
        <v>10</v>
      </c>
      <c r="E63" s="15">
        <v>61</v>
      </c>
      <c r="F63" s="15">
        <v>15</v>
      </c>
      <c r="G63" s="15">
        <v>61</v>
      </c>
      <c r="H63" s="15">
        <v>15</v>
      </c>
      <c r="I63" s="15">
        <v>61</v>
      </c>
      <c r="J63" s="15">
        <v>15</v>
      </c>
      <c r="K63" s="15">
        <v>7.9100000000000401</v>
      </c>
      <c r="L63" s="15">
        <v>15</v>
      </c>
      <c r="M63" s="15">
        <v>111</v>
      </c>
      <c r="N63" s="15">
        <v>5</v>
      </c>
      <c r="Q63" s="15">
        <v>30.5</v>
      </c>
      <c r="R63" s="15">
        <v>5</v>
      </c>
      <c r="S63" s="45">
        <v>6.6099999999999897</v>
      </c>
      <c r="T63" s="45">
        <v>15</v>
      </c>
    </row>
    <row r="64" spans="1:20">
      <c r="A64" s="50">
        <v>1.02</v>
      </c>
      <c r="B64" s="50">
        <v>5</v>
      </c>
      <c r="C64" s="50">
        <v>1.02</v>
      </c>
      <c r="D64" s="52">
        <v>10</v>
      </c>
      <c r="E64" s="15">
        <v>62</v>
      </c>
      <c r="F64" s="15">
        <v>15</v>
      </c>
      <c r="G64" s="15">
        <v>62</v>
      </c>
      <c r="H64" s="15">
        <v>15</v>
      </c>
      <c r="I64" s="15">
        <v>62</v>
      </c>
      <c r="J64" s="15">
        <v>15</v>
      </c>
      <c r="K64" s="15">
        <v>7.9200000000000399</v>
      </c>
      <c r="L64" s="15">
        <v>15</v>
      </c>
      <c r="M64" s="15">
        <v>112</v>
      </c>
      <c r="N64" s="15">
        <v>5</v>
      </c>
      <c r="Q64" s="15">
        <v>31</v>
      </c>
      <c r="R64" s="15">
        <v>5</v>
      </c>
      <c r="S64" s="45">
        <v>6.6199999999999903</v>
      </c>
      <c r="T64" s="45">
        <v>15</v>
      </c>
    </row>
    <row r="65" spans="1:20">
      <c r="A65" s="50">
        <v>1.03</v>
      </c>
      <c r="B65" s="50">
        <v>5</v>
      </c>
      <c r="C65" s="50">
        <v>1.03</v>
      </c>
      <c r="D65" s="52">
        <v>10</v>
      </c>
      <c r="E65" s="15">
        <v>63</v>
      </c>
      <c r="F65" s="15">
        <v>15</v>
      </c>
      <c r="G65" s="15">
        <v>63</v>
      </c>
      <c r="H65" s="15">
        <v>15</v>
      </c>
      <c r="I65" s="15">
        <v>63</v>
      </c>
      <c r="J65" s="15">
        <v>15</v>
      </c>
      <c r="K65" s="15">
        <v>7.9300000000000397</v>
      </c>
      <c r="L65" s="15">
        <v>15</v>
      </c>
      <c r="M65" s="15">
        <v>113</v>
      </c>
      <c r="N65" s="15">
        <v>5</v>
      </c>
      <c r="Q65" s="15">
        <v>31.5</v>
      </c>
      <c r="R65" s="15">
        <v>5</v>
      </c>
      <c r="S65" s="45">
        <v>6.6299999999999901</v>
      </c>
      <c r="T65" s="45">
        <v>15</v>
      </c>
    </row>
    <row r="66" spans="1:20">
      <c r="A66" s="50">
        <v>1.04</v>
      </c>
      <c r="B66" s="50">
        <v>5</v>
      </c>
      <c r="C66" s="50">
        <v>1.04</v>
      </c>
      <c r="D66" s="52">
        <v>10</v>
      </c>
      <c r="E66" s="15">
        <v>64</v>
      </c>
      <c r="F66" s="15">
        <v>15</v>
      </c>
      <c r="G66" s="15">
        <v>64</v>
      </c>
      <c r="H66" s="15">
        <v>15</v>
      </c>
      <c r="I66" s="15">
        <v>64</v>
      </c>
      <c r="J66" s="15">
        <v>15</v>
      </c>
      <c r="K66" s="15">
        <v>7.9400000000000404</v>
      </c>
      <c r="L66" s="15">
        <v>15</v>
      </c>
      <c r="M66" s="15">
        <v>114</v>
      </c>
      <c r="N66" s="15">
        <v>5</v>
      </c>
      <c r="Q66" s="15">
        <v>32</v>
      </c>
      <c r="R66" s="15">
        <v>5</v>
      </c>
      <c r="S66" s="45">
        <v>6.6399999999999899</v>
      </c>
      <c r="T66" s="45">
        <v>15</v>
      </c>
    </row>
    <row r="67" spans="1:20">
      <c r="A67" s="50">
        <v>1.05</v>
      </c>
      <c r="B67" s="50">
        <v>5</v>
      </c>
      <c r="C67" s="50">
        <v>1.05</v>
      </c>
      <c r="D67" s="52">
        <v>10</v>
      </c>
      <c r="E67" s="15">
        <v>65</v>
      </c>
      <c r="F67" s="15">
        <v>15</v>
      </c>
      <c r="G67" s="15">
        <v>65</v>
      </c>
      <c r="H67" s="15">
        <v>15</v>
      </c>
      <c r="I67" s="15">
        <v>65</v>
      </c>
      <c r="J67" s="15">
        <v>15</v>
      </c>
      <c r="K67" s="15">
        <v>7.9500000000000401</v>
      </c>
      <c r="L67" s="15">
        <v>15</v>
      </c>
      <c r="M67" s="15">
        <v>115</v>
      </c>
      <c r="N67" s="15">
        <v>5</v>
      </c>
      <c r="Q67" s="15">
        <v>32.5</v>
      </c>
      <c r="R67" s="15">
        <v>5</v>
      </c>
      <c r="S67" s="45">
        <v>6.6499999999999897</v>
      </c>
      <c r="T67" s="45">
        <v>15</v>
      </c>
    </row>
    <row r="68" spans="1:20">
      <c r="A68" s="50">
        <v>1.06</v>
      </c>
      <c r="B68" s="50">
        <v>5</v>
      </c>
      <c r="C68" s="50">
        <v>1.06</v>
      </c>
      <c r="D68" s="52">
        <v>10</v>
      </c>
      <c r="E68" s="15">
        <v>66</v>
      </c>
      <c r="F68" s="15">
        <v>15</v>
      </c>
      <c r="G68" s="15">
        <v>66</v>
      </c>
      <c r="H68" s="15">
        <v>15</v>
      </c>
      <c r="I68" s="15">
        <v>66</v>
      </c>
      <c r="J68" s="15">
        <v>15</v>
      </c>
      <c r="K68" s="15">
        <v>7.9600000000000399</v>
      </c>
      <c r="L68" s="15">
        <v>15</v>
      </c>
      <c r="M68" s="15">
        <v>116</v>
      </c>
      <c r="N68" s="15">
        <v>5</v>
      </c>
      <c r="Q68" s="15">
        <v>33</v>
      </c>
      <c r="R68" s="15">
        <v>5</v>
      </c>
      <c r="S68" s="45">
        <v>6.6599999999999904</v>
      </c>
      <c r="T68" s="45">
        <v>15</v>
      </c>
    </row>
    <row r="69" spans="1:20">
      <c r="A69" s="50">
        <v>1.07</v>
      </c>
      <c r="B69" s="50">
        <v>5</v>
      </c>
      <c r="C69" s="50">
        <v>1.07</v>
      </c>
      <c r="D69" s="52">
        <v>10</v>
      </c>
      <c r="E69" s="15">
        <v>67</v>
      </c>
      <c r="F69" s="15">
        <v>15</v>
      </c>
      <c r="G69" s="15">
        <v>67</v>
      </c>
      <c r="H69" s="15">
        <v>15</v>
      </c>
      <c r="I69" s="15">
        <v>67</v>
      </c>
      <c r="J69" s="15">
        <v>15</v>
      </c>
      <c r="K69" s="15">
        <v>7.9700000000000397</v>
      </c>
      <c r="L69" s="15">
        <v>15</v>
      </c>
      <c r="M69" s="15">
        <v>117</v>
      </c>
      <c r="N69" s="15">
        <v>5</v>
      </c>
      <c r="Q69" s="15">
        <v>33.5</v>
      </c>
      <c r="R69" s="15">
        <v>5</v>
      </c>
      <c r="S69" s="45">
        <v>6.6699999999999902</v>
      </c>
      <c r="T69" s="45">
        <v>15</v>
      </c>
    </row>
    <row r="70" spans="1:20">
      <c r="A70" s="50">
        <v>1.08</v>
      </c>
      <c r="B70" s="50">
        <v>5</v>
      </c>
      <c r="C70" s="50">
        <v>1.08</v>
      </c>
      <c r="D70" s="52">
        <v>10</v>
      </c>
      <c r="E70" s="15">
        <v>68</v>
      </c>
      <c r="F70" s="15">
        <v>15</v>
      </c>
      <c r="G70" s="15">
        <v>68</v>
      </c>
      <c r="H70" s="15">
        <v>15</v>
      </c>
      <c r="I70" s="15">
        <v>68</v>
      </c>
      <c r="J70" s="15">
        <v>15</v>
      </c>
      <c r="K70" s="15">
        <v>7.9800000000000404</v>
      </c>
      <c r="L70" s="15">
        <v>15</v>
      </c>
      <c r="M70" s="15">
        <v>118</v>
      </c>
      <c r="N70" s="15">
        <v>5</v>
      </c>
      <c r="Q70" s="15">
        <v>34</v>
      </c>
      <c r="R70" s="15">
        <v>5</v>
      </c>
      <c r="S70" s="45">
        <v>6.6799999999999899</v>
      </c>
      <c r="T70" s="45">
        <v>15</v>
      </c>
    </row>
    <row r="71" spans="1:20">
      <c r="A71" s="50">
        <v>1.0900000000000001</v>
      </c>
      <c r="B71" s="50">
        <v>5</v>
      </c>
      <c r="C71" s="50">
        <v>1.0900000000000001</v>
      </c>
      <c r="D71" s="52">
        <v>10</v>
      </c>
      <c r="E71" s="15">
        <v>69</v>
      </c>
      <c r="F71" s="15">
        <v>15</v>
      </c>
      <c r="G71" s="15">
        <v>69</v>
      </c>
      <c r="H71" s="15">
        <v>15</v>
      </c>
      <c r="I71" s="15">
        <v>69</v>
      </c>
      <c r="J71" s="15">
        <v>15</v>
      </c>
      <c r="K71" s="15">
        <v>7.9900000000000402</v>
      </c>
      <c r="L71" s="15">
        <v>15</v>
      </c>
      <c r="M71" s="15">
        <v>119</v>
      </c>
      <c r="N71" s="15">
        <v>5</v>
      </c>
      <c r="Q71" s="15">
        <v>34.5</v>
      </c>
      <c r="R71" s="15">
        <v>5</v>
      </c>
      <c r="S71" s="45">
        <v>6.6899999999999897</v>
      </c>
      <c r="T71" s="45">
        <v>15</v>
      </c>
    </row>
    <row r="72" spans="1:20">
      <c r="A72" s="50">
        <v>1.1000000000000001</v>
      </c>
      <c r="B72" s="50">
        <v>5</v>
      </c>
      <c r="C72" s="50">
        <v>1.1000000000000001</v>
      </c>
      <c r="D72" s="52">
        <v>10</v>
      </c>
      <c r="E72" s="15">
        <v>70</v>
      </c>
      <c r="F72" s="15">
        <v>15</v>
      </c>
      <c r="G72" s="15">
        <v>70</v>
      </c>
      <c r="H72" s="15">
        <v>15</v>
      </c>
      <c r="I72" s="15">
        <v>70</v>
      </c>
      <c r="J72" s="15">
        <v>15</v>
      </c>
      <c r="K72" s="15">
        <v>8.0000000000000409</v>
      </c>
      <c r="L72" s="15">
        <v>15</v>
      </c>
      <c r="M72" s="15">
        <v>120</v>
      </c>
      <c r="N72" s="15">
        <v>5</v>
      </c>
      <c r="Q72" s="15">
        <v>35</v>
      </c>
      <c r="R72" s="15">
        <v>5</v>
      </c>
      <c r="S72" s="45">
        <v>6.6999999999999904</v>
      </c>
      <c r="T72" s="45">
        <v>15</v>
      </c>
    </row>
    <row r="73" spans="1:20">
      <c r="A73" s="50">
        <v>1.1100000000000001</v>
      </c>
      <c r="B73" s="50">
        <v>5</v>
      </c>
      <c r="C73" s="50">
        <v>1.1100000000000001</v>
      </c>
      <c r="D73" s="52">
        <v>10</v>
      </c>
      <c r="K73" s="15">
        <v>8.0100000000000406</v>
      </c>
      <c r="L73" s="15">
        <v>10</v>
      </c>
      <c r="M73" s="15">
        <v>121</v>
      </c>
      <c r="N73" s="15">
        <v>5</v>
      </c>
      <c r="Q73" s="15">
        <v>35.5</v>
      </c>
      <c r="R73" s="15">
        <v>5</v>
      </c>
      <c r="S73" s="45">
        <v>6.7099999999999804</v>
      </c>
      <c r="T73" s="45">
        <v>15</v>
      </c>
    </row>
    <row r="74" spans="1:20">
      <c r="A74" s="50">
        <v>1.1200000000000001</v>
      </c>
      <c r="B74" s="50">
        <v>5</v>
      </c>
      <c r="C74" s="50">
        <v>1.1200000000000001</v>
      </c>
      <c r="D74" s="52">
        <v>10</v>
      </c>
      <c r="K74" s="15">
        <v>8.0200000000000404</v>
      </c>
      <c r="L74" s="15">
        <v>10</v>
      </c>
      <c r="M74" s="15">
        <v>122</v>
      </c>
      <c r="N74" s="15">
        <v>5</v>
      </c>
      <c r="Q74" s="15">
        <v>36</v>
      </c>
      <c r="R74" s="15">
        <v>5</v>
      </c>
      <c r="S74" s="45">
        <v>6.7199999999999802</v>
      </c>
      <c r="T74" s="45">
        <v>15</v>
      </c>
    </row>
    <row r="75" spans="1:20">
      <c r="A75" s="50">
        <v>1.1299999999999999</v>
      </c>
      <c r="B75" s="50">
        <v>5</v>
      </c>
      <c r="C75" s="50">
        <v>1.1299999999999999</v>
      </c>
      <c r="D75" s="52">
        <v>10</v>
      </c>
      <c r="K75" s="15">
        <v>8.0300000000000402</v>
      </c>
      <c r="L75" s="15">
        <v>10</v>
      </c>
      <c r="M75" s="15">
        <v>123</v>
      </c>
      <c r="N75" s="15">
        <v>5</v>
      </c>
      <c r="Q75" s="15">
        <v>36.5</v>
      </c>
      <c r="R75" s="15">
        <v>5</v>
      </c>
      <c r="S75" s="45">
        <v>6.72999999999998</v>
      </c>
      <c r="T75" s="45">
        <v>15</v>
      </c>
    </row>
    <row r="76" spans="1:20">
      <c r="A76" s="50">
        <v>1.1399999999999999</v>
      </c>
      <c r="B76" s="50">
        <v>5</v>
      </c>
      <c r="C76" s="50">
        <v>1.1399999999999999</v>
      </c>
      <c r="D76" s="52">
        <v>10</v>
      </c>
      <c r="K76" s="15">
        <v>8.04000000000004</v>
      </c>
      <c r="L76" s="15">
        <v>10</v>
      </c>
      <c r="M76" s="15">
        <v>124</v>
      </c>
      <c r="N76" s="15">
        <v>5</v>
      </c>
      <c r="Q76" s="15">
        <v>37</v>
      </c>
      <c r="R76" s="15">
        <v>5</v>
      </c>
      <c r="S76" s="45">
        <v>6.7399999999999798</v>
      </c>
      <c r="T76" s="45">
        <v>15</v>
      </c>
    </row>
    <row r="77" spans="1:20">
      <c r="A77" s="50">
        <v>1.1499999999999999</v>
      </c>
      <c r="B77" s="50">
        <v>5</v>
      </c>
      <c r="C77" s="50">
        <v>1.1499999999999999</v>
      </c>
      <c r="D77" s="52">
        <v>10</v>
      </c>
      <c r="K77" s="15">
        <v>8.0500000000000398</v>
      </c>
      <c r="L77" s="15">
        <v>10</v>
      </c>
      <c r="M77" s="15">
        <v>125</v>
      </c>
      <c r="N77" s="15">
        <v>5</v>
      </c>
      <c r="Q77" s="15">
        <v>37.5</v>
      </c>
      <c r="R77" s="15">
        <v>5</v>
      </c>
      <c r="S77" s="45">
        <v>6.7499999999999796</v>
      </c>
      <c r="T77" s="45">
        <v>15</v>
      </c>
    </row>
    <row r="78" spans="1:20">
      <c r="A78" s="50">
        <v>1.1599999999999999</v>
      </c>
      <c r="B78" s="50">
        <v>5</v>
      </c>
      <c r="C78" s="50">
        <v>1.1599999999999999</v>
      </c>
      <c r="D78" s="52">
        <v>10</v>
      </c>
      <c r="K78" s="15">
        <v>8.0600000000000396</v>
      </c>
      <c r="L78" s="15">
        <v>10</v>
      </c>
      <c r="M78" s="15">
        <v>126</v>
      </c>
      <c r="N78" s="15">
        <v>5</v>
      </c>
      <c r="Q78" s="15">
        <v>38</v>
      </c>
      <c r="R78" s="15">
        <v>5</v>
      </c>
      <c r="S78" s="45">
        <v>6.7599999999999802</v>
      </c>
      <c r="T78" s="45">
        <v>15</v>
      </c>
    </row>
    <row r="79" spans="1:20">
      <c r="A79" s="50">
        <v>1.17</v>
      </c>
      <c r="B79" s="50">
        <v>5</v>
      </c>
      <c r="C79" s="50">
        <v>1.17</v>
      </c>
      <c r="D79" s="52">
        <v>10</v>
      </c>
      <c r="K79" s="15">
        <v>8.0700000000000394</v>
      </c>
      <c r="L79" s="15">
        <v>10</v>
      </c>
      <c r="M79" s="15">
        <v>127</v>
      </c>
      <c r="N79" s="15">
        <v>5</v>
      </c>
      <c r="Q79" s="15">
        <v>38.5</v>
      </c>
      <c r="R79" s="15">
        <v>5</v>
      </c>
      <c r="S79" s="45">
        <v>6.76999999999998</v>
      </c>
      <c r="T79" s="45">
        <v>15</v>
      </c>
    </row>
    <row r="80" spans="1:20">
      <c r="A80" s="50">
        <v>1.18</v>
      </c>
      <c r="B80" s="50">
        <v>5</v>
      </c>
      <c r="C80" s="50">
        <v>1.18</v>
      </c>
      <c r="D80" s="52">
        <v>10</v>
      </c>
      <c r="K80" s="15">
        <v>8.0800000000000392</v>
      </c>
      <c r="L80" s="15">
        <v>10</v>
      </c>
      <c r="M80" s="15">
        <v>128</v>
      </c>
      <c r="N80" s="15">
        <v>5</v>
      </c>
      <c r="Q80" s="15">
        <v>39</v>
      </c>
      <c r="R80" s="15">
        <v>5</v>
      </c>
      <c r="S80" s="45">
        <v>6.7799999999999798</v>
      </c>
      <c r="T80" s="45">
        <v>15</v>
      </c>
    </row>
    <row r="81" spans="1:20">
      <c r="A81" s="50">
        <v>1.19</v>
      </c>
      <c r="B81" s="50">
        <v>5</v>
      </c>
      <c r="C81" s="50">
        <v>1.19</v>
      </c>
      <c r="D81" s="52">
        <v>10</v>
      </c>
      <c r="K81" s="15">
        <v>8.0900000000000407</v>
      </c>
      <c r="L81" s="15">
        <v>10</v>
      </c>
      <c r="M81" s="15">
        <v>129</v>
      </c>
      <c r="N81" s="15">
        <v>5</v>
      </c>
      <c r="Q81" s="15">
        <v>39.5</v>
      </c>
      <c r="R81" s="15">
        <v>5</v>
      </c>
      <c r="S81" s="45">
        <v>6.7899999999999796</v>
      </c>
      <c r="T81" s="45">
        <v>15</v>
      </c>
    </row>
    <row r="82" spans="1:20">
      <c r="A82" s="50">
        <v>1.2</v>
      </c>
      <c r="B82" s="50">
        <v>5</v>
      </c>
      <c r="C82" s="50">
        <v>1.2</v>
      </c>
      <c r="D82" s="52">
        <v>10</v>
      </c>
      <c r="K82" s="15">
        <v>8.1000000000000405</v>
      </c>
      <c r="L82" s="15">
        <v>10</v>
      </c>
      <c r="M82" s="15">
        <v>130</v>
      </c>
      <c r="N82" s="15">
        <v>5</v>
      </c>
      <c r="Q82" s="15">
        <v>40</v>
      </c>
      <c r="R82" s="15">
        <v>5</v>
      </c>
      <c r="S82" s="45">
        <v>6.7999999999999803</v>
      </c>
      <c r="T82" s="45">
        <v>15</v>
      </c>
    </row>
    <row r="83" spans="1:20">
      <c r="A83" s="50">
        <v>1.21</v>
      </c>
      <c r="B83" s="50">
        <v>5</v>
      </c>
      <c r="C83" s="50">
        <v>1.21</v>
      </c>
      <c r="D83" s="52">
        <v>10</v>
      </c>
      <c r="K83" s="15">
        <v>8.1100000000000403</v>
      </c>
      <c r="L83" s="15">
        <v>10</v>
      </c>
      <c r="M83" s="15">
        <v>131</v>
      </c>
      <c r="N83" s="15">
        <v>5</v>
      </c>
      <c r="Q83" s="15">
        <v>40.5</v>
      </c>
      <c r="R83" s="15">
        <v>5</v>
      </c>
      <c r="S83" s="45">
        <v>6.8099999999999801</v>
      </c>
      <c r="T83" s="45">
        <v>15</v>
      </c>
    </row>
    <row r="84" spans="1:20">
      <c r="A84" s="50">
        <v>1.22</v>
      </c>
      <c r="B84" s="50">
        <v>5</v>
      </c>
      <c r="C84" s="50">
        <v>1.22</v>
      </c>
      <c r="D84" s="52">
        <v>10</v>
      </c>
      <c r="K84" s="15">
        <v>8.1200000000000401</v>
      </c>
      <c r="L84" s="15">
        <v>10</v>
      </c>
      <c r="M84" s="15">
        <v>132</v>
      </c>
      <c r="N84" s="15">
        <v>5</v>
      </c>
      <c r="Q84" s="15">
        <v>41</v>
      </c>
      <c r="R84" s="15">
        <v>5</v>
      </c>
      <c r="S84" s="45">
        <v>6.8199999999999799</v>
      </c>
      <c r="T84" s="45">
        <v>15</v>
      </c>
    </row>
    <row r="85" spans="1:20">
      <c r="A85" s="50">
        <v>1.23</v>
      </c>
      <c r="B85" s="50">
        <v>5</v>
      </c>
      <c r="C85" s="50">
        <v>1.23</v>
      </c>
      <c r="D85" s="52">
        <v>10</v>
      </c>
      <c r="K85" s="15">
        <v>8.1300000000000399</v>
      </c>
      <c r="L85" s="15">
        <v>10</v>
      </c>
      <c r="M85" s="15">
        <v>133</v>
      </c>
      <c r="N85" s="15">
        <v>5</v>
      </c>
      <c r="Q85" s="15">
        <v>41.5</v>
      </c>
      <c r="R85" s="15">
        <v>5</v>
      </c>
      <c r="S85" s="45">
        <v>6.8299999999999796</v>
      </c>
      <c r="T85" s="45">
        <v>15</v>
      </c>
    </row>
    <row r="86" spans="1:20">
      <c r="A86" s="50">
        <v>1.24</v>
      </c>
      <c r="B86" s="50">
        <v>5</v>
      </c>
      <c r="C86" s="50">
        <v>1.24</v>
      </c>
      <c r="D86" s="52">
        <v>10</v>
      </c>
      <c r="K86" s="15">
        <v>8.1400000000000396</v>
      </c>
      <c r="L86" s="15">
        <v>10</v>
      </c>
      <c r="M86" s="15">
        <v>134</v>
      </c>
      <c r="N86" s="15">
        <v>5</v>
      </c>
      <c r="Q86" s="15">
        <v>42</v>
      </c>
      <c r="R86" s="15">
        <v>5</v>
      </c>
      <c r="S86" s="45">
        <v>6.8399999999999803</v>
      </c>
      <c r="T86" s="45">
        <v>15</v>
      </c>
    </row>
    <row r="87" spans="1:20">
      <c r="A87" s="50">
        <v>1.25</v>
      </c>
      <c r="B87" s="50">
        <v>5</v>
      </c>
      <c r="C87" s="50">
        <v>1.25</v>
      </c>
      <c r="D87" s="52">
        <v>10</v>
      </c>
      <c r="K87" s="15">
        <v>8.1500000000000394</v>
      </c>
      <c r="L87" s="15">
        <v>10</v>
      </c>
      <c r="M87" s="15">
        <v>135</v>
      </c>
      <c r="N87" s="15">
        <v>5</v>
      </c>
      <c r="Q87" s="15">
        <v>42.5</v>
      </c>
      <c r="R87" s="15">
        <v>5</v>
      </c>
      <c r="S87" s="45">
        <v>6.8499999999999801</v>
      </c>
      <c r="T87" s="45">
        <v>15</v>
      </c>
    </row>
    <row r="88" spans="1:20">
      <c r="A88" s="50">
        <v>1.26</v>
      </c>
      <c r="B88" s="50">
        <v>5</v>
      </c>
      <c r="C88" s="50">
        <v>1.26</v>
      </c>
      <c r="D88" s="52">
        <v>10</v>
      </c>
      <c r="K88" s="15">
        <v>8.1600000000000392</v>
      </c>
      <c r="L88" s="15">
        <v>10</v>
      </c>
      <c r="M88" s="15">
        <v>136</v>
      </c>
      <c r="N88" s="15">
        <v>5</v>
      </c>
      <c r="Q88" s="15">
        <v>43</v>
      </c>
      <c r="R88" s="15">
        <v>5</v>
      </c>
      <c r="S88" s="45">
        <v>6.8599999999999799</v>
      </c>
      <c r="T88" s="45">
        <v>15</v>
      </c>
    </row>
    <row r="89" spans="1:20">
      <c r="A89" s="50">
        <v>1.27</v>
      </c>
      <c r="B89" s="50">
        <v>5</v>
      </c>
      <c r="C89" s="50">
        <v>1.27</v>
      </c>
      <c r="D89" s="52">
        <v>10</v>
      </c>
      <c r="K89" s="15">
        <v>8.1700000000000408</v>
      </c>
      <c r="L89" s="15">
        <v>10</v>
      </c>
      <c r="M89" s="15">
        <v>137</v>
      </c>
      <c r="N89" s="15">
        <v>5</v>
      </c>
      <c r="Q89" s="15">
        <v>43.5</v>
      </c>
      <c r="R89" s="15">
        <v>5</v>
      </c>
      <c r="S89" s="45">
        <v>6.8699999999999797</v>
      </c>
      <c r="T89" s="45">
        <v>15</v>
      </c>
    </row>
    <row r="90" spans="1:20">
      <c r="A90" s="50">
        <v>1.28</v>
      </c>
      <c r="B90" s="50">
        <v>5</v>
      </c>
      <c r="C90" s="50">
        <v>1.28</v>
      </c>
      <c r="D90" s="52">
        <v>10</v>
      </c>
      <c r="K90" s="15">
        <v>8.1800000000000406</v>
      </c>
      <c r="L90" s="15">
        <v>10</v>
      </c>
      <c r="M90" s="15">
        <v>138</v>
      </c>
      <c r="N90" s="15">
        <v>5</v>
      </c>
      <c r="Q90" s="15">
        <v>44</v>
      </c>
      <c r="R90" s="15">
        <v>5</v>
      </c>
      <c r="S90" s="45">
        <v>6.8799999999999804</v>
      </c>
      <c r="T90" s="45">
        <v>15</v>
      </c>
    </row>
    <row r="91" spans="1:20">
      <c r="A91" s="50">
        <v>1.29</v>
      </c>
      <c r="B91" s="50">
        <v>5</v>
      </c>
      <c r="C91" s="50">
        <v>1.29</v>
      </c>
      <c r="D91" s="52">
        <v>10</v>
      </c>
      <c r="K91" s="15">
        <v>8.1900000000000404</v>
      </c>
      <c r="L91" s="15">
        <v>10</v>
      </c>
      <c r="M91" s="15">
        <v>139</v>
      </c>
      <c r="N91" s="15">
        <v>5</v>
      </c>
      <c r="Q91" s="15">
        <v>44.5</v>
      </c>
      <c r="R91" s="15">
        <v>5</v>
      </c>
      <c r="S91" s="45">
        <v>6.8899999999999801</v>
      </c>
      <c r="T91" s="45">
        <v>15</v>
      </c>
    </row>
    <row r="92" spans="1:20">
      <c r="A92" s="50">
        <v>1.3</v>
      </c>
      <c r="B92" s="50">
        <v>5</v>
      </c>
      <c r="C92" s="50">
        <v>1.3</v>
      </c>
      <c r="D92" s="50">
        <v>15</v>
      </c>
      <c r="K92" s="15">
        <v>8.2000000000000401</v>
      </c>
      <c r="L92" s="15">
        <v>10</v>
      </c>
      <c r="M92" s="15">
        <v>140</v>
      </c>
      <c r="N92" s="15">
        <v>5</v>
      </c>
      <c r="Q92" s="15">
        <v>45</v>
      </c>
      <c r="R92" s="15">
        <v>5</v>
      </c>
      <c r="S92" s="45">
        <v>6.8999999999999799</v>
      </c>
      <c r="T92" s="45">
        <v>15</v>
      </c>
    </row>
    <row r="93" spans="1:20">
      <c r="A93" s="50">
        <v>1.31</v>
      </c>
      <c r="B93" s="50">
        <v>5</v>
      </c>
      <c r="C93" s="50">
        <v>1.31</v>
      </c>
      <c r="D93" s="50">
        <v>15</v>
      </c>
      <c r="K93" s="15">
        <v>8.2100000000000399</v>
      </c>
      <c r="L93" s="15">
        <v>10</v>
      </c>
      <c r="M93" s="15">
        <v>141</v>
      </c>
      <c r="N93" s="15">
        <v>5</v>
      </c>
      <c r="Q93" s="15">
        <v>45.5</v>
      </c>
      <c r="R93" s="15">
        <v>5</v>
      </c>
      <c r="S93" s="45">
        <v>6.9099999999999797</v>
      </c>
      <c r="T93" s="45">
        <v>15</v>
      </c>
    </row>
    <row r="94" spans="1:20">
      <c r="A94" s="50">
        <v>1.32</v>
      </c>
      <c r="B94" s="50">
        <v>5</v>
      </c>
      <c r="C94" s="50">
        <v>1.32</v>
      </c>
      <c r="D94" s="52">
        <v>15</v>
      </c>
      <c r="K94" s="15">
        <v>8.2200000000000397</v>
      </c>
      <c r="L94" s="15">
        <v>10</v>
      </c>
      <c r="M94" s="15">
        <v>142</v>
      </c>
      <c r="N94" s="15">
        <v>5</v>
      </c>
      <c r="Q94" s="15">
        <v>46</v>
      </c>
      <c r="R94" s="15">
        <v>5</v>
      </c>
      <c r="S94" s="45">
        <v>6.9199999999999804</v>
      </c>
      <c r="T94" s="45">
        <v>15</v>
      </c>
    </row>
    <row r="95" spans="1:20">
      <c r="A95" s="50">
        <v>1.33</v>
      </c>
      <c r="B95" s="50">
        <v>5</v>
      </c>
      <c r="C95" s="50">
        <v>1.33</v>
      </c>
      <c r="D95" s="52">
        <v>15</v>
      </c>
      <c r="K95" s="15">
        <v>8.2300000000000395</v>
      </c>
      <c r="L95" s="15">
        <v>10</v>
      </c>
      <c r="M95" s="15">
        <v>143</v>
      </c>
      <c r="N95" s="15">
        <v>5</v>
      </c>
      <c r="Q95" s="15">
        <v>46.5</v>
      </c>
      <c r="R95" s="15">
        <v>5</v>
      </c>
      <c r="S95" s="45">
        <v>6.9299999999999802</v>
      </c>
      <c r="T95" s="45">
        <v>15</v>
      </c>
    </row>
    <row r="96" spans="1:20">
      <c r="A96" s="50">
        <v>1.34</v>
      </c>
      <c r="B96" s="50">
        <v>5</v>
      </c>
      <c r="C96" s="50">
        <v>1.34</v>
      </c>
      <c r="D96" s="52">
        <v>15</v>
      </c>
      <c r="K96" s="15">
        <v>8.2400000000000393</v>
      </c>
      <c r="L96" s="15">
        <v>10</v>
      </c>
      <c r="M96" s="15">
        <v>144</v>
      </c>
      <c r="N96" s="15">
        <v>5</v>
      </c>
      <c r="Q96" s="15">
        <v>47</v>
      </c>
      <c r="R96" s="15">
        <v>5</v>
      </c>
      <c r="S96" s="45">
        <v>6.93999999999998</v>
      </c>
      <c r="T96" s="45">
        <v>15</v>
      </c>
    </row>
    <row r="97" spans="1:20">
      <c r="A97" s="50">
        <v>1.35</v>
      </c>
      <c r="B97" s="50">
        <v>5</v>
      </c>
      <c r="C97" s="50">
        <v>1.35</v>
      </c>
      <c r="D97" s="52">
        <v>15</v>
      </c>
      <c r="K97" s="15">
        <v>8.2500000000000409</v>
      </c>
      <c r="L97" s="15">
        <v>10</v>
      </c>
      <c r="M97" s="15">
        <v>145</v>
      </c>
      <c r="N97" s="15">
        <v>5</v>
      </c>
      <c r="Q97" s="15">
        <v>47.5</v>
      </c>
      <c r="R97" s="15">
        <v>5</v>
      </c>
      <c r="S97" s="45">
        <v>6.9499999999999797</v>
      </c>
      <c r="T97" s="45">
        <v>15</v>
      </c>
    </row>
    <row r="98" spans="1:20">
      <c r="A98" s="50">
        <v>1.36</v>
      </c>
      <c r="B98" s="50">
        <v>5</v>
      </c>
      <c r="C98" s="50">
        <v>1.36</v>
      </c>
      <c r="D98" s="52">
        <v>15</v>
      </c>
      <c r="K98" s="15">
        <v>8.2600000000000406</v>
      </c>
      <c r="L98" s="15">
        <v>10</v>
      </c>
      <c r="M98" s="15">
        <v>146</v>
      </c>
      <c r="N98" s="15">
        <v>5</v>
      </c>
      <c r="Q98" s="15">
        <v>48</v>
      </c>
      <c r="R98" s="15">
        <v>5</v>
      </c>
      <c r="S98" s="45">
        <v>6.9599999999999804</v>
      </c>
      <c r="T98" s="45">
        <v>15</v>
      </c>
    </row>
    <row r="99" spans="1:20">
      <c r="A99" s="50">
        <v>1.37</v>
      </c>
      <c r="B99" s="50">
        <v>5</v>
      </c>
      <c r="C99" s="50">
        <v>1.37</v>
      </c>
      <c r="D99" s="52">
        <v>15</v>
      </c>
      <c r="K99" s="15">
        <v>8.2700000000000404</v>
      </c>
      <c r="L99" s="15">
        <v>10</v>
      </c>
      <c r="M99" s="15">
        <v>147</v>
      </c>
      <c r="N99" s="15">
        <v>5</v>
      </c>
      <c r="Q99" s="15">
        <v>48.5</v>
      </c>
      <c r="R99" s="15">
        <v>5</v>
      </c>
      <c r="S99" s="45">
        <v>6.9699999999999802</v>
      </c>
      <c r="T99" s="45">
        <v>15</v>
      </c>
    </row>
    <row r="100" spans="1:20">
      <c r="A100" s="50">
        <v>1.38</v>
      </c>
      <c r="B100" s="50">
        <v>5</v>
      </c>
      <c r="C100" s="50">
        <v>1.38</v>
      </c>
      <c r="D100" s="52">
        <v>15</v>
      </c>
      <c r="K100" s="15">
        <v>8.2800000000000402</v>
      </c>
      <c r="L100" s="15">
        <v>10</v>
      </c>
      <c r="M100" s="15">
        <v>148</v>
      </c>
      <c r="N100" s="15">
        <v>5</v>
      </c>
      <c r="Q100" s="15">
        <v>49</v>
      </c>
      <c r="R100" s="15">
        <v>5</v>
      </c>
      <c r="S100" s="45">
        <v>6.97999999999998</v>
      </c>
      <c r="T100" s="45">
        <v>15</v>
      </c>
    </row>
    <row r="101" spans="1:20">
      <c r="A101" s="50">
        <v>1.39</v>
      </c>
      <c r="B101" s="50">
        <v>5</v>
      </c>
      <c r="C101" s="50">
        <v>1.39</v>
      </c>
      <c r="D101" s="52">
        <v>15</v>
      </c>
      <c r="K101" s="15">
        <v>8.29000000000004</v>
      </c>
      <c r="L101" s="15">
        <v>10</v>
      </c>
      <c r="M101" s="15">
        <v>149</v>
      </c>
      <c r="N101" s="15">
        <v>5</v>
      </c>
      <c r="Q101" s="15">
        <v>49.5</v>
      </c>
      <c r="R101" s="15">
        <v>5</v>
      </c>
      <c r="S101" s="45">
        <v>6.9899999999999798</v>
      </c>
      <c r="T101" s="45">
        <v>15</v>
      </c>
    </row>
    <row r="102" spans="1:20">
      <c r="A102" s="50">
        <v>1.4</v>
      </c>
      <c r="B102" s="50">
        <v>5</v>
      </c>
      <c r="C102" s="50">
        <v>1.4</v>
      </c>
      <c r="D102" s="52">
        <v>15</v>
      </c>
      <c r="K102" s="15">
        <v>8.3000000000000398</v>
      </c>
      <c r="L102" s="15">
        <v>10</v>
      </c>
      <c r="M102" s="15">
        <v>150</v>
      </c>
      <c r="N102" s="15">
        <v>5</v>
      </c>
      <c r="Q102" s="15">
        <v>50</v>
      </c>
      <c r="R102" s="15">
        <v>5</v>
      </c>
      <c r="S102" s="45">
        <v>6.9999999999999796</v>
      </c>
      <c r="T102" s="45">
        <v>15</v>
      </c>
    </row>
    <row r="103" spans="1:20">
      <c r="A103" s="50">
        <v>1.41</v>
      </c>
      <c r="B103" s="50">
        <v>5</v>
      </c>
      <c r="C103" s="50">
        <v>1.41</v>
      </c>
      <c r="D103" s="52">
        <v>15</v>
      </c>
      <c r="K103" s="15">
        <v>8.3100000000000396</v>
      </c>
      <c r="L103" s="15">
        <v>10</v>
      </c>
      <c r="M103" s="15">
        <v>151</v>
      </c>
      <c r="N103" s="15">
        <v>5</v>
      </c>
      <c r="Q103" s="15">
        <v>50.5</v>
      </c>
      <c r="R103" s="15">
        <v>5</v>
      </c>
      <c r="S103" s="45">
        <v>7.0099999999999802</v>
      </c>
      <c r="T103" s="45">
        <v>15</v>
      </c>
    </row>
    <row r="104" spans="1:20">
      <c r="A104" s="50">
        <v>1.42</v>
      </c>
      <c r="B104" s="50">
        <v>5</v>
      </c>
      <c r="C104" s="50">
        <v>1.42</v>
      </c>
      <c r="D104" s="52">
        <v>15</v>
      </c>
      <c r="K104" s="15">
        <v>8.3200000000000394</v>
      </c>
      <c r="L104" s="15">
        <v>10</v>
      </c>
      <c r="M104" s="15">
        <v>152</v>
      </c>
      <c r="N104" s="15">
        <v>5</v>
      </c>
      <c r="Q104" s="15">
        <v>51</v>
      </c>
      <c r="R104" s="15">
        <v>5</v>
      </c>
      <c r="S104" s="45">
        <v>7.01999999999998</v>
      </c>
      <c r="T104" s="45">
        <v>15</v>
      </c>
    </row>
    <row r="105" spans="1:20">
      <c r="A105" s="50">
        <v>1.43</v>
      </c>
      <c r="B105" s="50">
        <v>5</v>
      </c>
      <c r="C105" s="50">
        <v>1.43</v>
      </c>
      <c r="D105" s="52">
        <v>15</v>
      </c>
      <c r="K105" s="15">
        <v>8.3300000000000392</v>
      </c>
      <c r="L105" s="15">
        <v>10</v>
      </c>
      <c r="M105" s="15">
        <v>153</v>
      </c>
      <c r="N105" s="15">
        <v>5</v>
      </c>
      <c r="Q105" s="15">
        <v>51.5</v>
      </c>
      <c r="R105" s="15">
        <v>5</v>
      </c>
      <c r="S105" s="45">
        <v>7.0299999999999798</v>
      </c>
      <c r="T105" s="45">
        <v>15</v>
      </c>
    </row>
    <row r="106" spans="1:20">
      <c r="A106" s="50">
        <v>1.44</v>
      </c>
      <c r="B106" s="50">
        <v>5</v>
      </c>
      <c r="C106" s="50">
        <v>1.44</v>
      </c>
      <c r="D106" s="52">
        <v>15</v>
      </c>
      <c r="K106" s="15">
        <v>8.3400000000000407</v>
      </c>
      <c r="L106" s="15">
        <v>10</v>
      </c>
      <c r="M106" s="15">
        <v>154</v>
      </c>
      <c r="N106" s="15">
        <v>5</v>
      </c>
      <c r="Q106" s="15">
        <v>52</v>
      </c>
      <c r="R106" s="15">
        <v>5</v>
      </c>
      <c r="S106" s="45">
        <v>7.0399999999999796</v>
      </c>
      <c r="T106" s="45">
        <v>15</v>
      </c>
    </row>
    <row r="107" spans="1:20">
      <c r="A107" s="50">
        <v>1.45</v>
      </c>
      <c r="B107" s="50">
        <v>5</v>
      </c>
      <c r="C107" s="50">
        <v>1.45</v>
      </c>
      <c r="D107" s="52">
        <v>15</v>
      </c>
      <c r="K107" s="15">
        <v>8.3500000000000405</v>
      </c>
      <c r="L107" s="15">
        <v>10</v>
      </c>
      <c r="M107" s="15">
        <v>155</v>
      </c>
      <c r="N107" s="15">
        <v>5</v>
      </c>
      <c r="Q107" s="15">
        <v>52.5</v>
      </c>
      <c r="R107" s="15">
        <v>5</v>
      </c>
      <c r="S107" s="45">
        <v>7.0499999999999803</v>
      </c>
      <c r="T107" s="45">
        <v>15</v>
      </c>
    </row>
    <row r="108" spans="1:20">
      <c r="A108" s="50">
        <v>1.46</v>
      </c>
      <c r="B108" s="50">
        <v>5</v>
      </c>
      <c r="C108" s="50">
        <v>1.46</v>
      </c>
      <c r="D108" s="52">
        <v>15</v>
      </c>
      <c r="K108" s="15">
        <v>8.3600000000000296</v>
      </c>
      <c r="L108" s="15">
        <v>10</v>
      </c>
      <c r="M108" s="15">
        <v>156</v>
      </c>
      <c r="N108" s="15">
        <v>5</v>
      </c>
      <c r="Q108" s="15">
        <v>53</v>
      </c>
      <c r="R108" s="15">
        <v>5</v>
      </c>
      <c r="S108" s="45">
        <v>7.0599999999999801</v>
      </c>
      <c r="T108" s="45">
        <v>15</v>
      </c>
    </row>
    <row r="109" spans="1:20">
      <c r="A109" s="50">
        <v>1.47</v>
      </c>
      <c r="B109" s="50">
        <v>5</v>
      </c>
      <c r="C109" s="50">
        <v>1.47</v>
      </c>
      <c r="D109" s="52">
        <v>15</v>
      </c>
      <c r="K109" s="15">
        <v>8.3700000000000294</v>
      </c>
      <c r="L109" s="15">
        <v>10</v>
      </c>
      <c r="M109" s="15">
        <v>157</v>
      </c>
      <c r="N109" s="15">
        <v>5</v>
      </c>
      <c r="Q109" s="15">
        <v>53.5</v>
      </c>
      <c r="R109" s="15">
        <v>5</v>
      </c>
      <c r="S109" s="45">
        <v>7.0699999999999799</v>
      </c>
      <c r="T109" s="45">
        <v>15</v>
      </c>
    </row>
    <row r="110" spans="1:20">
      <c r="A110" s="50">
        <v>1.48</v>
      </c>
      <c r="B110" s="50">
        <v>5</v>
      </c>
      <c r="C110" s="50">
        <v>1.48</v>
      </c>
      <c r="D110" s="52">
        <v>15</v>
      </c>
      <c r="K110" s="15">
        <v>8.3800000000000292</v>
      </c>
      <c r="L110" s="15">
        <v>10</v>
      </c>
      <c r="M110" s="15">
        <v>158</v>
      </c>
      <c r="N110" s="15">
        <v>5</v>
      </c>
      <c r="Q110" s="15">
        <v>54</v>
      </c>
      <c r="R110" s="15">
        <v>5</v>
      </c>
      <c r="S110" s="45">
        <v>7.0799999999999796</v>
      </c>
      <c r="T110" s="45">
        <v>15</v>
      </c>
    </row>
    <row r="111" spans="1:20">
      <c r="A111" s="50">
        <v>1.49</v>
      </c>
      <c r="B111" s="50">
        <v>5</v>
      </c>
      <c r="C111" s="50">
        <v>1.49</v>
      </c>
      <c r="D111" s="52">
        <v>15</v>
      </c>
      <c r="K111" s="15">
        <v>8.3900000000000308</v>
      </c>
      <c r="L111" s="15">
        <v>10</v>
      </c>
      <c r="M111" s="15">
        <v>159</v>
      </c>
      <c r="N111" s="15">
        <v>5</v>
      </c>
      <c r="Q111" s="15">
        <v>54.5</v>
      </c>
      <c r="R111" s="15">
        <v>5</v>
      </c>
      <c r="S111" s="45">
        <v>7.0899999999999803</v>
      </c>
      <c r="T111" s="45">
        <v>15</v>
      </c>
    </row>
    <row r="112" spans="1:20">
      <c r="A112" s="50">
        <v>1.5</v>
      </c>
      <c r="B112" s="50">
        <v>5</v>
      </c>
      <c r="C112" s="50">
        <v>1.5</v>
      </c>
      <c r="D112" s="52">
        <v>15</v>
      </c>
      <c r="K112" s="15">
        <v>8.4000000000000306</v>
      </c>
      <c r="L112" s="15">
        <v>10</v>
      </c>
      <c r="M112" s="15">
        <v>160</v>
      </c>
      <c r="N112" s="15">
        <v>5</v>
      </c>
      <c r="Q112" s="15">
        <v>55</v>
      </c>
      <c r="R112" s="15">
        <v>5</v>
      </c>
      <c r="S112" s="45">
        <v>7.0999999999999801</v>
      </c>
      <c r="T112" s="45">
        <v>15</v>
      </c>
    </row>
    <row r="113" spans="1:20">
      <c r="A113" s="50">
        <v>1.51</v>
      </c>
      <c r="B113" s="50">
        <v>5</v>
      </c>
      <c r="C113" s="50">
        <v>1.51</v>
      </c>
      <c r="D113" s="52">
        <v>15</v>
      </c>
      <c r="K113" s="15">
        <v>8.4100000000000303</v>
      </c>
      <c r="L113" s="15">
        <v>5</v>
      </c>
      <c r="M113" s="15">
        <v>161</v>
      </c>
      <c r="N113" s="15">
        <v>5</v>
      </c>
      <c r="Q113" s="15">
        <v>55.5</v>
      </c>
      <c r="R113" s="15">
        <v>5</v>
      </c>
      <c r="S113" s="45">
        <v>7.1099999999999799</v>
      </c>
      <c r="T113" s="45">
        <v>15</v>
      </c>
    </row>
    <row r="114" spans="1:20">
      <c r="A114" s="50">
        <v>1.52</v>
      </c>
      <c r="B114" s="50">
        <v>5</v>
      </c>
      <c r="C114" s="50">
        <v>1.52</v>
      </c>
      <c r="D114" s="52">
        <v>15</v>
      </c>
      <c r="K114" s="15">
        <v>8.4200000000000301</v>
      </c>
      <c r="L114" s="15">
        <v>5</v>
      </c>
      <c r="M114" s="15">
        <v>162</v>
      </c>
      <c r="N114" s="15">
        <v>5</v>
      </c>
      <c r="Q114" s="15">
        <v>56</v>
      </c>
      <c r="R114" s="15">
        <v>5</v>
      </c>
      <c r="S114" s="45">
        <v>7.1199999999999797</v>
      </c>
      <c r="T114" s="45">
        <v>15</v>
      </c>
    </row>
    <row r="115" spans="1:20">
      <c r="A115" s="50">
        <v>1.53</v>
      </c>
      <c r="B115" s="50">
        <v>5</v>
      </c>
      <c r="C115" s="50">
        <v>1.53</v>
      </c>
      <c r="D115" s="52">
        <v>15</v>
      </c>
      <c r="K115" s="15">
        <v>8.4300000000000299</v>
      </c>
      <c r="L115" s="15">
        <v>5</v>
      </c>
      <c r="M115" s="15">
        <v>163</v>
      </c>
      <c r="N115" s="15">
        <v>5</v>
      </c>
      <c r="Q115" s="15">
        <v>56.5</v>
      </c>
      <c r="R115" s="15">
        <v>5</v>
      </c>
      <c r="S115" s="45">
        <v>7.1299999999999804</v>
      </c>
      <c r="T115" s="45">
        <v>15</v>
      </c>
    </row>
    <row r="116" spans="1:20">
      <c r="A116" s="50">
        <v>1.54</v>
      </c>
      <c r="B116" s="50">
        <v>5</v>
      </c>
      <c r="C116" s="50">
        <v>1.54</v>
      </c>
      <c r="D116" s="52">
        <v>15</v>
      </c>
      <c r="K116" s="15">
        <v>8.4400000000000297</v>
      </c>
      <c r="L116" s="15">
        <v>5</v>
      </c>
      <c r="M116" s="15">
        <v>164</v>
      </c>
      <c r="N116" s="15">
        <v>5</v>
      </c>
      <c r="Q116" s="15">
        <v>57</v>
      </c>
      <c r="R116" s="15">
        <v>5</v>
      </c>
      <c r="S116" s="45">
        <v>7.1399999999999801</v>
      </c>
      <c r="T116" s="45">
        <v>15</v>
      </c>
    </row>
    <row r="117" spans="1:20">
      <c r="A117" s="50">
        <v>1.55</v>
      </c>
      <c r="B117" s="50">
        <v>5</v>
      </c>
      <c r="C117" s="50">
        <v>1.55</v>
      </c>
      <c r="D117" s="52">
        <v>15</v>
      </c>
      <c r="K117" s="15">
        <v>8.4500000000000295</v>
      </c>
      <c r="L117" s="15">
        <v>5</v>
      </c>
      <c r="M117" s="15">
        <v>165</v>
      </c>
      <c r="N117" s="15">
        <v>5</v>
      </c>
      <c r="Q117" s="15">
        <v>57.5</v>
      </c>
      <c r="R117" s="15">
        <v>5</v>
      </c>
      <c r="S117" s="45">
        <v>7.1499999999999799</v>
      </c>
      <c r="T117" s="45">
        <v>15</v>
      </c>
    </row>
    <row r="118" spans="1:20">
      <c r="A118" s="50">
        <v>1.56</v>
      </c>
      <c r="B118" s="50">
        <v>5</v>
      </c>
      <c r="C118" s="50">
        <v>1.56</v>
      </c>
      <c r="D118" s="52">
        <v>15</v>
      </c>
      <c r="K118" s="15">
        <v>8.4600000000000293</v>
      </c>
      <c r="L118" s="15">
        <v>5</v>
      </c>
      <c r="M118" s="15">
        <v>166</v>
      </c>
      <c r="N118" s="15">
        <v>5</v>
      </c>
      <c r="Q118" s="15">
        <v>58</v>
      </c>
      <c r="R118" s="15">
        <v>5</v>
      </c>
      <c r="S118" s="45">
        <v>7.1599999999999797</v>
      </c>
      <c r="T118" s="45">
        <v>15</v>
      </c>
    </row>
    <row r="119" spans="1:20">
      <c r="A119" s="50">
        <v>1.57</v>
      </c>
      <c r="B119" s="50">
        <v>5</v>
      </c>
      <c r="C119" s="50">
        <v>1.57</v>
      </c>
      <c r="D119" s="52">
        <v>15</v>
      </c>
      <c r="K119" s="15">
        <v>8.4700000000000308</v>
      </c>
      <c r="L119" s="15">
        <v>5</v>
      </c>
      <c r="M119" s="15">
        <v>167</v>
      </c>
      <c r="N119" s="15">
        <v>5</v>
      </c>
      <c r="Q119" s="15">
        <v>58.5</v>
      </c>
      <c r="R119" s="15">
        <v>5</v>
      </c>
      <c r="S119" s="45">
        <v>7.1699999999999804</v>
      </c>
      <c r="T119" s="45">
        <v>15</v>
      </c>
    </row>
    <row r="120" spans="1:20">
      <c r="A120" s="50">
        <v>1.58</v>
      </c>
      <c r="B120" s="50">
        <v>5</v>
      </c>
      <c r="C120" s="50">
        <v>1.58</v>
      </c>
      <c r="D120" s="52">
        <v>15</v>
      </c>
      <c r="K120" s="15">
        <v>8.4800000000000306</v>
      </c>
      <c r="L120" s="15">
        <v>5</v>
      </c>
      <c r="M120" s="15">
        <v>168</v>
      </c>
      <c r="N120" s="15">
        <v>5</v>
      </c>
      <c r="Q120" s="15">
        <v>59</v>
      </c>
      <c r="R120" s="15">
        <v>5</v>
      </c>
      <c r="S120" s="45">
        <v>7.1799999999999704</v>
      </c>
      <c r="T120" s="45">
        <v>15</v>
      </c>
    </row>
    <row r="121" spans="1:20">
      <c r="A121" s="50">
        <v>1.59</v>
      </c>
      <c r="B121" s="50">
        <v>5</v>
      </c>
      <c r="C121" s="50">
        <v>1.59</v>
      </c>
      <c r="D121" s="52">
        <v>15</v>
      </c>
      <c r="K121" s="15">
        <v>8.4900000000000304</v>
      </c>
      <c r="L121" s="15">
        <v>5</v>
      </c>
      <c r="M121" s="15">
        <v>169</v>
      </c>
      <c r="N121" s="15">
        <v>5</v>
      </c>
      <c r="Q121" s="15">
        <v>59.5</v>
      </c>
      <c r="R121" s="15">
        <v>5</v>
      </c>
      <c r="S121" s="45">
        <v>7.1899999999999702</v>
      </c>
      <c r="T121" s="45">
        <v>15</v>
      </c>
    </row>
    <row r="122" spans="1:20">
      <c r="A122" s="50">
        <v>2</v>
      </c>
      <c r="B122" s="50">
        <v>10</v>
      </c>
      <c r="C122" s="50">
        <v>2</v>
      </c>
      <c r="D122" s="52">
        <v>15</v>
      </c>
      <c r="K122" s="15">
        <v>8.5000000000000302</v>
      </c>
      <c r="L122" s="15">
        <v>5</v>
      </c>
      <c r="M122" s="15">
        <v>170</v>
      </c>
      <c r="N122" s="15">
        <v>5</v>
      </c>
      <c r="Q122" s="15">
        <v>60</v>
      </c>
      <c r="R122" s="15">
        <v>5</v>
      </c>
      <c r="S122" s="45">
        <v>7.19999999999997</v>
      </c>
      <c r="T122" s="45">
        <v>15</v>
      </c>
    </row>
    <row r="123" spans="1:20">
      <c r="A123" s="50">
        <v>2.0099999999999998</v>
      </c>
      <c r="B123" s="50">
        <v>10</v>
      </c>
      <c r="C123" s="50">
        <v>2.0099999999999998</v>
      </c>
      <c r="D123" s="52">
        <v>15</v>
      </c>
      <c r="K123" s="15">
        <v>8.51000000000003</v>
      </c>
      <c r="L123" s="15">
        <v>5</v>
      </c>
      <c r="M123" s="15">
        <v>171</v>
      </c>
      <c r="N123" s="15">
        <v>5</v>
      </c>
      <c r="Q123" s="15">
        <v>60.5</v>
      </c>
      <c r="R123" s="15">
        <v>5</v>
      </c>
      <c r="S123" s="45">
        <v>7.2099999999999698</v>
      </c>
      <c r="T123" s="45">
        <v>15</v>
      </c>
    </row>
    <row r="124" spans="1:20">
      <c r="A124" s="50">
        <v>2.02</v>
      </c>
      <c r="B124" s="50">
        <v>10</v>
      </c>
      <c r="C124" s="50">
        <v>2.02</v>
      </c>
      <c r="D124" s="52">
        <v>15</v>
      </c>
      <c r="K124" s="15">
        <v>8.5200000000000298</v>
      </c>
      <c r="L124" s="15">
        <v>5</v>
      </c>
      <c r="M124" s="15">
        <v>172</v>
      </c>
      <c r="N124" s="15">
        <v>5</v>
      </c>
      <c r="Q124" s="15">
        <v>61</v>
      </c>
      <c r="R124" s="15">
        <v>5</v>
      </c>
      <c r="S124" s="45">
        <v>7.2199999999999704</v>
      </c>
      <c r="T124" s="45">
        <v>15</v>
      </c>
    </row>
    <row r="125" spans="1:20">
      <c r="A125" s="50">
        <v>2.0299999999999998</v>
      </c>
      <c r="B125" s="50">
        <v>10</v>
      </c>
      <c r="C125" s="50">
        <v>2.0299999999999998</v>
      </c>
      <c r="D125" s="52">
        <v>15</v>
      </c>
      <c r="K125" s="15">
        <v>8.5300000000000296</v>
      </c>
      <c r="L125" s="15">
        <v>5</v>
      </c>
      <c r="M125" s="15">
        <v>173</v>
      </c>
      <c r="N125" s="15">
        <v>5</v>
      </c>
      <c r="Q125" s="15">
        <v>61.5</v>
      </c>
      <c r="R125" s="15">
        <v>5</v>
      </c>
      <c r="S125" s="45">
        <v>7.2299999999999702</v>
      </c>
      <c r="T125" s="45">
        <v>15</v>
      </c>
    </row>
    <row r="126" spans="1:20">
      <c r="A126" s="50">
        <v>2.04</v>
      </c>
      <c r="B126" s="50">
        <v>10</v>
      </c>
      <c r="C126" s="50">
        <v>2.04</v>
      </c>
      <c r="D126" s="52">
        <v>15</v>
      </c>
      <c r="K126" s="15">
        <v>8.5400000000000293</v>
      </c>
      <c r="L126" s="15">
        <v>5</v>
      </c>
      <c r="M126" s="15">
        <v>174</v>
      </c>
      <c r="N126" s="15">
        <v>5</v>
      </c>
      <c r="Q126" s="15">
        <v>62</v>
      </c>
      <c r="R126" s="15">
        <v>5</v>
      </c>
      <c r="S126" s="45">
        <v>7.23999999999997</v>
      </c>
      <c r="T126" s="45">
        <v>15</v>
      </c>
    </row>
    <row r="127" spans="1:20">
      <c r="A127" s="50">
        <v>2.0499999999999998</v>
      </c>
      <c r="B127" s="50">
        <v>10</v>
      </c>
      <c r="C127" s="50">
        <v>2.0499999999999998</v>
      </c>
      <c r="D127" s="52">
        <v>15</v>
      </c>
      <c r="K127" s="15">
        <v>8.5500000000000291</v>
      </c>
      <c r="L127" s="15">
        <v>5</v>
      </c>
      <c r="M127" s="15">
        <v>175</v>
      </c>
      <c r="N127" s="15">
        <v>5</v>
      </c>
      <c r="Q127" s="15">
        <v>62.5</v>
      </c>
      <c r="R127" s="15">
        <v>5</v>
      </c>
      <c r="S127" s="45">
        <v>7.2499999999999698</v>
      </c>
      <c r="T127" s="45">
        <v>15</v>
      </c>
    </row>
    <row r="128" spans="1:20">
      <c r="A128" s="50">
        <v>2.06</v>
      </c>
      <c r="B128" s="50">
        <v>10</v>
      </c>
      <c r="C128" s="50">
        <v>2.06</v>
      </c>
      <c r="D128" s="52">
        <v>15</v>
      </c>
      <c r="K128" s="15">
        <v>8.5600000000000307</v>
      </c>
      <c r="L128" s="15">
        <v>5</v>
      </c>
      <c r="M128" s="15">
        <v>176</v>
      </c>
      <c r="N128" s="15">
        <v>5</v>
      </c>
      <c r="Q128" s="15">
        <v>63</v>
      </c>
      <c r="R128" s="15">
        <v>5</v>
      </c>
      <c r="S128" s="45">
        <v>7.2599999999999696</v>
      </c>
      <c r="T128" s="45">
        <v>15</v>
      </c>
    </row>
    <row r="129" spans="1:20">
      <c r="A129" s="50">
        <v>2.0699999999999998</v>
      </c>
      <c r="B129" s="50">
        <v>10</v>
      </c>
      <c r="C129" s="50">
        <v>2.0699999999999998</v>
      </c>
      <c r="D129" s="52">
        <v>15</v>
      </c>
      <c r="K129" s="15">
        <v>8.5700000000000305</v>
      </c>
      <c r="L129" s="15">
        <v>5</v>
      </c>
      <c r="M129" s="15">
        <v>177</v>
      </c>
      <c r="N129" s="15">
        <v>5</v>
      </c>
      <c r="Q129" s="15">
        <v>63.5</v>
      </c>
      <c r="R129" s="15">
        <v>5</v>
      </c>
      <c r="S129" s="45">
        <v>7.2699999999999703</v>
      </c>
      <c r="T129" s="45">
        <v>15</v>
      </c>
    </row>
    <row r="130" spans="1:20">
      <c r="A130" s="50">
        <v>2.08</v>
      </c>
      <c r="B130" s="50">
        <v>10</v>
      </c>
      <c r="C130" s="50">
        <v>2.08</v>
      </c>
      <c r="D130" s="52">
        <v>15</v>
      </c>
      <c r="K130" s="15">
        <v>8.5800000000000303</v>
      </c>
      <c r="L130" s="15">
        <v>5</v>
      </c>
      <c r="M130" s="15">
        <v>178</v>
      </c>
      <c r="N130" s="15">
        <v>5</v>
      </c>
      <c r="Q130" s="15">
        <v>64</v>
      </c>
      <c r="R130" s="15">
        <v>5</v>
      </c>
      <c r="S130" s="45">
        <v>7.2799999999999701</v>
      </c>
      <c r="T130" s="45">
        <v>15</v>
      </c>
    </row>
    <row r="131" spans="1:20">
      <c r="A131" s="50">
        <v>2.09</v>
      </c>
      <c r="B131" s="50">
        <v>10</v>
      </c>
      <c r="C131" s="50">
        <v>2.09</v>
      </c>
      <c r="D131" s="52">
        <v>15</v>
      </c>
      <c r="K131" s="15">
        <v>8.5900000000000301</v>
      </c>
      <c r="L131" s="15">
        <v>5</v>
      </c>
      <c r="M131" s="15">
        <v>179</v>
      </c>
      <c r="N131" s="15">
        <v>5</v>
      </c>
      <c r="Q131" s="15">
        <v>64.5</v>
      </c>
      <c r="R131" s="15">
        <v>5</v>
      </c>
      <c r="S131" s="45">
        <v>7.2899999999999698</v>
      </c>
      <c r="T131" s="45">
        <v>15</v>
      </c>
    </row>
    <row r="132" spans="1:20">
      <c r="A132" s="50">
        <v>2.1</v>
      </c>
      <c r="B132" s="50">
        <v>10</v>
      </c>
      <c r="C132" s="50">
        <v>2.1</v>
      </c>
      <c r="D132" s="52">
        <v>15</v>
      </c>
      <c r="K132" s="15">
        <v>8.6000000000000298</v>
      </c>
      <c r="L132" s="15">
        <v>5</v>
      </c>
      <c r="M132" s="15">
        <v>180</v>
      </c>
      <c r="N132" s="15">
        <v>5</v>
      </c>
      <c r="Q132" s="15">
        <v>65</v>
      </c>
      <c r="R132" s="15">
        <v>5</v>
      </c>
      <c r="S132" s="45">
        <v>7.2999999999999696</v>
      </c>
      <c r="T132" s="45">
        <v>15</v>
      </c>
    </row>
    <row r="133" spans="1:20">
      <c r="A133" s="50">
        <v>2.11</v>
      </c>
      <c r="B133" s="50">
        <v>10</v>
      </c>
      <c r="C133" s="50">
        <v>2.11</v>
      </c>
      <c r="D133" s="52">
        <v>15</v>
      </c>
      <c r="K133" s="15">
        <v>8.6100000000000296</v>
      </c>
      <c r="L133" s="15">
        <v>5</v>
      </c>
      <c r="M133" s="15">
        <v>181</v>
      </c>
      <c r="N133" s="15">
        <v>5</v>
      </c>
      <c r="Q133" s="15">
        <v>65.5</v>
      </c>
      <c r="R133" s="15">
        <v>5</v>
      </c>
      <c r="S133" s="45">
        <v>7.3099999999999703</v>
      </c>
      <c r="T133" s="45">
        <v>15</v>
      </c>
    </row>
    <row r="134" spans="1:20">
      <c r="A134" s="50">
        <v>2.12</v>
      </c>
      <c r="B134" s="50">
        <v>10</v>
      </c>
      <c r="C134" s="50">
        <v>2.12</v>
      </c>
      <c r="D134" s="52">
        <v>15</v>
      </c>
      <c r="K134" s="15">
        <v>8.6200000000000294</v>
      </c>
      <c r="L134" s="15">
        <v>5</v>
      </c>
      <c r="M134" s="15">
        <v>182</v>
      </c>
      <c r="N134" s="15">
        <v>5</v>
      </c>
      <c r="Q134" s="15">
        <v>66</v>
      </c>
      <c r="R134" s="15">
        <v>5</v>
      </c>
      <c r="S134" s="45">
        <v>7.3199999999999701</v>
      </c>
      <c r="T134" s="45">
        <v>15</v>
      </c>
    </row>
    <row r="135" spans="1:20">
      <c r="A135" s="50">
        <v>2.13</v>
      </c>
      <c r="B135" s="50">
        <v>10</v>
      </c>
      <c r="C135" s="50">
        <v>2.13</v>
      </c>
      <c r="D135" s="52">
        <v>15</v>
      </c>
      <c r="K135" s="15">
        <v>8.6300000000000292</v>
      </c>
      <c r="L135" s="15">
        <v>5</v>
      </c>
      <c r="M135" s="15">
        <v>183</v>
      </c>
      <c r="N135" s="15">
        <v>5</v>
      </c>
      <c r="Q135" s="15">
        <v>66.5</v>
      </c>
      <c r="R135" s="15">
        <v>5</v>
      </c>
      <c r="S135" s="45">
        <v>7.3299999999999699</v>
      </c>
      <c r="T135" s="45">
        <v>15</v>
      </c>
    </row>
    <row r="136" spans="1:20">
      <c r="A136" s="50">
        <v>2.14</v>
      </c>
      <c r="B136" s="50">
        <v>10</v>
      </c>
      <c r="C136" s="50">
        <v>2.14</v>
      </c>
      <c r="D136" s="52">
        <v>15</v>
      </c>
      <c r="K136" s="15">
        <v>8.6400000000000308</v>
      </c>
      <c r="L136" s="15">
        <v>5</v>
      </c>
      <c r="M136" s="15">
        <v>184</v>
      </c>
      <c r="N136" s="15">
        <v>5</v>
      </c>
      <c r="Q136" s="15">
        <v>67</v>
      </c>
      <c r="R136" s="15">
        <v>5</v>
      </c>
      <c r="S136" s="45">
        <v>7.3399999999999697</v>
      </c>
      <c r="T136" s="45">
        <v>15</v>
      </c>
    </row>
    <row r="137" spans="1:20">
      <c r="A137" s="50">
        <v>2.15</v>
      </c>
      <c r="B137" s="50">
        <v>10</v>
      </c>
      <c r="C137" s="50">
        <v>2.15</v>
      </c>
      <c r="D137" s="52">
        <v>15</v>
      </c>
      <c r="K137" s="15">
        <v>8.6500000000000306</v>
      </c>
      <c r="L137" s="15">
        <v>5</v>
      </c>
      <c r="M137" s="15">
        <v>185</v>
      </c>
      <c r="N137" s="15">
        <v>5</v>
      </c>
      <c r="Q137" s="15">
        <v>67.5</v>
      </c>
      <c r="R137" s="15">
        <v>5</v>
      </c>
      <c r="S137" s="45">
        <v>7.3499999999999703</v>
      </c>
      <c r="T137" s="45">
        <v>15</v>
      </c>
    </row>
    <row r="138" spans="1:20">
      <c r="A138" s="50">
        <v>2.16</v>
      </c>
      <c r="B138" s="50">
        <v>10</v>
      </c>
      <c r="C138" s="50">
        <v>2.16</v>
      </c>
      <c r="D138" s="52">
        <v>15</v>
      </c>
      <c r="K138" s="15">
        <v>8.6600000000000303</v>
      </c>
      <c r="L138" s="15">
        <v>5</v>
      </c>
      <c r="M138" s="15">
        <v>186</v>
      </c>
      <c r="N138" s="15">
        <v>5</v>
      </c>
      <c r="Q138" s="15">
        <v>68</v>
      </c>
      <c r="R138" s="15">
        <v>5</v>
      </c>
      <c r="S138" s="45">
        <v>7.3599999999999701</v>
      </c>
      <c r="T138" s="45">
        <v>15</v>
      </c>
    </row>
    <row r="139" spans="1:20">
      <c r="A139" s="50">
        <v>2.17</v>
      </c>
      <c r="B139" s="50">
        <v>10</v>
      </c>
      <c r="C139" s="50">
        <v>2.17</v>
      </c>
      <c r="D139" s="52">
        <v>15</v>
      </c>
      <c r="K139" s="15">
        <v>8.6700000000000301</v>
      </c>
      <c r="L139" s="15">
        <v>5</v>
      </c>
      <c r="M139" s="15">
        <v>187</v>
      </c>
      <c r="N139" s="15">
        <v>5</v>
      </c>
      <c r="Q139" s="15">
        <v>68.5</v>
      </c>
      <c r="R139" s="15">
        <v>5</v>
      </c>
      <c r="S139" s="45">
        <v>7.3699999999999699</v>
      </c>
      <c r="T139" s="45">
        <v>15</v>
      </c>
    </row>
    <row r="140" spans="1:20">
      <c r="A140" s="50">
        <v>2.1800000000000002</v>
      </c>
      <c r="B140" s="50">
        <v>10</v>
      </c>
      <c r="C140" s="50">
        <v>2.1800000000000002</v>
      </c>
      <c r="D140" s="52">
        <v>15</v>
      </c>
      <c r="K140" s="15">
        <v>8.6800000000000299</v>
      </c>
      <c r="L140" s="15">
        <v>5</v>
      </c>
      <c r="M140" s="15">
        <v>188</v>
      </c>
      <c r="N140" s="15">
        <v>5</v>
      </c>
      <c r="Q140" s="15">
        <v>69</v>
      </c>
      <c r="R140" s="15">
        <v>5</v>
      </c>
      <c r="S140" s="45">
        <v>7.3799999999999697</v>
      </c>
      <c r="T140" s="45">
        <v>15</v>
      </c>
    </row>
    <row r="141" spans="1:20">
      <c r="A141" s="50">
        <v>2.19</v>
      </c>
      <c r="B141" s="50">
        <v>10</v>
      </c>
      <c r="C141" s="50">
        <v>2.19</v>
      </c>
      <c r="D141" s="52">
        <v>15</v>
      </c>
      <c r="K141" s="15">
        <v>8.6900000000000297</v>
      </c>
      <c r="L141" s="15">
        <v>5</v>
      </c>
      <c r="M141" s="15">
        <v>189</v>
      </c>
      <c r="N141" s="15">
        <v>5</v>
      </c>
      <c r="Q141" s="15">
        <v>69.5</v>
      </c>
      <c r="R141" s="15">
        <v>5</v>
      </c>
      <c r="S141" s="45">
        <v>7.3899999999999704</v>
      </c>
      <c r="T141" s="45">
        <v>15</v>
      </c>
    </row>
    <row r="142" spans="1:20">
      <c r="A142" s="50">
        <v>2.2000000000000002</v>
      </c>
      <c r="B142" s="50">
        <v>10</v>
      </c>
      <c r="C142" s="50">
        <v>2.2000000000000002</v>
      </c>
      <c r="D142" s="52">
        <v>15</v>
      </c>
      <c r="K142" s="15">
        <v>8.7000000000000295</v>
      </c>
      <c r="L142" s="15">
        <v>5</v>
      </c>
      <c r="M142" s="15">
        <v>190</v>
      </c>
      <c r="N142" s="15">
        <v>5</v>
      </c>
      <c r="Q142" s="15">
        <v>70</v>
      </c>
      <c r="R142" s="15">
        <v>5</v>
      </c>
      <c r="S142" s="45">
        <v>7.3999999999999702</v>
      </c>
      <c r="T142" s="45">
        <v>15</v>
      </c>
    </row>
    <row r="143" spans="1:20">
      <c r="A143" s="50">
        <v>2.21</v>
      </c>
      <c r="B143" s="50">
        <v>10</v>
      </c>
      <c r="C143" s="50">
        <v>2.21</v>
      </c>
      <c r="D143" s="52">
        <v>15</v>
      </c>
      <c r="K143" s="15">
        <v>8.7100000000000293</v>
      </c>
      <c r="L143" s="15">
        <v>5</v>
      </c>
      <c r="M143" s="15">
        <v>191</v>
      </c>
      <c r="N143" s="15">
        <v>5</v>
      </c>
      <c r="Q143" s="15">
        <v>70.5</v>
      </c>
      <c r="R143" s="15">
        <v>5</v>
      </c>
      <c r="S143" s="45">
        <v>7.4099999999999699</v>
      </c>
      <c r="T143" s="45">
        <v>15</v>
      </c>
    </row>
    <row r="144" spans="1:20">
      <c r="A144" s="50">
        <v>2.21999999999999</v>
      </c>
      <c r="B144" s="50">
        <v>10</v>
      </c>
      <c r="C144" s="50">
        <v>2.21999999999999</v>
      </c>
      <c r="D144" s="52">
        <v>15</v>
      </c>
      <c r="K144" s="15">
        <v>8.7200000000000308</v>
      </c>
      <c r="L144" s="15">
        <v>5</v>
      </c>
      <c r="M144" s="15">
        <v>192</v>
      </c>
      <c r="N144" s="15">
        <v>5</v>
      </c>
      <c r="Q144" s="15">
        <v>71</v>
      </c>
      <c r="R144" s="15">
        <v>5</v>
      </c>
      <c r="S144" s="45">
        <v>7.4199999999999697</v>
      </c>
      <c r="T144" s="45">
        <v>15</v>
      </c>
    </row>
    <row r="145" spans="1:20">
      <c r="A145" s="50">
        <v>2.23</v>
      </c>
      <c r="B145" s="50">
        <v>10</v>
      </c>
      <c r="C145" s="50">
        <v>2.23</v>
      </c>
      <c r="D145" s="52">
        <v>15</v>
      </c>
      <c r="K145" s="15">
        <v>8.7300000000000306</v>
      </c>
      <c r="L145" s="15">
        <v>5</v>
      </c>
      <c r="M145" s="15">
        <v>193</v>
      </c>
      <c r="N145" s="15">
        <v>5</v>
      </c>
      <c r="Q145" s="15">
        <v>71.5</v>
      </c>
      <c r="R145" s="15">
        <v>5</v>
      </c>
      <c r="S145" s="45">
        <v>7.4299999999999704</v>
      </c>
      <c r="T145" s="45">
        <v>15</v>
      </c>
    </row>
    <row r="146" spans="1:20">
      <c r="A146" s="50">
        <v>2.23999999999999</v>
      </c>
      <c r="B146" s="50">
        <v>10</v>
      </c>
      <c r="C146" s="50">
        <v>2.23999999999999</v>
      </c>
      <c r="D146" s="52">
        <v>15</v>
      </c>
      <c r="K146" s="15">
        <v>8.7400000000000304</v>
      </c>
      <c r="L146" s="15">
        <v>5</v>
      </c>
      <c r="M146" s="15">
        <v>194</v>
      </c>
      <c r="N146" s="15">
        <v>5</v>
      </c>
      <c r="Q146" s="15">
        <v>72</v>
      </c>
      <c r="R146" s="15">
        <v>5</v>
      </c>
      <c r="S146" s="45">
        <v>7.4399999999999702</v>
      </c>
      <c r="T146" s="45">
        <v>15</v>
      </c>
    </row>
    <row r="147" spans="1:20">
      <c r="A147" s="50">
        <v>2.25</v>
      </c>
      <c r="B147" s="50">
        <v>10</v>
      </c>
      <c r="C147" s="50">
        <v>2.25</v>
      </c>
      <c r="D147" s="52">
        <v>15</v>
      </c>
      <c r="K147" s="15">
        <v>8.7500000000000302</v>
      </c>
      <c r="L147" s="15">
        <v>5</v>
      </c>
      <c r="M147" s="15">
        <v>195</v>
      </c>
      <c r="N147" s="15">
        <v>5</v>
      </c>
      <c r="Q147" s="15">
        <v>72.5</v>
      </c>
      <c r="R147" s="15">
        <v>5</v>
      </c>
      <c r="S147" s="45">
        <v>7.44999999999997</v>
      </c>
      <c r="T147" s="45">
        <v>15</v>
      </c>
    </row>
    <row r="148" spans="1:20">
      <c r="A148" s="50">
        <v>2.25999999999999</v>
      </c>
      <c r="B148" s="50">
        <v>10</v>
      </c>
      <c r="C148" s="50">
        <v>2.25999999999999</v>
      </c>
      <c r="D148" s="52">
        <v>15</v>
      </c>
      <c r="K148" s="15">
        <v>8.76000000000003</v>
      </c>
      <c r="L148" s="15">
        <v>5</v>
      </c>
      <c r="M148" s="15">
        <v>196</v>
      </c>
      <c r="N148" s="15">
        <v>5</v>
      </c>
      <c r="Q148" s="15">
        <v>73</v>
      </c>
      <c r="R148" s="15">
        <v>5</v>
      </c>
      <c r="S148" s="45">
        <v>7.4599999999999698</v>
      </c>
      <c r="T148" s="45">
        <v>15</v>
      </c>
    </row>
    <row r="149" spans="1:20">
      <c r="A149" s="50">
        <v>2.2699999999999898</v>
      </c>
      <c r="B149" s="50">
        <v>10</v>
      </c>
      <c r="C149" s="50">
        <v>2.2699999999999898</v>
      </c>
      <c r="D149" s="52">
        <v>15</v>
      </c>
      <c r="K149" s="15">
        <v>8.7700000000000298</v>
      </c>
      <c r="L149" s="15">
        <v>5</v>
      </c>
      <c r="M149" s="15">
        <v>197</v>
      </c>
      <c r="N149" s="15">
        <v>5</v>
      </c>
      <c r="Q149" s="15">
        <v>73.5</v>
      </c>
      <c r="R149" s="15">
        <v>5</v>
      </c>
      <c r="S149" s="45">
        <v>7.4699999999999704</v>
      </c>
      <c r="T149" s="45">
        <v>15</v>
      </c>
    </row>
    <row r="150" spans="1:20">
      <c r="A150" s="50">
        <v>2.27999999999999</v>
      </c>
      <c r="B150" s="50">
        <v>10</v>
      </c>
      <c r="C150" s="50">
        <v>2.27999999999999</v>
      </c>
      <c r="D150" s="52">
        <v>15</v>
      </c>
      <c r="K150" s="15">
        <v>8.7800000000000296</v>
      </c>
      <c r="L150" s="15">
        <v>5</v>
      </c>
      <c r="M150" s="15">
        <v>198</v>
      </c>
      <c r="N150" s="15">
        <v>5</v>
      </c>
      <c r="Q150" s="15">
        <v>74</v>
      </c>
      <c r="R150" s="15">
        <v>5</v>
      </c>
      <c r="S150" s="45">
        <v>7.4799999999999702</v>
      </c>
      <c r="T150" s="45">
        <v>15</v>
      </c>
    </row>
    <row r="151" spans="1:20">
      <c r="A151" s="50">
        <v>2.2899999999999898</v>
      </c>
      <c r="B151" s="50">
        <v>10</v>
      </c>
      <c r="C151" s="50">
        <v>2.2899999999999898</v>
      </c>
      <c r="D151" s="52">
        <v>15</v>
      </c>
      <c r="K151" s="15">
        <v>8.7900000000000293</v>
      </c>
      <c r="L151" s="15">
        <v>5</v>
      </c>
      <c r="M151" s="15">
        <v>199</v>
      </c>
      <c r="N151" s="15">
        <v>5</v>
      </c>
      <c r="Q151" s="15">
        <v>74.5</v>
      </c>
      <c r="R151" s="15">
        <v>5</v>
      </c>
      <c r="S151" s="45">
        <v>7.48999999999997</v>
      </c>
      <c r="T151" s="45">
        <v>15</v>
      </c>
    </row>
    <row r="152" spans="1:20">
      <c r="A152" s="50">
        <v>2.2999999999999901</v>
      </c>
      <c r="B152" s="50">
        <v>10</v>
      </c>
      <c r="C152" s="50">
        <v>2.2999999999999901</v>
      </c>
      <c r="D152" s="52">
        <v>15</v>
      </c>
      <c r="K152" s="15">
        <v>8.8000000000000291</v>
      </c>
      <c r="L152" s="15">
        <v>5</v>
      </c>
      <c r="M152" s="15">
        <v>200</v>
      </c>
      <c r="N152" s="15">
        <v>5</v>
      </c>
      <c r="Q152" s="15">
        <v>75</v>
      </c>
      <c r="R152" s="15">
        <v>5</v>
      </c>
      <c r="S152" s="45">
        <v>7.4999999999999698</v>
      </c>
      <c r="T152" s="45">
        <v>15</v>
      </c>
    </row>
    <row r="153" spans="1:20">
      <c r="A153" s="50">
        <v>2.3099999999999898</v>
      </c>
      <c r="B153" s="50">
        <v>10</v>
      </c>
      <c r="C153" s="50">
        <v>2.3099999999999898</v>
      </c>
      <c r="D153" s="52">
        <v>15</v>
      </c>
      <c r="K153" s="15">
        <v>8.8100000000000307</v>
      </c>
      <c r="L153" s="15">
        <v>5</v>
      </c>
      <c r="Q153" s="15">
        <v>75.5</v>
      </c>
      <c r="R153" s="15">
        <v>5</v>
      </c>
      <c r="S153" s="45">
        <v>7.5099999999999696</v>
      </c>
      <c r="T153" s="45">
        <v>15</v>
      </c>
    </row>
    <row r="154" spans="1:20">
      <c r="A154" s="50">
        <v>2.3199999999999901</v>
      </c>
      <c r="B154" s="50">
        <v>10</v>
      </c>
      <c r="C154" s="50">
        <v>2.3199999999999901</v>
      </c>
      <c r="D154" s="52">
        <v>15</v>
      </c>
      <c r="K154" s="15">
        <v>8.8200000000000305</v>
      </c>
      <c r="L154" s="15">
        <v>5</v>
      </c>
      <c r="Q154" s="15">
        <v>76</v>
      </c>
      <c r="R154" s="15">
        <v>5</v>
      </c>
      <c r="S154" s="45">
        <v>7.5199999999999703</v>
      </c>
      <c r="T154" s="45">
        <v>15</v>
      </c>
    </row>
    <row r="155" spans="1:20">
      <c r="A155" s="50">
        <v>2.3299999999999899</v>
      </c>
      <c r="B155" s="50">
        <v>10</v>
      </c>
      <c r="C155" s="50">
        <v>2.3299999999999899</v>
      </c>
      <c r="D155" s="52">
        <v>15</v>
      </c>
      <c r="K155" s="15">
        <v>8.8300000000000196</v>
      </c>
      <c r="L155" s="15">
        <v>5</v>
      </c>
      <c r="Q155" s="15">
        <v>76.5</v>
      </c>
      <c r="R155" s="15">
        <v>5</v>
      </c>
      <c r="S155" s="45">
        <v>7.5299999999999701</v>
      </c>
      <c r="T155" s="45">
        <v>15</v>
      </c>
    </row>
    <row r="156" spans="1:20">
      <c r="A156" s="50">
        <v>2.3399999999999901</v>
      </c>
      <c r="B156" s="50">
        <v>10</v>
      </c>
      <c r="C156" s="50">
        <v>2.3399999999999901</v>
      </c>
      <c r="D156" s="52">
        <v>15</v>
      </c>
      <c r="K156" s="15">
        <v>8.8400000000000194</v>
      </c>
      <c r="L156" s="15">
        <v>5</v>
      </c>
      <c r="Q156" s="15">
        <v>77</v>
      </c>
      <c r="R156" s="15">
        <v>5</v>
      </c>
      <c r="S156" s="45">
        <v>7.5399999999999698</v>
      </c>
      <c r="T156" s="45">
        <v>15</v>
      </c>
    </row>
    <row r="157" spans="1:20">
      <c r="A157" s="50">
        <v>2.3499999999999899</v>
      </c>
      <c r="B157" s="50">
        <v>10</v>
      </c>
      <c r="C157" s="50">
        <v>2.3499999999999899</v>
      </c>
      <c r="D157" s="52">
        <v>15</v>
      </c>
      <c r="K157" s="15">
        <v>8.8500000000000192</v>
      </c>
      <c r="L157" s="15">
        <v>5</v>
      </c>
      <c r="Q157" s="15">
        <v>77.5</v>
      </c>
      <c r="R157" s="15">
        <v>5</v>
      </c>
      <c r="S157" s="45">
        <v>7.5499999999999696</v>
      </c>
      <c r="T157" s="45">
        <v>15</v>
      </c>
    </row>
    <row r="158" spans="1:20">
      <c r="A158" s="50">
        <v>2.3599999999999901</v>
      </c>
      <c r="B158" s="50">
        <v>10</v>
      </c>
      <c r="C158" s="50">
        <v>2.3599999999999901</v>
      </c>
      <c r="D158" s="52">
        <v>15</v>
      </c>
      <c r="K158" s="15">
        <v>8.8600000000000207</v>
      </c>
      <c r="L158" s="15">
        <v>5</v>
      </c>
      <c r="Q158" s="15">
        <v>78</v>
      </c>
      <c r="R158" s="15">
        <v>5</v>
      </c>
      <c r="S158" s="45">
        <v>7.5599999999999703</v>
      </c>
      <c r="T158" s="45">
        <v>15</v>
      </c>
    </row>
    <row r="159" spans="1:20">
      <c r="A159" s="50">
        <v>2.3699999999999899</v>
      </c>
      <c r="B159" s="50">
        <v>10</v>
      </c>
      <c r="C159" s="50">
        <v>2.3699999999999899</v>
      </c>
      <c r="D159" s="52">
        <v>15</v>
      </c>
      <c r="K159" s="15">
        <v>8.8700000000000205</v>
      </c>
      <c r="L159" s="15">
        <v>5</v>
      </c>
      <c r="Q159" s="15">
        <v>78.5</v>
      </c>
      <c r="R159" s="15">
        <v>5</v>
      </c>
      <c r="S159" s="45">
        <v>7.5699999999999701</v>
      </c>
      <c r="T159" s="45">
        <v>15</v>
      </c>
    </row>
    <row r="160" spans="1:20">
      <c r="A160" s="50">
        <v>2.3799999999999901</v>
      </c>
      <c r="B160" s="50">
        <v>10</v>
      </c>
      <c r="C160" s="50">
        <v>2.3799999999999901</v>
      </c>
      <c r="D160" s="52">
        <v>15</v>
      </c>
      <c r="K160" s="15">
        <v>8.8800000000000203</v>
      </c>
      <c r="L160" s="15">
        <v>5</v>
      </c>
      <c r="Q160" s="15">
        <v>79</v>
      </c>
      <c r="R160" s="15">
        <v>5</v>
      </c>
      <c r="S160" s="45">
        <v>7.5799999999999699</v>
      </c>
      <c r="T160" s="45">
        <v>15</v>
      </c>
    </row>
    <row r="161" spans="1:20">
      <c r="A161" s="50">
        <v>2.3899999999999899</v>
      </c>
      <c r="B161" s="50">
        <v>10</v>
      </c>
      <c r="C161" s="50">
        <v>2.3899999999999899</v>
      </c>
      <c r="D161" s="52">
        <v>15</v>
      </c>
      <c r="K161" s="15">
        <v>8.8900000000000201</v>
      </c>
      <c r="L161" s="15">
        <v>5</v>
      </c>
      <c r="Q161" s="15">
        <v>79.5</v>
      </c>
      <c r="R161" s="15">
        <v>5</v>
      </c>
      <c r="S161" s="45">
        <v>7.5899999999999697</v>
      </c>
      <c r="T161" s="45">
        <v>15</v>
      </c>
    </row>
    <row r="162" spans="1:20">
      <c r="A162" s="50">
        <v>2.3999999999999901</v>
      </c>
      <c r="B162" s="50">
        <v>10</v>
      </c>
      <c r="C162" s="50">
        <v>2.3999999999999901</v>
      </c>
      <c r="D162" s="52">
        <v>15</v>
      </c>
      <c r="K162" s="15">
        <v>8.9000000000000199</v>
      </c>
      <c r="L162" s="15">
        <v>5</v>
      </c>
      <c r="Q162" s="15">
        <v>80</v>
      </c>
      <c r="R162" s="15">
        <v>5</v>
      </c>
      <c r="S162" s="45">
        <v>7.5999999999999703</v>
      </c>
      <c r="T162" s="45">
        <v>15</v>
      </c>
    </row>
    <row r="163" spans="1:20">
      <c r="A163" s="50">
        <v>2.4099999999999899</v>
      </c>
      <c r="B163" s="50">
        <v>10</v>
      </c>
      <c r="C163" s="50">
        <v>2.4099999999999899</v>
      </c>
      <c r="D163" s="52">
        <v>15</v>
      </c>
      <c r="K163" s="15">
        <v>8.9100000000000197</v>
      </c>
      <c r="L163" s="15">
        <v>5</v>
      </c>
      <c r="Q163" s="15">
        <v>80.5</v>
      </c>
      <c r="R163" s="15">
        <v>5</v>
      </c>
      <c r="S163" s="45">
        <v>7.6099999999999701</v>
      </c>
      <c r="T163" s="45">
        <v>10</v>
      </c>
    </row>
    <row r="164" spans="1:20">
      <c r="A164" s="50">
        <v>2.4199999999999902</v>
      </c>
      <c r="B164" s="50">
        <v>10</v>
      </c>
      <c r="C164" s="50">
        <v>2.4199999999999902</v>
      </c>
      <c r="D164" s="52">
        <v>15</v>
      </c>
      <c r="K164" s="15">
        <v>8.9200000000000195</v>
      </c>
      <c r="L164" s="15">
        <v>5</v>
      </c>
      <c r="Q164" s="15">
        <v>81</v>
      </c>
      <c r="R164" s="15">
        <v>5</v>
      </c>
      <c r="S164" s="45">
        <v>7.6199999999999699</v>
      </c>
      <c r="T164" s="45">
        <v>10</v>
      </c>
    </row>
    <row r="165" spans="1:20">
      <c r="A165" s="50">
        <v>2.4299999999999899</v>
      </c>
      <c r="B165" s="50">
        <v>10</v>
      </c>
      <c r="C165" s="50">
        <v>2.4299999999999899</v>
      </c>
      <c r="D165" s="52">
        <v>15</v>
      </c>
      <c r="K165" s="15">
        <v>8.9300000000000193</v>
      </c>
      <c r="L165" s="15">
        <v>5</v>
      </c>
      <c r="Q165" s="15">
        <v>81.5</v>
      </c>
      <c r="R165" s="15">
        <v>5</v>
      </c>
      <c r="S165" s="45">
        <v>7.6299999999999697</v>
      </c>
      <c r="T165" s="52">
        <v>10</v>
      </c>
    </row>
    <row r="166" spans="1:20">
      <c r="A166" s="50">
        <v>2.4399999999999902</v>
      </c>
      <c r="B166" s="50">
        <v>10</v>
      </c>
      <c r="C166" s="50">
        <v>2.4399999999999902</v>
      </c>
      <c r="D166" s="52">
        <v>15</v>
      </c>
      <c r="K166" s="15">
        <v>8.9400000000000208</v>
      </c>
      <c r="L166" s="15">
        <v>5</v>
      </c>
      <c r="Q166" s="15">
        <v>82</v>
      </c>
      <c r="R166" s="15">
        <v>5</v>
      </c>
      <c r="S166" s="45">
        <v>7.6399999999999704</v>
      </c>
      <c r="T166" s="52">
        <v>10</v>
      </c>
    </row>
    <row r="167" spans="1:20">
      <c r="A167" s="50">
        <v>2.44999999999999</v>
      </c>
      <c r="B167" s="50">
        <v>10</v>
      </c>
      <c r="C167" s="50">
        <v>2.44999999999999</v>
      </c>
      <c r="D167" s="52">
        <v>15</v>
      </c>
      <c r="K167" s="15">
        <v>8.9500000000000206</v>
      </c>
      <c r="L167" s="15">
        <v>5</v>
      </c>
      <c r="Q167" s="15">
        <v>82.5</v>
      </c>
      <c r="R167" s="15">
        <v>5</v>
      </c>
      <c r="S167" s="45">
        <v>7.6499999999999604</v>
      </c>
      <c r="T167" s="52">
        <v>10</v>
      </c>
    </row>
    <row r="168" spans="1:20">
      <c r="A168" s="50">
        <v>2.4599999999999902</v>
      </c>
      <c r="B168" s="50">
        <v>10</v>
      </c>
      <c r="C168" s="50">
        <v>2.4599999999999902</v>
      </c>
      <c r="D168" s="52">
        <v>15</v>
      </c>
      <c r="K168" s="15">
        <v>8.9600000000000204</v>
      </c>
      <c r="L168" s="15">
        <v>5</v>
      </c>
      <c r="Q168" s="15">
        <v>83</v>
      </c>
      <c r="R168" s="15">
        <v>5</v>
      </c>
      <c r="S168" s="45">
        <v>7.6599999999999602</v>
      </c>
      <c r="T168" s="52">
        <v>10</v>
      </c>
    </row>
    <row r="169" spans="1:20">
      <c r="A169" s="50">
        <v>2.46999999999999</v>
      </c>
      <c r="B169" s="50">
        <v>10</v>
      </c>
      <c r="C169" s="50">
        <v>2.46999999999999</v>
      </c>
      <c r="D169" s="52">
        <v>15</v>
      </c>
      <c r="K169" s="15">
        <v>8.9700000000000202</v>
      </c>
      <c r="L169" s="15">
        <v>5</v>
      </c>
      <c r="Q169" s="15">
        <v>83.5</v>
      </c>
      <c r="R169" s="15">
        <v>5</v>
      </c>
      <c r="S169" s="45">
        <v>7.66999999999996</v>
      </c>
      <c r="T169" s="52">
        <v>10</v>
      </c>
    </row>
    <row r="170" spans="1:20">
      <c r="A170" s="50">
        <v>2.4799999999999902</v>
      </c>
      <c r="B170" s="50">
        <v>10</v>
      </c>
      <c r="C170" s="50">
        <v>2.4799999999999902</v>
      </c>
      <c r="D170" s="52">
        <v>15</v>
      </c>
      <c r="K170" s="15">
        <v>8.98000000000002</v>
      </c>
      <c r="L170" s="15">
        <v>5</v>
      </c>
      <c r="Q170" s="15">
        <v>84</v>
      </c>
      <c r="R170" s="15">
        <v>5</v>
      </c>
      <c r="S170" s="45">
        <v>7.6799999999999597</v>
      </c>
      <c r="T170" s="52">
        <v>10</v>
      </c>
    </row>
    <row r="171" spans="1:20">
      <c r="A171" s="50">
        <v>2.48999999999999</v>
      </c>
      <c r="B171" s="50">
        <v>10</v>
      </c>
      <c r="C171" s="50">
        <v>2.48999999999999</v>
      </c>
      <c r="D171" s="52">
        <v>15</v>
      </c>
      <c r="K171" s="15">
        <v>8.9900000000000198</v>
      </c>
      <c r="L171" s="15">
        <v>5</v>
      </c>
      <c r="Q171" s="15">
        <v>84.5</v>
      </c>
      <c r="R171" s="15">
        <v>5</v>
      </c>
      <c r="S171" s="45">
        <v>7.6899999999999604</v>
      </c>
      <c r="T171" s="52">
        <v>10</v>
      </c>
    </row>
    <row r="172" spans="1:20">
      <c r="A172" s="50">
        <v>2.4999999999999898</v>
      </c>
      <c r="B172" s="50">
        <v>10</v>
      </c>
      <c r="C172" s="50">
        <v>2.4999999999999898</v>
      </c>
      <c r="D172" s="52">
        <v>15</v>
      </c>
      <c r="K172" s="15">
        <v>9.0000000000000195</v>
      </c>
      <c r="L172" s="15">
        <v>5</v>
      </c>
      <c r="Q172" s="15">
        <v>85</v>
      </c>
      <c r="R172" s="15">
        <v>5</v>
      </c>
      <c r="S172" s="45">
        <v>7.6999999999999602</v>
      </c>
      <c r="T172" s="52">
        <v>10</v>
      </c>
    </row>
    <row r="173" spans="1:20">
      <c r="A173" s="50">
        <v>2.50999999999999</v>
      </c>
      <c r="B173" s="50">
        <v>10</v>
      </c>
      <c r="C173" s="50">
        <v>2.50999999999999</v>
      </c>
      <c r="D173" s="52">
        <v>15</v>
      </c>
      <c r="K173" s="15">
        <v>9.0100000000000193</v>
      </c>
      <c r="L173" s="15">
        <v>5</v>
      </c>
      <c r="Q173" s="15">
        <v>85.5</v>
      </c>
      <c r="R173" s="15">
        <v>5</v>
      </c>
      <c r="S173" s="45">
        <v>7.70999999999996</v>
      </c>
      <c r="T173" s="52">
        <v>10</v>
      </c>
    </row>
    <row r="174" spans="1:20">
      <c r="A174" s="50">
        <v>2.5199999999999898</v>
      </c>
      <c r="B174" s="50">
        <v>10</v>
      </c>
      <c r="C174" s="50">
        <v>2.5199999999999898</v>
      </c>
      <c r="D174" s="52">
        <v>15</v>
      </c>
      <c r="K174" s="15">
        <v>9.0200000000000191</v>
      </c>
      <c r="L174" s="15">
        <v>5</v>
      </c>
      <c r="Q174" s="15">
        <v>86</v>
      </c>
      <c r="R174" s="15">
        <v>5</v>
      </c>
      <c r="S174" s="45">
        <v>7.7199999999999598</v>
      </c>
      <c r="T174" s="52">
        <v>10</v>
      </c>
    </row>
    <row r="175" spans="1:20">
      <c r="A175" s="50">
        <v>2.52999999999999</v>
      </c>
      <c r="B175" s="50">
        <v>10</v>
      </c>
      <c r="C175" s="50">
        <v>2.52999999999999</v>
      </c>
      <c r="D175" s="52">
        <v>15</v>
      </c>
      <c r="K175" s="15">
        <v>9.0300000000000207</v>
      </c>
      <c r="L175" s="15">
        <v>5</v>
      </c>
      <c r="Q175" s="15">
        <v>86.5</v>
      </c>
      <c r="R175" s="15">
        <v>5</v>
      </c>
      <c r="S175" s="45">
        <v>7.7299999999999596</v>
      </c>
      <c r="T175" s="52">
        <v>10</v>
      </c>
    </row>
    <row r="176" spans="1:20">
      <c r="A176" s="50">
        <v>2.5399999999999898</v>
      </c>
      <c r="B176" s="50">
        <v>10</v>
      </c>
      <c r="C176" s="50">
        <v>2.5399999999999898</v>
      </c>
      <c r="D176" s="52">
        <v>15</v>
      </c>
      <c r="K176" s="15">
        <v>9.0400000000000205</v>
      </c>
      <c r="L176" s="15">
        <v>5</v>
      </c>
      <c r="Q176" s="15">
        <v>87</v>
      </c>
      <c r="R176" s="15">
        <v>5</v>
      </c>
      <c r="S176" s="45">
        <v>7.7399999999999602</v>
      </c>
      <c r="T176" s="52">
        <v>10</v>
      </c>
    </row>
    <row r="177" spans="1:20">
      <c r="A177" s="50">
        <v>2.5499999999999901</v>
      </c>
      <c r="B177" s="50">
        <v>10</v>
      </c>
      <c r="C177" s="50">
        <v>2.5499999999999901</v>
      </c>
      <c r="D177" s="52">
        <v>15</v>
      </c>
      <c r="K177" s="15">
        <v>9.0500000000000203</v>
      </c>
      <c r="L177" s="15">
        <v>5</v>
      </c>
      <c r="Q177" s="15">
        <v>87.5</v>
      </c>
      <c r="R177" s="15">
        <v>5</v>
      </c>
      <c r="S177" s="45">
        <v>7.74999999999996</v>
      </c>
      <c r="T177" s="52">
        <v>10</v>
      </c>
    </row>
    <row r="178" spans="1:20">
      <c r="A178" s="50">
        <v>2.5599999999999898</v>
      </c>
      <c r="B178" s="50">
        <v>10</v>
      </c>
      <c r="C178" s="50">
        <v>2.5599999999999898</v>
      </c>
      <c r="D178" s="52">
        <v>15</v>
      </c>
      <c r="K178" s="15">
        <v>9.06000000000002</v>
      </c>
      <c r="L178" s="15">
        <v>5</v>
      </c>
      <c r="Q178" s="15">
        <v>88</v>
      </c>
      <c r="R178" s="15">
        <v>5</v>
      </c>
      <c r="S178" s="45">
        <v>7.7599999999999598</v>
      </c>
      <c r="T178" s="52">
        <v>10</v>
      </c>
    </row>
    <row r="179" spans="1:20">
      <c r="A179" s="50">
        <v>2.5699999999999901</v>
      </c>
      <c r="B179" s="50">
        <v>10</v>
      </c>
      <c r="C179" s="50">
        <v>2.5699999999999901</v>
      </c>
      <c r="D179" s="52">
        <v>15</v>
      </c>
      <c r="K179" s="15">
        <v>9.0700000000000198</v>
      </c>
      <c r="L179" s="15">
        <v>5</v>
      </c>
      <c r="Q179" s="15">
        <v>88.5</v>
      </c>
      <c r="R179" s="15">
        <v>5</v>
      </c>
      <c r="S179" s="45">
        <v>7.7699999999999596</v>
      </c>
      <c r="T179" s="52">
        <v>10</v>
      </c>
    </row>
    <row r="180" spans="1:20">
      <c r="A180" s="50">
        <v>2.5799999999999899</v>
      </c>
      <c r="B180" s="50">
        <v>10</v>
      </c>
      <c r="C180" s="50">
        <v>2.5799999999999899</v>
      </c>
      <c r="D180" s="52">
        <v>15</v>
      </c>
      <c r="K180" s="15">
        <v>9.0800000000000196</v>
      </c>
      <c r="L180" s="15">
        <v>5</v>
      </c>
      <c r="Q180" s="15">
        <v>89</v>
      </c>
      <c r="R180" s="15">
        <v>5</v>
      </c>
      <c r="S180" s="45">
        <v>7.7799999999999603</v>
      </c>
      <c r="T180" s="52">
        <v>10</v>
      </c>
    </row>
    <row r="181" spans="1:20">
      <c r="A181" s="50">
        <v>2.5899999999999901</v>
      </c>
      <c r="B181" s="50">
        <v>10</v>
      </c>
      <c r="C181" s="50">
        <v>2.5899999999999901</v>
      </c>
      <c r="D181" s="52">
        <v>15</v>
      </c>
      <c r="K181" s="15">
        <v>9.0900000000000194</v>
      </c>
      <c r="L181" s="15">
        <v>5</v>
      </c>
      <c r="Q181" s="15">
        <v>89.5</v>
      </c>
      <c r="R181" s="15">
        <v>5</v>
      </c>
      <c r="S181" s="45">
        <v>7.7899999999999601</v>
      </c>
      <c r="T181" s="45">
        <v>10</v>
      </c>
    </row>
    <row r="182" spans="1:20">
      <c r="A182" s="50">
        <v>3</v>
      </c>
      <c r="B182" s="50">
        <v>10</v>
      </c>
      <c r="C182" s="50">
        <v>3</v>
      </c>
      <c r="D182" s="52">
        <v>15</v>
      </c>
      <c r="K182" s="15">
        <v>9.1000000000000192</v>
      </c>
      <c r="L182" s="15">
        <v>5</v>
      </c>
      <c r="Q182" s="15">
        <v>90</v>
      </c>
      <c r="R182" s="15">
        <v>5</v>
      </c>
      <c r="S182" s="45">
        <v>7.7999999999999599</v>
      </c>
      <c r="T182" s="45">
        <v>10</v>
      </c>
    </row>
    <row r="183" spans="1:20">
      <c r="A183" s="50">
        <v>3.01</v>
      </c>
      <c r="B183" s="50">
        <v>10</v>
      </c>
      <c r="C183" s="50">
        <v>3.01</v>
      </c>
      <c r="D183" s="52">
        <v>15</v>
      </c>
      <c r="K183" s="15">
        <v>9.1100000000000207</v>
      </c>
      <c r="L183" s="15">
        <v>5</v>
      </c>
      <c r="Q183" s="15">
        <v>90.5</v>
      </c>
      <c r="R183" s="15">
        <v>5</v>
      </c>
      <c r="S183" s="45">
        <v>7.8099999999999596</v>
      </c>
      <c r="T183" s="45">
        <v>10</v>
      </c>
    </row>
    <row r="184" spans="1:20">
      <c r="A184" s="50">
        <v>3.02</v>
      </c>
      <c r="B184" s="50">
        <v>10</v>
      </c>
      <c r="C184" s="50">
        <v>3.02</v>
      </c>
      <c r="D184" s="52">
        <v>15</v>
      </c>
      <c r="K184" s="15">
        <v>9.1200000000000205</v>
      </c>
      <c r="L184" s="15">
        <v>5</v>
      </c>
      <c r="Q184" s="15">
        <v>91</v>
      </c>
      <c r="R184" s="15">
        <v>5</v>
      </c>
      <c r="S184" s="45">
        <v>7.8199999999999603</v>
      </c>
      <c r="T184" s="45">
        <v>10</v>
      </c>
    </row>
    <row r="185" spans="1:20">
      <c r="A185" s="50">
        <v>3.03</v>
      </c>
      <c r="B185" s="50">
        <v>10</v>
      </c>
      <c r="C185" s="50">
        <v>3.03</v>
      </c>
      <c r="D185" s="52">
        <v>15</v>
      </c>
      <c r="K185" s="15">
        <v>9.1300000000000203</v>
      </c>
      <c r="L185" s="15">
        <v>5</v>
      </c>
      <c r="Q185" s="15">
        <v>91.5</v>
      </c>
      <c r="R185" s="15">
        <v>5</v>
      </c>
      <c r="S185" s="45">
        <v>7.8299999999999601</v>
      </c>
      <c r="T185" s="45">
        <v>10</v>
      </c>
    </row>
    <row r="186" spans="1:20">
      <c r="A186" s="50">
        <v>3.04</v>
      </c>
      <c r="B186" s="50">
        <v>10</v>
      </c>
      <c r="C186" s="50">
        <v>3.04</v>
      </c>
      <c r="D186" s="52">
        <v>15</v>
      </c>
      <c r="K186" s="15">
        <v>9.1400000000000201</v>
      </c>
      <c r="L186" s="15">
        <v>5</v>
      </c>
      <c r="Q186" s="15">
        <v>92</v>
      </c>
      <c r="R186" s="15">
        <v>5</v>
      </c>
      <c r="S186" s="45">
        <v>7.8399999999999599</v>
      </c>
      <c r="T186" s="45">
        <v>10</v>
      </c>
    </row>
    <row r="187" spans="1:20">
      <c r="A187" s="50">
        <v>3.05</v>
      </c>
      <c r="B187" s="50">
        <v>10</v>
      </c>
      <c r="C187" s="50">
        <v>3.05</v>
      </c>
      <c r="D187" s="52">
        <v>15</v>
      </c>
      <c r="K187" s="15">
        <v>9.1500000000000199</v>
      </c>
      <c r="L187" s="15">
        <v>5</v>
      </c>
      <c r="Q187" s="15">
        <v>92.5</v>
      </c>
      <c r="R187" s="15">
        <v>5</v>
      </c>
      <c r="S187" s="45">
        <v>7.8499999999999597</v>
      </c>
      <c r="T187" s="45">
        <v>10</v>
      </c>
    </row>
    <row r="188" spans="1:20">
      <c r="A188" s="50">
        <v>3.06</v>
      </c>
      <c r="B188" s="50">
        <v>10</v>
      </c>
      <c r="C188" s="50">
        <v>3.06</v>
      </c>
      <c r="D188" s="52">
        <v>15</v>
      </c>
      <c r="K188" s="15">
        <v>9.1600000000000197</v>
      </c>
      <c r="L188" s="15">
        <v>5</v>
      </c>
      <c r="Q188" s="15">
        <v>93</v>
      </c>
      <c r="R188" s="15">
        <v>5</v>
      </c>
      <c r="S188" s="45">
        <v>7.8599999999999604</v>
      </c>
      <c r="T188" s="45">
        <v>10</v>
      </c>
    </row>
    <row r="189" spans="1:20">
      <c r="A189" s="50">
        <v>3.07</v>
      </c>
      <c r="B189" s="50">
        <v>10</v>
      </c>
      <c r="C189" s="50">
        <v>3.07</v>
      </c>
      <c r="D189" s="52">
        <v>15</v>
      </c>
      <c r="K189" s="15">
        <v>9.1700000000000195</v>
      </c>
      <c r="L189" s="15">
        <v>5</v>
      </c>
      <c r="Q189" s="15">
        <v>93.5</v>
      </c>
      <c r="R189" s="15">
        <v>5</v>
      </c>
      <c r="S189" s="45">
        <v>7.8699999999999601</v>
      </c>
      <c r="T189" s="45">
        <v>10</v>
      </c>
    </row>
    <row r="190" spans="1:20">
      <c r="A190" s="50">
        <v>3.08</v>
      </c>
      <c r="B190" s="50">
        <v>10</v>
      </c>
      <c r="C190" s="50">
        <v>3.08</v>
      </c>
      <c r="D190" s="52">
        <v>15</v>
      </c>
      <c r="K190" s="15">
        <v>9.1800000000000193</v>
      </c>
      <c r="L190" s="15">
        <v>5</v>
      </c>
      <c r="Q190" s="15">
        <v>94</v>
      </c>
      <c r="R190" s="15">
        <v>5</v>
      </c>
      <c r="S190" s="45">
        <v>7.8799999999999599</v>
      </c>
      <c r="T190" s="45">
        <v>10</v>
      </c>
    </row>
    <row r="191" spans="1:20">
      <c r="A191" s="50">
        <v>3.09</v>
      </c>
      <c r="B191" s="50">
        <v>10</v>
      </c>
      <c r="C191" s="50">
        <v>3.09</v>
      </c>
      <c r="D191" s="52">
        <v>15</v>
      </c>
      <c r="K191" s="15">
        <v>9.1900000000000208</v>
      </c>
      <c r="L191" s="15">
        <v>5</v>
      </c>
      <c r="Q191" s="15">
        <v>94.5</v>
      </c>
      <c r="R191" s="15">
        <v>5</v>
      </c>
      <c r="S191" s="45">
        <v>7.8899999999999597</v>
      </c>
      <c r="T191" s="45">
        <v>10</v>
      </c>
    </row>
    <row r="192" spans="1:20">
      <c r="A192" s="50">
        <v>3.1</v>
      </c>
      <c r="B192" s="50">
        <v>10</v>
      </c>
      <c r="C192" s="50">
        <v>3.1</v>
      </c>
      <c r="D192" s="52">
        <v>15</v>
      </c>
      <c r="K192" s="15">
        <v>9.2000000000000206</v>
      </c>
      <c r="L192" s="15">
        <v>5</v>
      </c>
      <c r="Q192" s="15">
        <v>95</v>
      </c>
      <c r="R192" s="15">
        <v>5</v>
      </c>
      <c r="S192" s="45">
        <v>7.8999999999999604</v>
      </c>
      <c r="T192" s="45">
        <v>10</v>
      </c>
    </row>
    <row r="193" spans="1:20">
      <c r="A193" s="50">
        <v>3.11</v>
      </c>
      <c r="B193" s="50">
        <v>10</v>
      </c>
      <c r="C193" s="50">
        <v>3.11</v>
      </c>
      <c r="D193" s="52">
        <v>15</v>
      </c>
      <c r="K193" s="15">
        <v>9.2100000000000204</v>
      </c>
      <c r="L193" s="15">
        <v>5</v>
      </c>
      <c r="Q193" s="15">
        <v>95.5</v>
      </c>
      <c r="R193" s="15">
        <v>5</v>
      </c>
      <c r="S193" s="45">
        <v>7.9099999999999602</v>
      </c>
      <c r="T193" s="45">
        <v>10</v>
      </c>
    </row>
    <row r="194" spans="1:20">
      <c r="A194" s="50">
        <v>3.12</v>
      </c>
      <c r="B194" s="50">
        <v>10</v>
      </c>
      <c r="C194" s="50">
        <v>3.12</v>
      </c>
      <c r="D194" s="52">
        <v>15</v>
      </c>
      <c r="K194" s="15">
        <v>9.2200000000000202</v>
      </c>
      <c r="L194" s="15">
        <v>5</v>
      </c>
      <c r="Q194" s="15">
        <v>96</v>
      </c>
      <c r="R194" s="15">
        <v>5</v>
      </c>
      <c r="S194" s="45">
        <v>7.91999999999996</v>
      </c>
      <c r="T194" s="45">
        <v>10</v>
      </c>
    </row>
    <row r="195" spans="1:20">
      <c r="A195" s="50">
        <v>3.13</v>
      </c>
      <c r="B195" s="50">
        <v>10</v>
      </c>
      <c r="C195" s="50">
        <v>3.13</v>
      </c>
      <c r="D195" s="52">
        <v>15</v>
      </c>
      <c r="K195" s="15">
        <v>9.23000000000002</v>
      </c>
      <c r="L195" s="15">
        <v>5</v>
      </c>
      <c r="Q195" s="15">
        <v>96.5</v>
      </c>
      <c r="R195" s="15">
        <v>5</v>
      </c>
      <c r="S195" s="45">
        <v>7.9299999999999597</v>
      </c>
      <c r="T195" s="45">
        <v>10</v>
      </c>
    </row>
    <row r="196" spans="1:20">
      <c r="A196" s="50">
        <v>3.14</v>
      </c>
      <c r="B196" s="50">
        <v>10</v>
      </c>
      <c r="C196" s="50">
        <v>3.14</v>
      </c>
      <c r="D196" s="52">
        <v>15</v>
      </c>
      <c r="K196" s="15">
        <v>9.2400000000000198</v>
      </c>
      <c r="L196" s="15">
        <v>5</v>
      </c>
      <c r="Q196" s="15">
        <v>97</v>
      </c>
      <c r="R196" s="15">
        <v>5</v>
      </c>
      <c r="S196" s="45">
        <v>7.9399999999999604</v>
      </c>
      <c r="T196" s="45">
        <v>10</v>
      </c>
    </row>
    <row r="197" spans="1:20">
      <c r="A197" s="50">
        <v>3.15</v>
      </c>
      <c r="B197" s="50">
        <v>10</v>
      </c>
      <c r="C197" s="50">
        <v>3.15</v>
      </c>
      <c r="D197" s="52">
        <v>15</v>
      </c>
      <c r="K197" s="15">
        <v>9.2500000000000195</v>
      </c>
      <c r="L197" s="15">
        <v>5</v>
      </c>
      <c r="Q197" s="15">
        <v>97.5</v>
      </c>
      <c r="R197" s="15">
        <v>5</v>
      </c>
      <c r="S197" s="45">
        <v>7.9499999999999602</v>
      </c>
      <c r="T197" s="45">
        <v>10</v>
      </c>
    </row>
    <row r="198" spans="1:20">
      <c r="A198" s="50">
        <v>3.16</v>
      </c>
      <c r="B198" s="50">
        <v>10</v>
      </c>
      <c r="C198" s="50">
        <v>3.16</v>
      </c>
      <c r="D198" s="52">
        <v>15</v>
      </c>
      <c r="K198" s="15">
        <v>9.2600000000000193</v>
      </c>
      <c r="L198" s="15">
        <v>5</v>
      </c>
      <c r="Q198" s="15">
        <v>98</v>
      </c>
      <c r="R198" s="15">
        <v>5</v>
      </c>
      <c r="S198" s="45">
        <v>7.95999999999996</v>
      </c>
      <c r="T198" s="45">
        <v>10</v>
      </c>
    </row>
    <row r="199" spans="1:20">
      <c r="A199" s="50">
        <v>3.17</v>
      </c>
      <c r="B199" s="50">
        <v>10</v>
      </c>
      <c r="C199" s="50">
        <v>3.17</v>
      </c>
      <c r="D199" s="52">
        <v>15</v>
      </c>
      <c r="K199" s="15">
        <v>9.2700000000000191</v>
      </c>
      <c r="L199" s="15">
        <v>5</v>
      </c>
      <c r="Q199" s="15">
        <v>98.5</v>
      </c>
      <c r="R199" s="15">
        <v>5</v>
      </c>
      <c r="S199" s="45">
        <v>7.9699999999999598</v>
      </c>
      <c r="T199" s="45">
        <v>10</v>
      </c>
    </row>
    <row r="200" spans="1:20">
      <c r="A200" s="50">
        <v>3.18</v>
      </c>
      <c r="B200" s="50">
        <v>10</v>
      </c>
      <c r="C200" s="50">
        <v>3.18</v>
      </c>
      <c r="D200" s="52">
        <v>15</v>
      </c>
      <c r="K200" s="15">
        <v>9.2800000000000207</v>
      </c>
      <c r="L200" s="15">
        <v>5</v>
      </c>
      <c r="Q200" s="15">
        <v>99</v>
      </c>
      <c r="R200" s="15">
        <v>5</v>
      </c>
      <c r="S200" s="45">
        <v>7.9799999999999596</v>
      </c>
      <c r="T200" s="45">
        <v>10</v>
      </c>
    </row>
    <row r="201" spans="1:20">
      <c r="A201" s="50">
        <v>3.19</v>
      </c>
      <c r="B201" s="50">
        <v>10</v>
      </c>
      <c r="C201" s="50">
        <v>3.19</v>
      </c>
      <c r="D201" s="52">
        <v>15</v>
      </c>
      <c r="K201" s="15">
        <v>9.2900000000000205</v>
      </c>
      <c r="L201" s="15">
        <v>5</v>
      </c>
      <c r="Q201" s="15">
        <v>99.5</v>
      </c>
      <c r="R201" s="15">
        <v>5</v>
      </c>
      <c r="S201" s="45">
        <v>7.9899999999999602</v>
      </c>
      <c r="T201" s="45">
        <v>10</v>
      </c>
    </row>
    <row r="202" spans="1:20">
      <c r="A202" s="50">
        <v>3.2</v>
      </c>
      <c r="B202" s="50">
        <v>10</v>
      </c>
      <c r="C202" s="50">
        <v>3.2</v>
      </c>
      <c r="D202" s="52">
        <v>15</v>
      </c>
      <c r="K202" s="15">
        <v>9.3000000000000096</v>
      </c>
      <c r="L202" s="15">
        <v>5</v>
      </c>
      <c r="Q202" s="15">
        <v>100</v>
      </c>
      <c r="R202" s="15">
        <v>0</v>
      </c>
      <c r="S202" s="45">
        <v>7.99999999999996</v>
      </c>
      <c r="T202" s="45">
        <v>10</v>
      </c>
    </row>
    <row r="203" spans="1:20">
      <c r="A203" s="50">
        <v>3.21</v>
      </c>
      <c r="B203" s="50">
        <v>10</v>
      </c>
      <c r="C203" s="50">
        <v>3.21</v>
      </c>
      <c r="D203" s="52">
        <v>15</v>
      </c>
      <c r="K203" s="15">
        <v>9.3100000000000094</v>
      </c>
      <c r="L203" s="15">
        <v>5</v>
      </c>
      <c r="S203" s="45">
        <v>8.0099999999999607</v>
      </c>
      <c r="T203" s="45">
        <v>5</v>
      </c>
    </row>
    <row r="204" spans="1:20">
      <c r="A204" s="50">
        <v>3.21999999999999</v>
      </c>
      <c r="B204" s="50">
        <v>10</v>
      </c>
      <c r="C204" s="50">
        <v>3.21999999999999</v>
      </c>
      <c r="D204" s="52">
        <v>15</v>
      </c>
      <c r="K204" s="15">
        <v>9.3200000000000092</v>
      </c>
      <c r="L204" s="15">
        <v>5</v>
      </c>
      <c r="S204" s="45">
        <v>8.0199999999999605</v>
      </c>
      <c r="T204" s="45">
        <v>5</v>
      </c>
    </row>
    <row r="205" spans="1:20">
      <c r="A205" s="50">
        <v>3.23</v>
      </c>
      <c r="B205" s="50">
        <v>10</v>
      </c>
      <c r="C205" s="50">
        <v>3.23</v>
      </c>
      <c r="D205" s="52">
        <v>15</v>
      </c>
      <c r="K205" s="15">
        <v>9.3300000000000107</v>
      </c>
      <c r="L205" s="15">
        <v>5</v>
      </c>
      <c r="S205" s="45">
        <v>8.0299999999999603</v>
      </c>
      <c r="T205" s="52">
        <v>5</v>
      </c>
    </row>
    <row r="206" spans="1:20">
      <c r="A206" s="50">
        <v>3.23999999999999</v>
      </c>
      <c r="B206" s="50">
        <v>10</v>
      </c>
      <c r="C206" s="50">
        <v>3.23999999999999</v>
      </c>
      <c r="D206" s="52">
        <v>15</v>
      </c>
      <c r="K206" s="15">
        <v>9.3400000000000105</v>
      </c>
      <c r="L206" s="15">
        <v>5</v>
      </c>
      <c r="S206" s="45">
        <v>8.0399999999999601</v>
      </c>
      <c r="T206" s="52">
        <v>5</v>
      </c>
    </row>
    <row r="207" spans="1:20">
      <c r="A207" s="50">
        <v>3.25</v>
      </c>
      <c r="B207" s="50">
        <v>10</v>
      </c>
      <c r="C207" s="50">
        <v>3.25</v>
      </c>
      <c r="D207" s="52">
        <v>15</v>
      </c>
      <c r="K207" s="15">
        <v>9.3500000000000103</v>
      </c>
      <c r="L207" s="15">
        <v>5</v>
      </c>
      <c r="S207" s="45">
        <v>8.0499999999999599</v>
      </c>
      <c r="T207" s="52">
        <v>5</v>
      </c>
    </row>
    <row r="208" spans="1:20">
      <c r="A208" s="50">
        <v>3.25999999999999</v>
      </c>
      <c r="B208" s="50">
        <v>10</v>
      </c>
      <c r="C208" s="50">
        <v>3.25999999999999</v>
      </c>
      <c r="D208" s="52">
        <v>15</v>
      </c>
      <c r="K208" s="15">
        <v>9.3600000000000101</v>
      </c>
      <c r="L208" s="15">
        <v>5</v>
      </c>
      <c r="S208" s="45">
        <v>8.0599999999999596</v>
      </c>
      <c r="T208" s="52">
        <v>5</v>
      </c>
    </row>
    <row r="209" spans="1:20">
      <c r="A209" s="50">
        <v>3.2699999999999898</v>
      </c>
      <c r="B209" s="50">
        <v>10</v>
      </c>
      <c r="C209" s="50">
        <v>3.2699999999999898</v>
      </c>
      <c r="D209" s="52">
        <v>15</v>
      </c>
      <c r="K209" s="15">
        <v>9.3700000000000099</v>
      </c>
      <c r="L209" s="15">
        <v>5</v>
      </c>
      <c r="S209" s="45">
        <v>8.0699999999999594</v>
      </c>
      <c r="T209" s="52">
        <v>5</v>
      </c>
    </row>
    <row r="210" spans="1:20">
      <c r="A210" s="50">
        <v>3.27999999999999</v>
      </c>
      <c r="B210" s="50">
        <v>10</v>
      </c>
      <c r="C210" s="50">
        <v>3.27999999999999</v>
      </c>
      <c r="D210" s="52">
        <v>15</v>
      </c>
      <c r="K210" s="15">
        <v>9.3800000000000097</v>
      </c>
      <c r="L210" s="15">
        <v>5</v>
      </c>
      <c r="S210" s="45">
        <v>8.0799999999999592</v>
      </c>
      <c r="T210" s="52">
        <v>5</v>
      </c>
    </row>
    <row r="211" spans="1:20">
      <c r="A211" s="50">
        <v>3.2899999999999898</v>
      </c>
      <c r="B211" s="50">
        <v>10</v>
      </c>
      <c r="C211" s="50">
        <v>3.2899999999999898</v>
      </c>
      <c r="D211" s="52">
        <v>15</v>
      </c>
      <c r="K211" s="15">
        <v>9.3900000000000095</v>
      </c>
      <c r="L211" s="15">
        <v>5</v>
      </c>
      <c r="S211" s="45">
        <v>8.0899999999999608</v>
      </c>
      <c r="T211" s="52">
        <v>5</v>
      </c>
    </row>
    <row r="212" spans="1:20">
      <c r="A212" s="50">
        <v>3.2999999999999901</v>
      </c>
      <c r="B212" s="50">
        <v>10</v>
      </c>
      <c r="C212" s="50">
        <v>3.2999999999999901</v>
      </c>
      <c r="D212" s="52">
        <v>15</v>
      </c>
      <c r="K212" s="15">
        <v>9.4000000000000092</v>
      </c>
      <c r="L212" s="15">
        <v>5</v>
      </c>
      <c r="S212" s="45">
        <v>8.0999999999999606</v>
      </c>
      <c r="T212" s="52">
        <v>5</v>
      </c>
    </row>
    <row r="213" spans="1:20">
      <c r="A213" s="50">
        <v>3.3099999999999898</v>
      </c>
      <c r="B213" s="50">
        <v>10</v>
      </c>
      <c r="C213" s="50">
        <v>3.3099999999999898</v>
      </c>
      <c r="D213" s="52">
        <v>15</v>
      </c>
      <c r="K213" s="15">
        <v>9.4100000000000108</v>
      </c>
      <c r="L213" s="15">
        <v>5</v>
      </c>
      <c r="S213" s="45">
        <v>8.1099999999999604</v>
      </c>
      <c r="T213" s="52">
        <v>5</v>
      </c>
    </row>
    <row r="214" spans="1:20">
      <c r="A214" s="50">
        <v>3.3199999999999901</v>
      </c>
      <c r="B214" s="50">
        <v>10</v>
      </c>
      <c r="C214" s="50">
        <v>3.3199999999999901</v>
      </c>
      <c r="D214" s="52">
        <v>15</v>
      </c>
      <c r="K214" s="15">
        <v>9.4200000000000106</v>
      </c>
      <c r="L214" s="15">
        <v>5</v>
      </c>
      <c r="S214" s="45">
        <v>8.1199999999999495</v>
      </c>
      <c r="T214" s="52">
        <v>5</v>
      </c>
    </row>
    <row r="215" spans="1:20">
      <c r="A215" s="50">
        <v>3.3299999999999899</v>
      </c>
      <c r="B215" s="50">
        <v>10</v>
      </c>
      <c r="C215" s="50">
        <v>3.3299999999999899</v>
      </c>
      <c r="D215" s="52">
        <v>15</v>
      </c>
      <c r="K215" s="15">
        <v>9.4300000000000104</v>
      </c>
      <c r="L215" s="15">
        <v>5</v>
      </c>
      <c r="S215" s="45">
        <v>8.1299999999999493</v>
      </c>
      <c r="T215" s="52">
        <v>5</v>
      </c>
    </row>
    <row r="216" spans="1:20">
      <c r="A216" s="50">
        <v>3.3399999999999901</v>
      </c>
      <c r="B216" s="50">
        <v>10</v>
      </c>
      <c r="C216" s="50">
        <v>3.3399999999999901</v>
      </c>
      <c r="D216" s="52">
        <v>15</v>
      </c>
      <c r="K216" s="15">
        <v>9.4400000000000102</v>
      </c>
      <c r="L216" s="15">
        <v>5</v>
      </c>
      <c r="S216" s="45">
        <v>8.1399999999999508</v>
      </c>
      <c r="T216" s="52">
        <v>5</v>
      </c>
    </row>
    <row r="217" spans="1:20">
      <c r="A217" s="50">
        <v>3.3499999999999899</v>
      </c>
      <c r="B217" s="50">
        <v>10</v>
      </c>
      <c r="C217" s="50">
        <v>3.3499999999999899</v>
      </c>
      <c r="D217" s="52">
        <v>15</v>
      </c>
      <c r="K217" s="15">
        <v>9.4500000000000099</v>
      </c>
      <c r="L217" s="15">
        <v>5</v>
      </c>
      <c r="S217" s="45">
        <v>8.1499999999999506</v>
      </c>
      <c r="T217" s="52">
        <v>5</v>
      </c>
    </row>
    <row r="218" spans="1:20">
      <c r="A218" s="50">
        <v>3.3599999999999901</v>
      </c>
      <c r="B218" s="50">
        <v>10</v>
      </c>
      <c r="C218" s="50">
        <v>3.3599999999999901</v>
      </c>
      <c r="D218" s="52">
        <v>15</v>
      </c>
      <c r="K218" s="15">
        <v>9.4600000000000097</v>
      </c>
      <c r="L218" s="15">
        <v>5</v>
      </c>
      <c r="S218" s="45">
        <v>8.1599999999999504</v>
      </c>
      <c r="T218" s="52">
        <v>5</v>
      </c>
    </row>
    <row r="219" spans="1:20">
      <c r="A219" s="50">
        <v>3.3699999999999899</v>
      </c>
      <c r="B219" s="50">
        <v>10</v>
      </c>
      <c r="C219" s="50">
        <v>3.3699999999999899</v>
      </c>
      <c r="D219" s="52">
        <v>15</v>
      </c>
      <c r="K219" s="15">
        <v>9.4700000000000095</v>
      </c>
      <c r="L219" s="15">
        <v>5</v>
      </c>
      <c r="S219" s="45">
        <v>8.1699999999999502</v>
      </c>
      <c r="T219" s="52">
        <v>5</v>
      </c>
    </row>
    <row r="220" spans="1:20">
      <c r="A220" s="50">
        <v>3.3799999999999901</v>
      </c>
      <c r="B220" s="50">
        <v>10</v>
      </c>
      <c r="C220" s="50">
        <v>3.3799999999999901</v>
      </c>
      <c r="D220" s="52">
        <v>15</v>
      </c>
      <c r="K220" s="15">
        <v>9.4800000000000093</v>
      </c>
      <c r="L220" s="15">
        <v>5</v>
      </c>
      <c r="S220" s="45">
        <v>8.17999999999995</v>
      </c>
      <c r="T220" s="52">
        <v>5</v>
      </c>
    </row>
    <row r="221" spans="1:20">
      <c r="A221" s="50">
        <v>3.3899999999999899</v>
      </c>
      <c r="B221" s="50">
        <v>10</v>
      </c>
      <c r="C221" s="50">
        <v>3.3899999999999899</v>
      </c>
      <c r="D221" s="52">
        <v>15</v>
      </c>
      <c r="K221" s="15">
        <v>9.4900000000000109</v>
      </c>
      <c r="L221" s="15">
        <v>5</v>
      </c>
      <c r="S221" s="45">
        <v>8.1899999999999498</v>
      </c>
      <c r="T221" s="52">
        <v>5</v>
      </c>
    </row>
    <row r="222" spans="1:20">
      <c r="A222" s="50">
        <v>3.3999999999999901</v>
      </c>
      <c r="B222" s="50">
        <v>10</v>
      </c>
      <c r="C222" s="50">
        <v>3.3999999999999901</v>
      </c>
      <c r="D222" s="52">
        <v>15</v>
      </c>
      <c r="K222" s="15">
        <v>9.5000000000000107</v>
      </c>
      <c r="L222" s="15">
        <v>5</v>
      </c>
      <c r="S222" s="45">
        <v>8.1999999999999496</v>
      </c>
      <c r="T222" s="52">
        <v>5</v>
      </c>
    </row>
    <row r="223" spans="1:20">
      <c r="A223" s="50">
        <v>3.4099999999999899</v>
      </c>
      <c r="B223" s="50">
        <v>10</v>
      </c>
      <c r="C223" s="50">
        <v>3.4099999999999899</v>
      </c>
      <c r="D223" s="52">
        <v>15</v>
      </c>
      <c r="K223" s="15">
        <v>9.5100000000000104</v>
      </c>
      <c r="L223" s="15">
        <v>5</v>
      </c>
      <c r="S223" s="45">
        <v>8.2099999999999493</v>
      </c>
      <c r="T223" s="52">
        <v>5</v>
      </c>
    </row>
    <row r="224" spans="1:20">
      <c r="A224" s="50">
        <v>3.4199999999999902</v>
      </c>
      <c r="B224" s="50">
        <v>10</v>
      </c>
      <c r="C224" s="50">
        <v>3.4199999999999902</v>
      </c>
      <c r="D224" s="52">
        <v>15</v>
      </c>
      <c r="K224" s="15">
        <v>9.5200000000000102</v>
      </c>
      <c r="L224" s="15">
        <v>5</v>
      </c>
      <c r="S224" s="45">
        <v>8.2199999999999491</v>
      </c>
      <c r="T224" s="52">
        <v>5</v>
      </c>
    </row>
    <row r="225" spans="1:20">
      <c r="A225" s="50">
        <v>3.4299999999999899</v>
      </c>
      <c r="B225" s="50">
        <v>10</v>
      </c>
      <c r="C225" s="50">
        <v>3.4299999999999899</v>
      </c>
      <c r="D225" s="52">
        <v>15</v>
      </c>
      <c r="K225" s="15">
        <v>9.53000000000001</v>
      </c>
      <c r="L225" s="15">
        <v>5</v>
      </c>
      <c r="S225" s="45">
        <v>8.2299999999999507</v>
      </c>
      <c r="T225" s="52">
        <v>5</v>
      </c>
    </row>
    <row r="226" spans="1:20">
      <c r="A226" s="50">
        <v>3.4399999999999902</v>
      </c>
      <c r="B226" s="50">
        <v>10</v>
      </c>
      <c r="C226" s="50">
        <v>3.4399999999999902</v>
      </c>
      <c r="D226" s="52">
        <v>15</v>
      </c>
      <c r="K226" s="15">
        <v>9.5400000000000098</v>
      </c>
      <c r="L226" s="15">
        <v>5</v>
      </c>
      <c r="S226" s="45">
        <v>8.2399999999999505</v>
      </c>
      <c r="T226" s="52">
        <v>5</v>
      </c>
    </row>
    <row r="227" spans="1:20">
      <c r="A227" s="50">
        <v>3.44999999999999</v>
      </c>
      <c r="B227" s="50">
        <v>10</v>
      </c>
      <c r="C227" s="50">
        <v>3.44999999999999</v>
      </c>
      <c r="D227" s="52">
        <v>15</v>
      </c>
      <c r="K227" s="15">
        <v>9.5500000000000096</v>
      </c>
      <c r="L227" s="15">
        <v>5</v>
      </c>
      <c r="S227" s="45">
        <v>8.2499999999999503</v>
      </c>
      <c r="T227" s="52">
        <v>5</v>
      </c>
    </row>
    <row r="228" spans="1:20">
      <c r="A228" s="50">
        <v>3.4599999999999902</v>
      </c>
      <c r="B228" s="50">
        <v>10</v>
      </c>
      <c r="C228" s="50">
        <v>3.4599999999999902</v>
      </c>
      <c r="D228" s="52">
        <v>15</v>
      </c>
      <c r="K228" s="15">
        <v>9.5600000000000094</v>
      </c>
      <c r="L228" s="15">
        <v>5</v>
      </c>
      <c r="S228" s="45">
        <v>8.25999999999995</v>
      </c>
      <c r="T228" s="52">
        <v>5</v>
      </c>
    </row>
    <row r="229" spans="1:20">
      <c r="A229" s="50">
        <v>3.46999999999999</v>
      </c>
      <c r="B229" s="50">
        <v>10</v>
      </c>
      <c r="C229" s="50">
        <v>3.46999999999999</v>
      </c>
      <c r="D229" s="52">
        <v>15</v>
      </c>
      <c r="K229" s="15">
        <v>9.5700000000000092</v>
      </c>
      <c r="L229" s="15">
        <v>5</v>
      </c>
      <c r="S229" s="45">
        <v>8.2699999999999498</v>
      </c>
      <c r="T229" s="52">
        <v>5</v>
      </c>
    </row>
    <row r="230" spans="1:20">
      <c r="A230" s="50">
        <v>3.4799999999999902</v>
      </c>
      <c r="B230" s="50">
        <v>10</v>
      </c>
      <c r="C230" s="50">
        <v>3.4799999999999902</v>
      </c>
      <c r="D230" s="52">
        <v>15</v>
      </c>
      <c r="K230" s="15">
        <v>9.5800000000000107</v>
      </c>
      <c r="L230" s="15">
        <v>5</v>
      </c>
      <c r="S230" s="45">
        <v>8.2799999999999496</v>
      </c>
      <c r="T230" s="52">
        <v>5</v>
      </c>
    </row>
    <row r="231" spans="1:20">
      <c r="A231" s="50">
        <v>3.48999999999999</v>
      </c>
      <c r="B231" s="50">
        <v>10</v>
      </c>
      <c r="C231" s="50">
        <v>3.48999999999999</v>
      </c>
      <c r="D231" s="52">
        <v>15</v>
      </c>
      <c r="K231" s="15">
        <v>9.5900000000000105</v>
      </c>
      <c r="L231" s="15">
        <v>5</v>
      </c>
      <c r="S231" s="45">
        <v>8.2899999999999494</v>
      </c>
      <c r="T231" s="52">
        <v>5</v>
      </c>
    </row>
    <row r="232" spans="1:20">
      <c r="A232" s="50">
        <v>3.4999999999999898</v>
      </c>
      <c r="B232" s="50">
        <v>10</v>
      </c>
      <c r="C232" s="50">
        <v>3.4999999999999898</v>
      </c>
      <c r="D232" s="52">
        <v>15</v>
      </c>
      <c r="K232" s="15">
        <v>9.6000000000000103</v>
      </c>
      <c r="L232" s="15">
        <v>5</v>
      </c>
      <c r="S232" s="45">
        <v>8.2999999999999492</v>
      </c>
      <c r="T232" s="52">
        <v>5</v>
      </c>
    </row>
    <row r="233" spans="1:20">
      <c r="A233" s="50">
        <v>3.50999999999999</v>
      </c>
      <c r="B233" s="50">
        <v>10</v>
      </c>
      <c r="C233" s="50">
        <v>3.50999999999999</v>
      </c>
      <c r="D233" s="52">
        <v>15</v>
      </c>
      <c r="K233" s="15">
        <v>9.6100000000000101</v>
      </c>
      <c r="L233" s="15">
        <v>5</v>
      </c>
      <c r="S233" s="45">
        <v>8.3099999999999508</v>
      </c>
      <c r="T233" s="52">
        <v>5</v>
      </c>
    </row>
    <row r="234" spans="1:20">
      <c r="A234" s="50">
        <v>3.5199999999999898</v>
      </c>
      <c r="B234" s="50">
        <v>10</v>
      </c>
      <c r="C234" s="50">
        <v>3.5199999999999898</v>
      </c>
      <c r="D234" s="52">
        <v>15</v>
      </c>
      <c r="K234" s="15">
        <v>9.6200000000000099</v>
      </c>
      <c r="L234" s="15">
        <v>5</v>
      </c>
      <c r="S234" s="45">
        <v>8.3199999999999505</v>
      </c>
      <c r="T234" s="52">
        <v>5</v>
      </c>
    </row>
    <row r="235" spans="1:20">
      <c r="A235" s="50">
        <v>3.52999999999999</v>
      </c>
      <c r="B235" s="50">
        <v>10</v>
      </c>
      <c r="C235" s="50">
        <v>3.52999999999999</v>
      </c>
      <c r="D235" s="52">
        <v>15</v>
      </c>
      <c r="K235" s="15">
        <v>9.6300000000000097</v>
      </c>
      <c r="L235" s="15">
        <v>5</v>
      </c>
      <c r="S235" s="45">
        <v>8.3299999999999503</v>
      </c>
      <c r="T235" s="52">
        <v>5</v>
      </c>
    </row>
    <row r="236" spans="1:20">
      <c r="A236" s="50">
        <v>3.5399999999999898</v>
      </c>
      <c r="B236" s="50">
        <v>10</v>
      </c>
      <c r="C236" s="50">
        <v>3.5399999999999898</v>
      </c>
      <c r="D236" s="52">
        <v>15</v>
      </c>
      <c r="K236" s="15">
        <v>9.6400000000000095</v>
      </c>
      <c r="L236" s="15">
        <v>5</v>
      </c>
      <c r="S236" s="45">
        <v>8.3399999999999501</v>
      </c>
      <c r="T236" s="52">
        <v>5</v>
      </c>
    </row>
    <row r="237" spans="1:20">
      <c r="A237" s="50">
        <v>3.5499999999999901</v>
      </c>
      <c r="B237" s="50">
        <v>10</v>
      </c>
      <c r="C237" s="50">
        <v>3.5499999999999901</v>
      </c>
      <c r="D237" s="52">
        <v>15</v>
      </c>
      <c r="K237" s="15">
        <v>9.6500000000000092</v>
      </c>
      <c r="L237" s="15">
        <v>5</v>
      </c>
      <c r="S237" s="45">
        <v>8.3499999999999499</v>
      </c>
      <c r="T237" s="52">
        <v>5</v>
      </c>
    </row>
    <row r="238" spans="1:20">
      <c r="A238" s="50">
        <v>3.5599999999999898</v>
      </c>
      <c r="B238" s="50">
        <v>10</v>
      </c>
      <c r="C238" s="50">
        <v>3.5599999999999898</v>
      </c>
      <c r="D238" s="52">
        <v>15</v>
      </c>
      <c r="K238" s="15">
        <v>9.6600000000000108</v>
      </c>
      <c r="L238" s="15">
        <v>5</v>
      </c>
      <c r="S238" s="45">
        <v>8.3599999999999497</v>
      </c>
      <c r="T238" s="52">
        <v>5</v>
      </c>
    </row>
    <row r="239" spans="1:20">
      <c r="A239" s="50">
        <v>3.5699999999999901</v>
      </c>
      <c r="B239" s="50">
        <v>10</v>
      </c>
      <c r="C239" s="50">
        <v>3.5699999999999901</v>
      </c>
      <c r="D239" s="52">
        <v>15</v>
      </c>
      <c r="K239" s="15">
        <v>9.6700000000000106</v>
      </c>
      <c r="L239" s="15">
        <v>5</v>
      </c>
      <c r="S239" s="45">
        <v>8.3699999999999495</v>
      </c>
      <c r="T239" s="52">
        <v>5</v>
      </c>
    </row>
    <row r="240" spans="1:20">
      <c r="A240" s="50">
        <v>3.5799999999999899</v>
      </c>
      <c r="B240" s="50">
        <v>10</v>
      </c>
      <c r="C240" s="50">
        <v>3.5799999999999899</v>
      </c>
      <c r="D240" s="52">
        <v>15</v>
      </c>
      <c r="K240" s="15">
        <v>9.6800000000000104</v>
      </c>
      <c r="L240" s="15">
        <v>5</v>
      </c>
      <c r="S240" s="45">
        <v>8.3799999999999493</v>
      </c>
      <c r="T240" s="52">
        <v>5</v>
      </c>
    </row>
    <row r="241" spans="1:20">
      <c r="A241" s="50">
        <v>3.5899999999999901</v>
      </c>
      <c r="B241" s="50">
        <v>10</v>
      </c>
      <c r="C241" s="50">
        <v>3.5899999999999901</v>
      </c>
      <c r="D241" s="52">
        <v>15</v>
      </c>
      <c r="K241" s="15">
        <v>9.6900000000000102</v>
      </c>
      <c r="L241" s="15">
        <v>5</v>
      </c>
      <c r="S241" s="45">
        <v>8.3899999999999508</v>
      </c>
      <c r="T241" s="52">
        <v>5</v>
      </c>
    </row>
    <row r="242" spans="1:20">
      <c r="A242" s="50">
        <v>4</v>
      </c>
      <c r="B242" s="50">
        <v>15</v>
      </c>
      <c r="C242" s="50">
        <v>4</v>
      </c>
      <c r="D242" s="52">
        <v>15</v>
      </c>
      <c r="K242" s="15">
        <v>9.7000000000000099</v>
      </c>
      <c r="L242" s="15">
        <v>5</v>
      </c>
      <c r="S242" s="45">
        <v>8.3999999999999506</v>
      </c>
      <c r="T242" s="52">
        <v>5</v>
      </c>
    </row>
    <row r="243" spans="1:20">
      <c r="A243" s="50">
        <v>4.01</v>
      </c>
      <c r="B243" s="50">
        <v>15</v>
      </c>
      <c r="C243" s="50">
        <v>4.01</v>
      </c>
      <c r="D243" s="52">
        <v>15</v>
      </c>
      <c r="K243" s="15">
        <v>9.7100000000000097</v>
      </c>
      <c r="L243" s="15">
        <v>5</v>
      </c>
      <c r="S243" s="45">
        <v>8.4099999999999504</v>
      </c>
      <c r="T243" s="52">
        <v>5</v>
      </c>
    </row>
    <row r="244" spans="1:20">
      <c r="A244" s="50">
        <v>4.0199999999999996</v>
      </c>
      <c r="B244" s="50">
        <v>15</v>
      </c>
      <c r="C244" s="50">
        <v>4.0199999999999996</v>
      </c>
      <c r="D244" s="52">
        <v>15</v>
      </c>
      <c r="K244" s="15">
        <v>9.7200000000000095</v>
      </c>
      <c r="L244" s="15">
        <v>5</v>
      </c>
      <c r="S244" s="45">
        <v>8.4199999999999502</v>
      </c>
      <c r="T244" s="52">
        <v>5</v>
      </c>
    </row>
    <row r="245" spans="1:20">
      <c r="A245" s="50">
        <v>4.03</v>
      </c>
      <c r="B245" s="50">
        <v>15</v>
      </c>
      <c r="C245" s="50">
        <v>4.03</v>
      </c>
      <c r="D245" s="52">
        <v>15</v>
      </c>
      <c r="K245" s="15">
        <v>9.7300000000000093</v>
      </c>
      <c r="L245" s="15">
        <v>5</v>
      </c>
      <c r="S245" s="45">
        <v>8.42999999999995</v>
      </c>
      <c r="T245" s="52">
        <v>5</v>
      </c>
    </row>
    <row r="246" spans="1:20">
      <c r="A246" s="50">
        <v>4.04</v>
      </c>
      <c r="B246" s="50">
        <v>15</v>
      </c>
      <c r="C246" s="50">
        <v>4.04</v>
      </c>
      <c r="D246" s="52">
        <v>15</v>
      </c>
      <c r="K246" s="15">
        <v>9.7400000000000109</v>
      </c>
      <c r="L246" s="15">
        <v>5</v>
      </c>
      <c r="S246" s="45">
        <v>8.4399999999999498</v>
      </c>
      <c r="T246" s="52">
        <v>5</v>
      </c>
    </row>
    <row r="247" spans="1:20">
      <c r="A247" s="50">
        <v>4.05</v>
      </c>
      <c r="B247" s="50">
        <v>15</v>
      </c>
      <c r="C247" s="50">
        <v>4.05</v>
      </c>
      <c r="D247" s="52">
        <v>15</v>
      </c>
      <c r="K247" s="15">
        <v>9.7500000000000107</v>
      </c>
      <c r="L247" s="15">
        <v>5</v>
      </c>
      <c r="S247" s="45">
        <v>8.4499999999999496</v>
      </c>
      <c r="T247" s="52">
        <v>5</v>
      </c>
    </row>
    <row r="248" spans="1:20">
      <c r="A248" s="50">
        <v>4.0599999999999996</v>
      </c>
      <c r="B248" s="50">
        <v>15</v>
      </c>
      <c r="C248" s="50">
        <v>4.0599999999999996</v>
      </c>
      <c r="D248" s="52">
        <v>15</v>
      </c>
      <c r="K248" s="15">
        <v>9.7600000000000104</v>
      </c>
      <c r="L248" s="15">
        <v>5</v>
      </c>
      <c r="S248" s="45">
        <v>8.4599999999999493</v>
      </c>
      <c r="T248" s="52">
        <v>5</v>
      </c>
    </row>
    <row r="249" spans="1:20">
      <c r="A249" s="50">
        <v>4.07</v>
      </c>
      <c r="B249" s="50">
        <v>15</v>
      </c>
      <c r="C249" s="50">
        <v>4.07</v>
      </c>
      <c r="D249" s="52">
        <v>15</v>
      </c>
      <c r="K249" s="15">
        <v>9.77</v>
      </c>
      <c r="L249" s="15">
        <v>5</v>
      </c>
      <c r="S249" s="45">
        <v>8.4699999999999491</v>
      </c>
      <c r="T249" s="52">
        <v>5</v>
      </c>
    </row>
    <row r="250" spans="1:20">
      <c r="A250" s="50">
        <v>4.08</v>
      </c>
      <c r="B250" s="50">
        <v>15</v>
      </c>
      <c r="C250" s="50">
        <v>4.08</v>
      </c>
      <c r="D250" s="52">
        <v>15</v>
      </c>
      <c r="K250" s="15">
        <v>9.7799999999999994</v>
      </c>
      <c r="L250" s="15">
        <v>5</v>
      </c>
      <c r="S250" s="45">
        <v>8.4799999999999507</v>
      </c>
      <c r="T250" s="52">
        <v>5</v>
      </c>
    </row>
    <row r="251" spans="1:20">
      <c r="A251" s="50">
        <v>4.09</v>
      </c>
      <c r="B251" s="50">
        <v>15</v>
      </c>
      <c r="C251" s="50">
        <v>4.09</v>
      </c>
      <c r="D251" s="52">
        <v>15</v>
      </c>
      <c r="K251" s="15">
        <v>9.7899999999999991</v>
      </c>
      <c r="L251" s="15">
        <v>5</v>
      </c>
      <c r="S251" s="45">
        <v>8.4899999999999505</v>
      </c>
      <c r="T251" s="52">
        <v>5</v>
      </c>
    </row>
    <row r="252" spans="1:20">
      <c r="A252" s="50">
        <v>4.0999999999999996</v>
      </c>
      <c r="B252" s="50">
        <v>15</v>
      </c>
      <c r="C252" s="50">
        <v>4.0999999999999996</v>
      </c>
      <c r="D252" s="52">
        <v>15</v>
      </c>
      <c r="K252" s="15">
        <v>9.8000000000000007</v>
      </c>
      <c r="L252" s="15">
        <v>5</v>
      </c>
      <c r="S252" s="45">
        <v>8.4999999999999503</v>
      </c>
      <c r="T252" s="52">
        <v>5</v>
      </c>
    </row>
    <row r="253" spans="1:20">
      <c r="A253" s="50">
        <v>4.1100000000000003</v>
      </c>
      <c r="B253" s="50">
        <v>15</v>
      </c>
      <c r="C253" s="50">
        <v>4.1100000000000003</v>
      </c>
      <c r="D253" s="52">
        <v>15</v>
      </c>
      <c r="K253" s="15">
        <v>9.81</v>
      </c>
      <c r="L253" s="15">
        <v>5</v>
      </c>
      <c r="S253" s="45">
        <v>8.50999999999995</v>
      </c>
      <c r="T253" s="52">
        <v>5</v>
      </c>
    </row>
    <row r="254" spans="1:20">
      <c r="A254" s="50">
        <v>4.12</v>
      </c>
      <c r="B254" s="50">
        <v>15</v>
      </c>
      <c r="C254" s="50">
        <v>4.12</v>
      </c>
      <c r="D254" s="52">
        <v>15</v>
      </c>
      <c r="K254" s="15">
        <v>9.82</v>
      </c>
      <c r="L254" s="15">
        <v>5</v>
      </c>
      <c r="S254" s="45">
        <v>8.5199999999999498</v>
      </c>
      <c r="T254" s="52">
        <v>5</v>
      </c>
    </row>
    <row r="255" spans="1:20">
      <c r="A255" s="50">
        <v>4.13</v>
      </c>
      <c r="B255" s="50">
        <v>15</v>
      </c>
      <c r="C255" s="50">
        <v>4.13</v>
      </c>
      <c r="D255" s="52">
        <v>15</v>
      </c>
      <c r="K255" s="15">
        <v>9.83</v>
      </c>
      <c r="L255" s="15">
        <v>5</v>
      </c>
      <c r="S255" s="45">
        <v>8.5299999999999496</v>
      </c>
      <c r="T255" s="52">
        <v>5</v>
      </c>
    </row>
    <row r="256" spans="1:20">
      <c r="A256" s="50">
        <v>4.1399999999999997</v>
      </c>
      <c r="B256" s="50">
        <v>15</v>
      </c>
      <c r="C256" s="50">
        <v>4.1399999999999997</v>
      </c>
      <c r="D256" s="52">
        <v>15</v>
      </c>
      <c r="K256" s="15">
        <v>9.84</v>
      </c>
      <c r="L256" s="15">
        <v>5</v>
      </c>
      <c r="S256" s="45">
        <v>8.5399999999999494</v>
      </c>
      <c r="T256" s="52">
        <v>5</v>
      </c>
    </row>
    <row r="257" spans="1:20">
      <c r="A257" s="50">
        <v>4.1500000000000004</v>
      </c>
      <c r="B257" s="50">
        <v>15</v>
      </c>
      <c r="C257" s="50">
        <v>4.1500000000000004</v>
      </c>
      <c r="D257" s="52">
        <v>15</v>
      </c>
      <c r="K257" s="15">
        <v>9.85</v>
      </c>
      <c r="L257" s="15">
        <v>5</v>
      </c>
      <c r="S257" s="45">
        <v>8.5499999999999492</v>
      </c>
      <c r="T257" s="52">
        <v>5</v>
      </c>
    </row>
    <row r="258" spans="1:20">
      <c r="A258" s="50">
        <v>4.16</v>
      </c>
      <c r="B258" s="50">
        <v>15</v>
      </c>
      <c r="C258" s="50">
        <v>4.16</v>
      </c>
      <c r="D258" s="52">
        <v>15</v>
      </c>
      <c r="K258" s="15">
        <v>9.86</v>
      </c>
      <c r="L258" s="15">
        <v>5</v>
      </c>
      <c r="S258" s="45">
        <v>8.5599999999999508</v>
      </c>
      <c r="T258" s="52">
        <v>5</v>
      </c>
    </row>
    <row r="259" spans="1:20">
      <c r="A259" s="50">
        <v>4.17</v>
      </c>
      <c r="B259" s="50">
        <v>15</v>
      </c>
      <c r="C259" s="50">
        <v>4.17</v>
      </c>
      <c r="D259" s="52">
        <v>15</v>
      </c>
      <c r="K259" s="15">
        <v>9.8699999999999992</v>
      </c>
      <c r="L259" s="15">
        <v>5</v>
      </c>
      <c r="S259" s="45">
        <v>8.5699999999999505</v>
      </c>
      <c r="T259" s="52">
        <v>5</v>
      </c>
    </row>
    <row r="260" spans="1:20">
      <c r="A260" s="50">
        <v>4.18</v>
      </c>
      <c r="B260" s="50">
        <v>15</v>
      </c>
      <c r="C260" s="50">
        <v>4.18</v>
      </c>
      <c r="D260" s="52">
        <v>15</v>
      </c>
      <c r="K260" s="15">
        <v>9.8800000000000008</v>
      </c>
      <c r="L260" s="15">
        <v>5</v>
      </c>
      <c r="S260" s="45">
        <v>8.5799999999999503</v>
      </c>
      <c r="T260" s="52">
        <v>5</v>
      </c>
    </row>
    <row r="261" spans="1:20">
      <c r="A261" s="50">
        <v>4.1900000000000004</v>
      </c>
      <c r="B261" s="50">
        <v>15</v>
      </c>
      <c r="C261" s="50">
        <v>4.1900000000000004</v>
      </c>
      <c r="D261" s="52">
        <v>15</v>
      </c>
      <c r="K261" s="15">
        <v>9.89</v>
      </c>
      <c r="L261" s="15">
        <v>5</v>
      </c>
      <c r="S261" s="45">
        <v>8.5899999999999395</v>
      </c>
      <c r="T261" s="52">
        <v>5</v>
      </c>
    </row>
    <row r="262" spans="1:20">
      <c r="A262" s="50">
        <v>4.2</v>
      </c>
      <c r="B262" s="50">
        <v>15</v>
      </c>
      <c r="C262" s="50">
        <v>4.2</v>
      </c>
      <c r="D262" s="52">
        <v>15</v>
      </c>
      <c r="K262" s="15">
        <v>9.9</v>
      </c>
      <c r="L262" s="15">
        <v>5</v>
      </c>
      <c r="S262" s="45">
        <v>8.5999999999999392</v>
      </c>
      <c r="T262" s="52">
        <v>5</v>
      </c>
    </row>
    <row r="263" spans="1:20">
      <c r="A263" s="50">
        <v>4.21</v>
      </c>
      <c r="B263" s="50">
        <v>15</v>
      </c>
      <c r="C263" s="50">
        <v>4.21</v>
      </c>
      <c r="D263" s="52">
        <v>15</v>
      </c>
      <c r="K263" s="15">
        <v>9.91</v>
      </c>
      <c r="L263" s="15">
        <v>5</v>
      </c>
      <c r="S263" s="45">
        <v>8.6099999999999408</v>
      </c>
      <c r="T263" s="52">
        <v>5</v>
      </c>
    </row>
    <row r="264" spans="1:20">
      <c r="A264" s="50">
        <v>4.22</v>
      </c>
      <c r="B264" s="50">
        <v>15</v>
      </c>
      <c r="C264" s="50">
        <v>4.22</v>
      </c>
      <c r="D264" s="52">
        <v>15</v>
      </c>
      <c r="K264" s="15">
        <v>9.92</v>
      </c>
      <c r="L264" s="15">
        <v>5</v>
      </c>
      <c r="S264" s="45">
        <v>8.6199999999999406</v>
      </c>
      <c r="T264" s="52">
        <v>5</v>
      </c>
    </row>
    <row r="265" spans="1:20">
      <c r="A265" s="50">
        <v>4.2300000000000004</v>
      </c>
      <c r="B265" s="50">
        <v>15</v>
      </c>
      <c r="C265" s="50">
        <v>4.2300000000000004</v>
      </c>
      <c r="D265" s="52">
        <v>15</v>
      </c>
      <c r="K265" s="15">
        <v>9.93</v>
      </c>
      <c r="L265" s="15">
        <v>5</v>
      </c>
      <c r="S265" s="45">
        <v>8.6299999999999404</v>
      </c>
      <c r="T265" s="15">
        <v>5</v>
      </c>
    </row>
    <row r="266" spans="1:20">
      <c r="A266" s="50">
        <v>4.2399999999999904</v>
      </c>
      <c r="B266" s="50">
        <v>15</v>
      </c>
      <c r="C266" s="50">
        <v>4.2399999999999904</v>
      </c>
      <c r="D266" s="52">
        <v>15</v>
      </c>
      <c r="K266" s="15">
        <v>9.94</v>
      </c>
      <c r="L266" s="15">
        <v>5</v>
      </c>
      <c r="S266" s="45">
        <v>8.6399999999999402</v>
      </c>
      <c r="T266" s="15">
        <v>5</v>
      </c>
    </row>
    <row r="267" spans="1:20">
      <c r="A267" s="50">
        <v>4.2499999999999902</v>
      </c>
      <c r="B267" s="50">
        <v>15</v>
      </c>
      <c r="C267" s="50">
        <v>4.2499999999999902</v>
      </c>
      <c r="D267" s="52">
        <v>15</v>
      </c>
      <c r="K267" s="15">
        <v>9.9499999999999993</v>
      </c>
      <c r="L267" s="15">
        <v>5</v>
      </c>
      <c r="S267" s="45">
        <v>8.64999999999994</v>
      </c>
      <c r="T267" s="15">
        <v>5</v>
      </c>
    </row>
    <row r="268" spans="1:20">
      <c r="A268" s="50">
        <v>4.25999999999999</v>
      </c>
      <c r="B268" s="50">
        <v>15</v>
      </c>
      <c r="C268" s="50">
        <v>4.25999999999999</v>
      </c>
      <c r="D268" s="52">
        <v>15</v>
      </c>
      <c r="K268" s="15">
        <v>9.9600000000000009</v>
      </c>
      <c r="L268" s="15">
        <v>5</v>
      </c>
      <c r="S268" s="45">
        <v>8.6599999999999397</v>
      </c>
      <c r="T268" s="15">
        <v>5</v>
      </c>
    </row>
    <row r="269" spans="1:20">
      <c r="A269" s="50">
        <v>4.2699999999999898</v>
      </c>
      <c r="B269" s="50">
        <v>15</v>
      </c>
      <c r="C269" s="50">
        <v>4.2699999999999898</v>
      </c>
      <c r="D269" s="52">
        <v>15</v>
      </c>
      <c r="K269" s="15">
        <v>9.9700000000000006</v>
      </c>
      <c r="L269" s="15">
        <v>5</v>
      </c>
      <c r="S269" s="45">
        <v>8.6699999999999395</v>
      </c>
      <c r="T269" s="15">
        <v>5</v>
      </c>
    </row>
    <row r="270" spans="1:20">
      <c r="A270" s="50">
        <v>4.2799999999999896</v>
      </c>
      <c r="B270" s="50">
        <v>15</v>
      </c>
      <c r="C270" s="50">
        <v>4.2799999999999896</v>
      </c>
      <c r="D270" s="52">
        <v>15</v>
      </c>
      <c r="K270" s="15">
        <v>9.98</v>
      </c>
      <c r="L270" s="15">
        <v>5</v>
      </c>
      <c r="S270" s="45">
        <v>8.6799999999999393</v>
      </c>
      <c r="T270" s="15">
        <v>5</v>
      </c>
    </row>
    <row r="271" spans="1:20">
      <c r="A271" s="50">
        <v>4.2899999999999903</v>
      </c>
      <c r="B271" s="50">
        <v>15</v>
      </c>
      <c r="C271" s="50">
        <v>4.2899999999999903</v>
      </c>
      <c r="D271" s="52">
        <v>15</v>
      </c>
      <c r="K271" s="15">
        <v>9.99</v>
      </c>
      <c r="L271" s="15">
        <v>5</v>
      </c>
      <c r="S271" s="45">
        <v>8.6899999999999409</v>
      </c>
      <c r="T271" s="15">
        <v>5</v>
      </c>
    </row>
    <row r="272" spans="1:20">
      <c r="A272" s="50">
        <v>4.2999999999999901</v>
      </c>
      <c r="B272" s="50">
        <v>15</v>
      </c>
      <c r="C272" s="50">
        <v>4.2999999999999901</v>
      </c>
      <c r="D272" s="52">
        <v>15</v>
      </c>
      <c r="K272" s="15">
        <v>10</v>
      </c>
      <c r="L272" s="15">
        <v>5</v>
      </c>
      <c r="S272" s="45">
        <v>8.6999999999999407</v>
      </c>
      <c r="T272" s="15">
        <v>5</v>
      </c>
    </row>
    <row r="273" spans="1:20">
      <c r="A273" s="50">
        <v>4.3099999999999898</v>
      </c>
      <c r="B273" s="50">
        <v>15</v>
      </c>
      <c r="C273" s="50">
        <v>4.3099999999999898</v>
      </c>
      <c r="D273" s="52">
        <v>15</v>
      </c>
      <c r="S273" s="45">
        <v>8.7099999999999405</v>
      </c>
      <c r="T273" s="15">
        <v>5</v>
      </c>
    </row>
    <row r="274" spans="1:20">
      <c r="A274" s="50">
        <v>4.3199999999999896</v>
      </c>
      <c r="B274" s="50">
        <v>15</v>
      </c>
      <c r="C274" s="50">
        <v>4.3199999999999896</v>
      </c>
      <c r="D274" s="52">
        <v>15</v>
      </c>
      <c r="S274" s="45">
        <v>8.7199999999999402</v>
      </c>
      <c r="T274" s="15">
        <v>5</v>
      </c>
    </row>
    <row r="275" spans="1:20">
      <c r="A275" s="50">
        <v>4.3299999999999903</v>
      </c>
      <c r="B275" s="50">
        <v>15</v>
      </c>
      <c r="C275" s="50">
        <v>4.3299999999999903</v>
      </c>
      <c r="D275" s="52">
        <v>15</v>
      </c>
      <c r="S275" s="45">
        <v>8.72999999999994</v>
      </c>
      <c r="T275" s="15">
        <v>5</v>
      </c>
    </row>
    <row r="276" spans="1:20">
      <c r="A276" s="50">
        <v>4.3399999999999901</v>
      </c>
      <c r="B276" s="50">
        <v>15</v>
      </c>
      <c r="C276" s="50">
        <v>4.3399999999999901</v>
      </c>
      <c r="D276" s="52">
        <v>15</v>
      </c>
      <c r="S276" s="45">
        <v>8.7399999999999398</v>
      </c>
      <c r="T276" s="15">
        <v>5</v>
      </c>
    </row>
    <row r="277" spans="1:20">
      <c r="A277" s="50">
        <v>4.3499999999999899</v>
      </c>
      <c r="B277" s="50">
        <v>15</v>
      </c>
      <c r="C277" s="50">
        <v>4.3499999999999899</v>
      </c>
      <c r="D277" s="52">
        <v>15</v>
      </c>
      <c r="S277" s="45">
        <v>8.7499999999999396</v>
      </c>
      <c r="T277" s="15">
        <v>5</v>
      </c>
    </row>
    <row r="278" spans="1:20">
      <c r="A278" s="50">
        <v>4.3599999999999897</v>
      </c>
      <c r="B278" s="50">
        <v>15</v>
      </c>
      <c r="C278" s="50">
        <v>4.3599999999999897</v>
      </c>
      <c r="D278" s="52">
        <v>15</v>
      </c>
      <c r="S278" s="45">
        <v>8.7599999999999394</v>
      </c>
      <c r="T278" s="15">
        <v>5</v>
      </c>
    </row>
    <row r="279" spans="1:20">
      <c r="A279" s="50">
        <v>4.3699999999999903</v>
      </c>
      <c r="B279" s="50">
        <v>15</v>
      </c>
      <c r="C279" s="50">
        <v>4.3699999999999903</v>
      </c>
      <c r="D279" s="52">
        <v>15</v>
      </c>
      <c r="S279" s="45">
        <v>8.7699999999999392</v>
      </c>
      <c r="T279" s="15">
        <v>5</v>
      </c>
    </row>
    <row r="280" spans="1:20">
      <c r="A280" s="50">
        <v>4.3799999999999901</v>
      </c>
      <c r="B280" s="50">
        <v>15</v>
      </c>
      <c r="C280" s="50">
        <v>4.3799999999999901</v>
      </c>
      <c r="D280" s="52">
        <v>15</v>
      </c>
      <c r="S280" s="45">
        <v>8.7799999999999407</v>
      </c>
      <c r="T280" s="15">
        <v>5</v>
      </c>
    </row>
    <row r="281" spans="1:20">
      <c r="A281" s="50">
        <v>4.3899999999999899</v>
      </c>
      <c r="B281" s="50">
        <v>15</v>
      </c>
      <c r="C281" s="50">
        <v>4.3899999999999899</v>
      </c>
      <c r="D281" s="52">
        <v>15</v>
      </c>
      <c r="S281" s="45">
        <v>8.7899999999999405</v>
      </c>
      <c r="T281" s="15">
        <v>5</v>
      </c>
    </row>
    <row r="282" spans="1:20">
      <c r="A282" s="50">
        <v>4.3999999999999897</v>
      </c>
      <c r="B282" s="50">
        <v>15</v>
      </c>
      <c r="C282" s="50">
        <v>4.3999999999999897</v>
      </c>
      <c r="D282" s="52">
        <v>15</v>
      </c>
      <c r="S282" s="45">
        <v>8.7999999999999403</v>
      </c>
      <c r="T282" s="15">
        <v>5</v>
      </c>
    </row>
    <row r="283" spans="1:20">
      <c r="A283" s="50">
        <v>4.4099999999999904</v>
      </c>
      <c r="B283" s="50">
        <v>15</v>
      </c>
      <c r="C283" s="50">
        <v>4.4099999999999904</v>
      </c>
      <c r="D283" s="52">
        <v>15</v>
      </c>
      <c r="S283" s="45">
        <v>8.8099999999999401</v>
      </c>
      <c r="T283" s="15">
        <v>5</v>
      </c>
    </row>
    <row r="284" spans="1:20">
      <c r="A284" s="50">
        <v>4.4199999999999902</v>
      </c>
      <c r="B284" s="50">
        <v>15</v>
      </c>
      <c r="C284" s="50">
        <v>4.4199999999999902</v>
      </c>
      <c r="D284" s="52">
        <v>15</v>
      </c>
      <c r="S284" s="45">
        <v>8.8199999999999399</v>
      </c>
      <c r="T284" s="15">
        <v>5</v>
      </c>
    </row>
    <row r="285" spans="1:20">
      <c r="A285" s="50">
        <v>4.4299999999999899</v>
      </c>
      <c r="B285" s="50">
        <v>15</v>
      </c>
      <c r="C285" s="50">
        <v>4.4299999999999899</v>
      </c>
      <c r="D285" s="52">
        <v>15</v>
      </c>
      <c r="S285" s="45">
        <v>8.8299999999999397</v>
      </c>
      <c r="T285" s="15">
        <v>5</v>
      </c>
    </row>
    <row r="286" spans="1:20">
      <c r="A286" s="50">
        <v>4.4399999999999897</v>
      </c>
      <c r="B286" s="50">
        <v>15</v>
      </c>
      <c r="C286" s="50">
        <v>4.4399999999999897</v>
      </c>
      <c r="D286" s="52">
        <v>15</v>
      </c>
      <c r="S286" s="45">
        <v>8.8399999999999395</v>
      </c>
      <c r="T286" s="15">
        <v>5</v>
      </c>
    </row>
    <row r="287" spans="1:20">
      <c r="A287" s="50">
        <v>4.4499999999999904</v>
      </c>
      <c r="B287" s="50">
        <v>15</v>
      </c>
      <c r="C287" s="50">
        <v>4.4499999999999904</v>
      </c>
      <c r="D287" s="52">
        <v>15</v>
      </c>
      <c r="S287" s="45">
        <v>8.8499999999999392</v>
      </c>
      <c r="T287" s="15">
        <v>5</v>
      </c>
    </row>
    <row r="288" spans="1:20">
      <c r="A288" s="50">
        <v>4.4599999999999902</v>
      </c>
      <c r="B288" s="50">
        <v>15</v>
      </c>
      <c r="C288" s="50">
        <v>4.4599999999999902</v>
      </c>
      <c r="D288" s="52">
        <v>15</v>
      </c>
      <c r="S288" s="45">
        <v>8.8599999999999408</v>
      </c>
      <c r="T288" s="15">
        <v>5</v>
      </c>
    </row>
    <row r="289" spans="1:20">
      <c r="A289" s="50">
        <v>4.46999999999999</v>
      </c>
      <c r="B289" s="50">
        <v>15</v>
      </c>
      <c r="C289" s="50">
        <v>4.46999999999999</v>
      </c>
      <c r="D289" s="52">
        <v>15</v>
      </c>
      <c r="S289" s="45">
        <v>8.8699999999999406</v>
      </c>
      <c r="T289" s="15">
        <v>5</v>
      </c>
    </row>
    <row r="290" spans="1:20">
      <c r="A290" s="50">
        <v>4.4799999999999898</v>
      </c>
      <c r="B290" s="50">
        <v>15</v>
      </c>
      <c r="C290" s="50">
        <v>4.4799999999999898</v>
      </c>
      <c r="D290" s="52">
        <v>15</v>
      </c>
      <c r="S290" s="45">
        <v>8.8799999999999404</v>
      </c>
      <c r="T290" s="15">
        <v>5</v>
      </c>
    </row>
    <row r="291" spans="1:20">
      <c r="A291" s="50">
        <v>4.4899999999999904</v>
      </c>
      <c r="B291" s="50">
        <v>15</v>
      </c>
      <c r="C291" s="50">
        <v>4.4899999999999904</v>
      </c>
      <c r="D291" s="52">
        <v>15</v>
      </c>
      <c r="S291" s="45">
        <v>8.8899999999999402</v>
      </c>
      <c r="T291" s="15">
        <v>5</v>
      </c>
    </row>
    <row r="292" spans="1:20">
      <c r="A292" s="50">
        <v>4.4999999999999902</v>
      </c>
      <c r="B292" s="50">
        <v>15</v>
      </c>
      <c r="C292" s="50">
        <v>4.4999999999999902</v>
      </c>
      <c r="D292" s="52">
        <v>15</v>
      </c>
      <c r="S292" s="45">
        <v>8.89999999999994</v>
      </c>
      <c r="T292" s="15">
        <v>5</v>
      </c>
    </row>
    <row r="293" spans="1:20">
      <c r="A293" s="50">
        <v>4.50999999999999</v>
      </c>
      <c r="B293" s="50">
        <v>15</v>
      </c>
      <c r="C293" s="50">
        <v>4.50999999999999</v>
      </c>
      <c r="D293" s="52">
        <v>15</v>
      </c>
      <c r="S293" s="45">
        <v>8.9099999999999397</v>
      </c>
      <c r="T293" s="15">
        <v>5</v>
      </c>
    </row>
    <row r="294" spans="1:20">
      <c r="A294" s="50">
        <v>4.5199999999999898</v>
      </c>
      <c r="B294" s="50">
        <v>15</v>
      </c>
      <c r="C294" s="50">
        <v>4.5199999999999898</v>
      </c>
      <c r="D294" s="52">
        <v>15</v>
      </c>
      <c r="S294" s="45">
        <v>8.9199999999999395</v>
      </c>
      <c r="T294" s="15">
        <v>5</v>
      </c>
    </row>
    <row r="295" spans="1:20">
      <c r="A295" s="50">
        <v>4.5299999999999896</v>
      </c>
      <c r="B295" s="50">
        <v>15</v>
      </c>
      <c r="C295" s="50">
        <v>4.5299999999999896</v>
      </c>
      <c r="D295" s="52">
        <v>15</v>
      </c>
      <c r="S295" s="45">
        <v>8.9299999999999393</v>
      </c>
      <c r="T295" s="15">
        <v>5</v>
      </c>
    </row>
    <row r="296" spans="1:20">
      <c r="A296" s="50">
        <v>4.5399999999999903</v>
      </c>
      <c r="B296" s="50">
        <v>15</v>
      </c>
      <c r="C296" s="50">
        <v>4.5399999999999903</v>
      </c>
      <c r="D296" s="52">
        <v>15</v>
      </c>
      <c r="S296" s="45">
        <v>8.9399999999999409</v>
      </c>
      <c r="T296" s="15">
        <v>5</v>
      </c>
    </row>
    <row r="297" spans="1:20">
      <c r="A297" s="50">
        <v>4.5499999999999901</v>
      </c>
      <c r="B297" s="50">
        <v>15</v>
      </c>
      <c r="C297" s="50">
        <v>4.5499999999999901</v>
      </c>
      <c r="D297" s="52">
        <v>15</v>
      </c>
      <c r="S297" s="45">
        <v>8.9499999999999407</v>
      </c>
      <c r="T297" s="15">
        <v>5</v>
      </c>
    </row>
    <row r="298" spans="1:20">
      <c r="A298" s="50">
        <v>4.5599999999999898</v>
      </c>
      <c r="B298" s="50">
        <v>15</v>
      </c>
      <c r="C298" s="50">
        <v>4.5599999999999898</v>
      </c>
      <c r="D298" s="52">
        <v>15</v>
      </c>
      <c r="S298" s="45">
        <v>8.9599999999999405</v>
      </c>
      <c r="T298" s="15">
        <v>5</v>
      </c>
    </row>
    <row r="299" spans="1:20">
      <c r="A299" s="50">
        <v>4.5699999999999896</v>
      </c>
      <c r="B299" s="50">
        <v>15</v>
      </c>
      <c r="C299" s="50">
        <v>4.5699999999999896</v>
      </c>
      <c r="D299" s="52">
        <v>15</v>
      </c>
      <c r="S299" s="45">
        <v>8.9699999999999402</v>
      </c>
      <c r="T299" s="15">
        <v>5</v>
      </c>
    </row>
    <row r="300" spans="1:20">
      <c r="A300" s="50">
        <v>4.5799999999999903</v>
      </c>
      <c r="B300" s="50">
        <v>15</v>
      </c>
      <c r="C300" s="50">
        <v>4.5799999999999903</v>
      </c>
      <c r="D300" s="52">
        <v>15</v>
      </c>
      <c r="S300" s="45">
        <v>8.97999999999994</v>
      </c>
      <c r="T300" s="15">
        <v>5</v>
      </c>
    </row>
    <row r="301" spans="1:20">
      <c r="A301" s="50">
        <v>4.5899999999999901</v>
      </c>
      <c r="B301" s="50">
        <v>15</v>
      </c>
      <c r="C301" s="50">
        <v>4.5899999999999901</v>
      </c>
      <c r="D301" s="52">
        <v>15</v>
      </c>
      <c r="S301" s="45">
        <v>8.9899999999999398</v>
      </c>
      <c r="T301" s="15">
        <v>5</v>
      </c>
    </row>
    <row r="302" spans="1:20">
      <c r="A302" s="50">
        <v>5</v>
      </c>
      <c r="B302" s="50">
        <v>15</v>
      </c>
      <c r="C302" s="50">
        <v>5</v>
      </c>
      <c r="D302" s="52">
        <v>15</v>
      </c>
      <c r="S302" s="45">
        <v>8.9999999999999396</v>
      </c>
      <c r="T302" s="15">
        <v>5</v>
      </c>
    </row>
    <row r="303" spans="1:20">
      <c r="S303" s="45">
        <v>9.0099999999999394</v>
      </c>
      <c r="T303" s="15">
        <v>5</v>
      </c>
    </row>
    <row r="304" spans="1:20">
      <c r="S304" s="45">
        <v>9.0199999999999392</v>
      </c>
      <c r="T304" s="15">
        <v>5</v>
      </c>
    </row>
    <row r="305" spans="19:20">
      <c r="S305" s="45">
        <v>9.0299999999999407</v>
      </c>
      <c r="T305" s="15">
        <v>5</v>
      </c>
    </row>
    <row r="306" spans="19:20">
      <c r="S306" s="45">
        <v>9.0399999999999405</v>
      </c>
      <c r="T306" s="15">
        <v>5</v>
      </c>
    </row>
    <row r="307" spans="19:20">
      <c r="S307" s="45">
        <v>9.0499999999999297</v>
      </c>
      <c r="T307" s="15">
        <v>5</v>
      </c>
    </row>
    <row r="308" spans="19:20">
      <c r="S308" s="45">
        <v>9.0599999999999294</v>
      </c>
      <c r="T308" s="15">
        <v>5</v>
      </c>
    </row>
    <row r="309" spans="19:20">
      <c r="S309" s="45">
        <v>9.0699999999999292</v>
      </c>
      <c r="T309" s="15">
        <v>5</v>
      </c>
    </row>
    <row r="310" spans="19:20">
      <c r="S310" s="45">
        <v>9.0799999999999308</v>
      </c>
      <c r="T310" s="15">
        <v>5</v>
      </c>
    </row>
    <row r="311" spans="19:20">
      <c r="S311" s="45">
        <v>9.0899999999999306</v>
      </c>
      <c r="T311" s="15">
        <v>5</v>
      </c>
    </row>
    <row r="312" spans="19:20">
      <c r="S312" s="45">
        <v>9.0999999999999304</v>
      </c>
      <c r="T312" s="15">
        <v>5</v>
      </c>
    </row>
    <row r="313" spans="19:20">
      <c r="S313" s="45">
        <v>9.1099999999999302</v>
      </c>
      <c r="T313" s="15">
        <v>5</v>
      </c>
    </row>
    <row r="314" spans="19:20">
      <c r="S314" s="45">
        <v>9.1199999999999299</v>
      </c>
      <c r="T314" s="15">
        <v>5</v>
      </c>
    </row>
    <row r="315" spans="19:20">
      <c r="S315" s="45">
        <v>9.1299999999999297</v>
      </c>
      <c r="T315" s="15">
        <v>5</v>
      </c>
    </row>
    <row r="316" spans="19:20">
      <c r="S316" s="45">
        <v>9.1399999999999295</v>
      </c>
      <c r="T316" s="15">
        <v>5</v>
      </c>
    </row>
    <row r="317" spans="19:20">
      <c r="S317" s="45">
        <v>9.1499999999999293</v>
      </c>
      <c r="T317" s="15">
        <v>5</v>
      </c>
    </row>
    <row r="318" spans="19:20">
      <c r="S318" s="45">
        <v>9.1599999999999309</v>
      </c>
      <c r="T318" s="15">
        <v>5</v>
      </c>
    </row>
    <row r="319" spans="19:20">
      <c r="S319" s="45">
        <v>9.1699999999999307</v>
      </c>
      <c r="T319" s="15">
        <v>5</v>
      </c>
    </row>
    <row r="320" spans="19:20">
      <c r="S320" s="45">
        <v>9.1799999999999304</v>
      </c>
      <c r="T320" s="15">
        <v>5</v>
      </c>
    </row>
    <row r="321" spans="19:20">
      <c r="S321" s="45">
        <v>9.1899999999999302</v>
      </c>
      <c r="T321" s="15">
        <v>5</v>
      </c>
    </row>
    <row r="322" spans="19:20">
      <c r="S322" s="45">
        <v>9.19999999999993</v>
      </c>
      <c r="T322" s="15">
        <v>5</v>
      </c>
    </row>
    <row r="323" spans="19:20">
      <c r="S323" s="45">
        <v>9.2099999999999298</v>
      </c>
      <c r="T323" s="15">
        <v>5</v>
      </c>
    </row>
    <row r="324" spans="19:20">
      <c r="S324" s="45">
        <v>9.2199999999999296</v>
      </c>
      <c r="T324" s="15">
        <v>5</v>
      </c>
    </row>
    <row r="325" spans="19:20">
      <c r="S325" s="45">
        <v>9.2299999999999294</v>
      </c>
      <c r="T325" s="15">
        <v>5</v>
      </c>
    </row>
    <row r="326" spans="19:20">
      <c r="S326" s="45">
        <v>9.2399999999999292</v>
      </c>
      <c r="T326" s="15">
        <v>5</v>
      </c>
    </row>
    <row r="327" spans="19:20">
      <c r="S327" s="45">
        <v>9.2499999999999307</v>
      </c>
      <c r="T327" s="15">
        <v>5</v>
      </c>
    </row>
    <row r="328" spans="19:20">
      <c r="S328" s="45">
        <v>9.2599999999999305</v>
      </c>
      <c r="T328" s="15">
        <v>5</v>
      </c>
    </row>
    <row r="329" spans="19:20">
      <c r="S329" s="45">
        <v>9.2699999999999303</v>
      </c>
      <c r="T329" s="15">
        <v>5</v>
      </c>
    </row>
    <row r="330" spans="19:20">
      <c r="S330" s="45">
        <v>9.2799999999999301</v>
      </c>
      <c r="T330" s="15">
        <v>5</v>
      </c>
    </row>
    <row r="331" spans="19:20">
      <c r="S331" s="45">
        <v>9.2899999999999299</v>
      </c>
      <c r="T331" s="15">
        <v>5</v>
      </c>
    </row>
    <row r="332" spans="19:20">
      <c r="S332" s="45">
        <v>9.2999999999999297</v>
      </c>
      <c r="T332" s="15">
        <v>5</v>
      </c>
    </row>
    <row r="333" spans="19:20">
      <c r="S333" s="45">
        <v>9.3099999999999294</v>
      </c>
      <c r="T333" s="15">
        <v>5</v>
      </c>
    </row>
    <row r="334" spans="19:20">
      <c r="S334" s="45">
        <v>9.3199999999999292</v>
      </c>
      <c r="T334" s="15">
        <v>5</v>
      </c>
    </row>
    <row r="335" spans="19:20">
      <c r="S335" s="45">
        <v>9.3299999999999308</v>
      </c>
      <c r="T335" s="15">
        <v>5</v>
      </c>
    </row>
    <row r="336" spans="19:20">
      <c r="S336" s="45">
        <v>9.3399999999999306</v>
      </c>
      <c r="T336" s="15">
        <v>5</v>
      </c>
    </row>
    <row r="337" spans="19:20">
      <c r="S337" s="45">
        <v>9.3499999999999304</v>
      </c>
      <c r="T337" s="15">
        <v>5</v>
      </c>
    </row>
    <row r="338" spans="19:20">
      <c r="S338" s="45">
        <v>9.3599999999999302</v>
      </c>
      <c r="T338" s="15">
        <v>5</v>
      </c>
    </row>
    <row r="339" spans="19:20">
      <c r="S339" s="45">
        <v>9.3699999999999299</v>
      </c>
      <c r="T339" s="15">
        <v>5</v>
      </c>
    </row>
    <row r="340" spans="19:20">
      <c r="S340" s="45">
        <v>9.3799999999999297</v>
      </c>
      <c r="T340" s="15">
        <v>5</v>
      </c>
    </row>
    <row r="341" spans="19:20">
      <c r="S341" s="45">
        <v>9.3899999999999295</v>
      </c>
      <c r="T341" s="15">
        <v>5</v>
      </c>
    </row>
    <row r="342" spans="19:20">
      <c r="S342" s="45">
        <v>9.3999999999999293</v>
      </c>
      <c r="T342" s="15">
        <v>5</v>
      </c>
    </row>
    <row r="343" spans="19:20">
      <c r="S343" s="45">
        <v>9.4099999999999309</v>
      </c>
      <c r="T343" s="15">
        <v>5</v>
      </c>
    </row>
    <row r="344" spans="19:20">
      <c r="S344" s="45">
        <v>9.4199999999999307</v>
      </c>
      <c r="T344" s="15">
        <v>5</v>
      </c>
    </row>
    <row r="345" spans="19:20">
      <c r="S345" s="45">
        <v>9.4299999999999304</v>
      </c>
      <c r="T345" s="15">
        <v>5</v>
      </c>
    </row>
    <row r="346" spans="19:20">
      <c r="S346" s="45">
        <v>9.4399999999999302</v>
      </c>
      <c r="T346" s="15">
        <v>5</v>
      </c>
    </row>
    <row r="347" spans="19:20">
      <c r="S347" s="45">
        <v>9.44999999999993</v>
      </c>
      <c r="T347" s="15">
        <v>5</v>
      </c>
    </row>
    <row r="348" spans="19:20">
      <c r="S348" s="45">
        <v>9.4599999999999298</v>
      </c>
      <c r="T348" s="15">
        <v>5</v>
      </c>
    </row>
    <row r="349" spans="19:20">
      <c r="S349" s="45">
        <v>9.4699999999999296</v>
      </c>
      <c r="T349" s="15">
        <v>5</v>
      </c>
    </row>
    <row r="350" spans="19:20">
      <c r="S350" s="45">
        <v>9.4799999999999294</v>
      </c>
      <c r="T350" s="15">
        <v>5</v>
      </c>
    </row>
    <row r="351" spans="19:20">
      <c r="S351" s="45">
        <v>9.4899999999999292</v>
      </c>
      <c r="T351" s="15">
        <v>5</v>
      </c>
    </row>
    <row r="352" spans="19:20">
      <c r="S352" s="45">
        <v>9.4999999999999307</v>
      </c>
      <c r="T352" s="15">
        <v>5</v>
      </c>
    </row>
    <row r="353" spans="19:20">
      <c r="S353" s="45">
        <v>9.5099999999999305</v>
      </c>
      <c r="T353" s="15">
        <v>5</v>
      </c>
    </row>
    <row r="354" spans="19:20">
      <c r="S354" s="45">
        <v>9.5199999999999196</v>
      </c>
      <c r="T354" s="15">
        <v>5</v>
      </c>
    </row>
    <row r="355" spans="19:20">
      <c r="S355" s="45">
        <v>9.5299999999999194</v>
      </c>
      <c r="T355" s="15">
        <v>5</v>
      </c>
    </row>
    <row r="356" spans="19:20">
      <c r="S356" s="45">
        <v>9.5399999999999192</v>
      </c>
      <c r="T356" s="15">
        <v>5</v>
      </c>
    </row>
    <row r="357" spans="19:20">
      <c r="S357" s="45">
        <v>9.5499999999999208</v>
      </c>
      <c r="T357" s="45">
        <v>5</v>
      </c>
    </row>
    <row r="358" spans="19:20">
      <c r="S358" s="45">
        <v>9.5599999999999206</v>
      </c>
      <c r="T358" s="45">
        <v>5</v>
      </c>
    </row>
    <row r="359" spans="19:20">
      <c r="S359" s="45">
        <v>9.5699999999999203</v>
      </c>
      <c r="T359" s="45">
        <v>5</v>
      </c>
    </row>
    <row r="360" spans="19:20">
      <c r="S360" s="45">
        <v>9.5799999999999201</v>
      </c>
      <c r="T360" s="45">
        <v>5</v>
      </c>
    </row>
    <row r="361" spans="19:20">
      <c r="S361" s="45">
        <v>9.5899999999999199</v>
      </c>
      <c r="T361" s="45">
        <v>5</v>
      </c>
    </row>
    <row r="362" spans="19:20">
      <c r="S362" s="45">
        <v>9.5999999999999197</v>
      </c>
      <c r="T362" s="45">
        <v>5</v>
      </c>
    </row>
    <row r="363" spans="19:20">
      <c r="S363" s="45">
        <v>9.6099999999999195</v>
      </c>
      <c r="T363" s="45">
        <v>5</v>
      </c>
    </row>
    <row r="364" spans="19:20">
      <c r="S364" s="45">
        <v>9.6199999999999193</v>
      </c>
      <c r="T364" s="45">
        <v>5</v>
      </c>
    </row>
    <row r="365" spans="19:20">
      <c r="S365" s="45">
        <v>9.6299999999999208</v>
      </c>
      <c r="T365" s="45">
        <v>5</v>
      </c>
    </row>
    <row r="366" spans="19:20">
      <c r="S366" s="45">
        <v>9.6399999999999206</v>
      </c>
      <c r="T366" s="45">
        <v>5</v>
      </c>
    </row>
    <row r="367" spans="19:20">
      <c r="S367" s="45">
        <v>9.6499999999999204</v>
      </c>
      <c r="T367" s="45">
        <v>5</v>
      </c>
    </row>
    <row r="368" spans="19:20">
      <c r="S368" s="45">
        <v>9.6599999999999202</v>
      </c>
      <c r="T368" s="45">
        <v>5</v>
      </c>
    </row>
    <row r="369" spans="19:20">
      <c r="S369" s="45">
        <v>9.66999999999992</v>
      </c>
      <c r="T369" s="45">
        <v>5</v>
      </c>
    </row>
    <row r="370" spans="19:20">
      <c r="S370" s="45">
        <v>9.6799999999999198</v>
      </c>
      <c r="T370" s="45">
        <v>5</v>
      </c>
    </row>
    <row r="371" spans="19:20">
      <c r="S371" s="45">
        <v>9.6899999999999196</v>
      </c>
      <c r="T371" s="45">
        <v>5</v>
      </c>
    </row>
    <row r="372" spans="19:20">
      <c r="S372" s="45">
        <v>9.6999999999999194</v>
      </c>
      <c r="T372" s="45">
        <v>5</v>
      </c>
    </row>
    <row r="373" spans="19:20">
      <c r="S373" s="45">
        <v>9.7099999999999191</v>
      </c>
      <c r="T373" s="45">
        <v>5</v>
      </c>
    </row>
    <row r="374" spans="19:20">
      <c r="S374" s="45">
        <v>9.7199999999999207</v>
      </c>
      <c r="T374" s="45">
        <v>5</v>
      </c>
    </row>
    <row r="375" spans="19:20">
      <c r="S375" s="45">
        <v>9.7299999999999205</v>
      </c>
      <c r="T375" s="45">
        <v>5</v>
      </c>
    </row>
    <row r="376" spans="19:20">
      <c r="S376" s="45">
        <v>9.7399999999999203</v>
      </c>
      <c r="T376" s="45">
        <v>5</v>
      </c>
    </row>
    <row r="377" spans="19:20">
      <c r="S377" s="45">
        <v>9.7499999999999201</v>
      </c>
      <c r="T377" s="45">
        <v>5</v>
      </c>
    </row>
    <row r="378" spans="19:20">
      <c r="S378" s="45">
        <v>9.7599999999999199</v>
      </c>
      <c r="T378" s="45">
        <v>5</v>
      </c>
    </row>
    <row r="379" spans="19:20">
      <c r="S379" s="45">
        <v>9.7699999999999196</v>
      </c>
      <c r="T379" s="45">
        <v>5</v>
      </c>
    </row>
    <row r="380" spans="19:20">
      <c r="S380" s="45">
        <v>9.7799999999999194</v>
      </c>
      <c r="T380" s="45">
        <v>5</v>
      </c>
    </row>
    <row r="381" spans="19:20">
      <c r="S381" s="45">
        <v>9.7899999999999192</v>
      </c>
      <c r="T381" s="45">
        <v>5</v>
      </c>
    </row>
    <row r="382" spans="19:20">
      <c r="S382" s="45">
        <v>9.7999999999999208</v>
      </c>
      <c r="T382" s="45">
        <v>5</v>
      </c>
    </row>
    <row r="383" spans="19:20">
      <c r="S383" s="45">
        <v>9.8099999999999206</v>
      </c>
      <c r="T383" s="45">
        <v>5</v>
      </c>
    </row>
    <row r="384" spans="19:20">
      <c r="S384" s="45">
        <v>9.8199999999999203</v>
      </c>
      <c r="T384" s="45">
        <v>5</v>
      </c>
    </row>
    <row r="385" spans="19:20">
      <c r="S385" s="45">
        <v>9.8299999999999201</v>
      </c>
      <c r="T385" s="45">
        <v>5</v>
      </c>
    </row>
    <row r="386" spans="19:20">
      <c r="S386" s="45">
        <v>9.8399999999999199</v>
      </c>
      <c r="T386" s="45">
        <v>5</v>
      </c>
    </row>
    <row r="387" spans="19:20">
      <c r="S387" s="45">
        <v>9.8499999999999197</v>
      </c>
      <c r="T387" s="45">
        <v>5</v>
      </c>
    </row>
    <row r="388" spans="19:20">
      <c r="S388" s="45">
        <v>9.8599999999999195</v>
      </c>
      <c r="T388" s="45">
        <v>5</v>
      </c>
    </row>
    <row r="389" spans="19:20">
      <c r="S389" s="45">
        <v>9.8699999999999193</v>
      </c>
      <c r="T389" s="45">
        <v>5</v>
      </c>
    </row>
    <row r="390" spans="19:20">
      <c r="S390" s="45">
        <v>9.8799999999999208</v>
      </c>
      <c r="T390" s="45">
        <v>5</v>
      </c>
    </row>
    <row r="391" spans="19:20">
      <c r="S391" s="45">
        <v>9.8899999999999206</v>
      </c>
      <c r="T391" s="45">
        <v>5</v>
      </c>
    </row>
    <row r="392" spans="19:20">
      <c r="S392" s="45">
        <v>9.8999999999999204</v>
      </c>
      <c r="T392" s="45">
        <v>5</v>
      </c>
    </row>
    <row r="393" spans="19:20">
      <c r="S393" s="45">
        <v>9.9099999999999202</v>
      </c>
      <c r="T393" s="45">
        <v>5</v>
      </c>
    </row>
    <row r="394" spans="19:20">
      <c r="S394" s="45">
        <v>9.91999999999992</v>
      </c>
      <c r="T394" s="45">
        <v>5</v>
      </c>
    </row>
    <row r="395" spans="19:20">
      <c r="S395" s="45">
        <v>9.9299999999999198</v>
      </c>
      <c r="T395" s="45">
        <v>5</v>
      </c>
    </row>
    <row r="396" spans="19:20">
      <c r="S396" s="45">
        <v>9.9399999999999196</v>
      </c>
      <c r="T396" s="45">
        <v>5</v>
      </c>
    </row>
    <row r="397" spans="19:20">
      <c r="S397" s="45">
        <v>9.9499999999999194</v>
      </c>
      <c r="T397" s="45">
        <v>5</v>
      </c>
    </row>
    <row r="398" spans="19:20">
      <c r="S398" s="45">
        <v>9.9599999999999191</v>
      </c>
      <c r="T398" s="45">
        <v>5</v>
      </c>
    </row>
    <row r="399" spans="19:20">
      <c r="S399" s="45">
        <v>9.9699999999999207</v>
      </c>
      <c r="T399" s="45">
        <v>5</v>
      </c>
    </row>
    <row r="400" spans="19:20">
      <c r="S400" s="45">
        <v>9.9799999999999205</v>
      </c>
      <c r="T400" s="45">
        <v>5</v>
      </c>
    </row>
    <row r="401" spans="19:20">
      <c r="S401" s="45">
        <v>9.9899999999999096</v>
      </c>
      <c r="T401" s="45">
        <v>5</v>
      </c>
    </row>
    <row r="402" spans="19:20">
      <c r="S402" s="45">
        <v>9.9999999999999094</v>
      </c>
      <c r="T402" s="45">
        <v>5</v>
      </c>
    </row>
    <row r="403" spans="19:20">
      <c r="S403" s="45">
        <v>10.0099999999999</v>
      </c>
      <c r="T403" s="45">
        <v>5</v>
      </c>
    </row>
    <row r="404" spans="19:20">
      <c r="S404" s="45">
        <v>10.0199999999999</v>
      </c>
      <c r="T404" s="45">
        <v>5</v>
      </c>
    </row>
    <row r="405" spans="19:20">
      <c r="S405" s="45">
        <v>10.0299999999999</v>
      </c>
      <c r="T405" s="45">
        <v>5</v>
      </c>
    </row>
    <row r="406" spans="19:20">
      <c r="S406" s="45">
        <v>10.0399999999999</v>
      </c>
      <c r="T406" s="45">
        <v>5</v>
      </c>
    </row>
    <row r="407" spans="19:20">
      <c r="S407" s="45">
        <v>10.049999999999899</v>
      </c>
      <c r="T407" s="45">
        <v>5</v>
      </c>
    </row>
    <row r="408" spans="19:20">
      <c r="S408" s="45">
        <v>10.059999999999899</v>
      </c>
      <c r="T408" s="45">
        <v>5</v>
      </c>
    </row>
    <row r="409" spans="19:20">
      <c r="S409" s="45">
        <v>10.069999999999901</v>
      </c>
      <c r="T409" s="45">
        <v>5</v>
      </c>
    </row>
    <row r="410" spans="19:20">
      <c r="S410" s="45">
        <v>10.079999999999901</v>
      </c>
      <c r="T410" s="45">
        <v>5</v>
      </c>
    </row>
    <row r="411" spans="19:20">
      <c r="S411" s="45">
        <v>10.0899999999999</v>
      </c>
      <c r="T411" s="45">
        <v>5</v>
      </c>
    </row>
    <row r="412" spans="19:20">
      <c r="S412" s="45">
        <v>10.0999999999999</v>
      </c>
      <c r="T412" s="45">
        <v>5</v>
      </c>
    </row>
    <row r="413" spans="19:20">
      <c r="S413" s="45">
        <v>10.1099999999999</v>
      </c>
      <c r="T413" s="45">
        <v>5</v>
      </c>
    </row>
    <row r="414" spans="19:20">
      <c r="S414" s="45">
        <v>10.1199999999999</v>
      </c>
      <c r="T414" s="45">
        <v>5</v>
      </c>
    </row>
    <row r="415" spans="19:20">
      <c r="S415" s="45">
        <v>10.1299999999999</v>
      </c>
      <c r="T415" s="45">
        <v>5</v>
      </c>
    </row>
    <row r="416" spans="19:20">
      <c r="S416" s="45">
        <v>10.139999999999899</v>
      </c>
      <c r="T416" s="45">
        <v>5</v>
      </c>
    </row>
    <row r="417" spans="19:20">
      <c r="S417" s="45">
        <v>10.149999999999901</v>
      </c>
      <c r="T417" s="45">
        <v>5</v>
      </c>
    </row>
    <row r="418" spans="19:20">
      <c r="S418" s="45">
        <v>10.159999999999901</v>
      </c>
      <c r="T418" s="45">
        <v>5</v>
      </c>
    </row>
    <row r="419" spans="19:20">
      <c r="S419" s="45">
        <v>10.1699999999999</v>
      </c>
      <c r="T419" s="45">
        <v>5</v>
      </c>
    </row>
    <row r="420" spans="19:20">
      <c r="S420" s="45">
        <v>10.1799999999999</v>
      </c>
      <c r="T420" s="45">
        <v>5</v>
      </c>
    </row>
    <row r="421" spans="19:20">
      <c r="S421" s="45">
        <v>10.1899999999999</v>
      </c>
      <c r="T421" s="45">
        <v>5</v>
      </c>
    </row>
    <row r="422" spans="19:20">
      <c r="S422" s="45">
        <v>10.1999999999999</v>
      </c>
      <c r="T422" s="45">
        <v>5</v>
      </c>
    </row>
    <row r="423" spans="19:20">
      <c r="S423" s="45">
        <v>10.2099999999999</v>
      </c>
      <c r="T423" s="45">
        <v>5</v>
      </c>
    </row>
    <row r="424" spans="19:20">
      <c r="S424" s="45">
        <v>10.219999999999899</v>
      </c>
      <c r="T424" s="45">
        <v>5</v>
      </c>
    </row>
    <row r="425" spans="19:20">
      <c r="S425" s="45">
        <v>10.229999999999899</v>
      </c>
      <c r="T425" s="45">
        <v>5</v>
      </c>
    </row>
    <row r="426" spans="19:20">
      <c r="S426" s="45">
        <v>10.239999999999901</v>
      </c>
      <c r="T426" s="45">
        <v>5</v>
      </c>
    </row>
    <row r="427" spans="19:20">
      <c r="S427" s="45">
        <v>10.249999999999901</v>
      </c>
      <c r="T427" s="45">
        <v>5</v>
      </c>
    </row>
    <row r="428" spans="19:20">
      <c r="S428" s="45">
        <v>10.2599999999999</v>
      </c>
      <c r="T428" s="45">
        <v>5</v>
      </c>
    </row>
    <row r="429" spans="19:20">
      <c r="S429" s="45">
        <v>10.2699999999999</v>
      </c>
      <c r="T429" s="45">
        <v>5</v>
      </c>
    </row>
    <row r="430" spans="19:20">
      <c r="S430" s="45">
        <v>10.2799999999999</v>
      </c>
      <c r="T430" s="45">
        <v>5</v>
      </c>
    </row>
    <row r="431" spans="19:20">
      <c r="S431" s="45">
        <v>10.2899999999999</v>
      </c>
      <c r="T431" s="45">
        <v>5</v>
      </c>
    </row>
    <row r="432" spans="19:20">
      <c r="S432" s="45">
        <v>10.299999999999899</v>
      </c>
      <c r="T432" s="45">
        <v>5</v>
      </c>
    </row>
    <row r="433" spans="19:20">
      <c r="S433" s="45">
        <v>10.309999999999899</v>
      </c>
      <c r="T433" s="45">
        <v>5</v>
      </c>
    </row>
    <row r="434" spans="19:20">
      <c r="S434" s="45">
        <v>10.319999999999901</v>
      </c>
      <c r="T434" s="45">
        <v>5</v>
      </c>
    </row>
    <row r="435" spans="19:20">
      <c r="S435" s="45">
        <v>10.329999999999901</v>
      </c>
      <c r="T435" s="45">
        <v>5</v>
      </c>
    </row>
    <row r="436" spans="19:20">
      <c r="S436" s="45">
        <v>10.3399999999999</v>
      </c>
      <c r="T436" s="45">
        <v>5</v>
      </c>
    </row>
    <row r="437" spans="19:20">
      <c r="S437" s="45">
        <v>10.3499999999999</v>
      </c>
      <c r="T437" s="45">
        <v>5</v>
      </c>
    </row>
    <row r="438" spans="19:20">
      <c r="S438" s="45">
        <v>10.3599999999999</v>
      </c>
      <c r="T438" s="45">
        <v>5</v>
      </c>
    </row>
    <row r="439" spans="19:20">
      <c r="S439" s="45">
        <v>10.3699999999999</v>
      </c>
      <c r="T439" s="45">
        <v>5</v>
      </c>
    </row>
    <row r="440" spans="19:20">
      <c r="S440" s="45">
        <v>10.3799999999999</v>
      </c>
      <c r="T440" s="45">
        <v>5</v>
      </c>
    </row>
    <row r="441" spans="19:20">
      <c r="S441" s="45">
        <v>10.389999999999899</v>
      </c>
      <c r="T441" s="45">
        <v>5</v>
      </c>
    </row>
    <row r="442" spans="19:20">
      <c r="S442" s="45">
        <v>10.399999999999901</v>
      </c>
      <c r="T442" s="45">
        <v>5</v>
      </c>
    </row>
    <row r="443" spans="19:20">
      <c r="S443" s="45">
        <v>10.409999999999901</v>
      </c>
      <c r="T443" s="45">
        <v>5</v>
      </c>
    </row>
    <row r="444" spans="19:20">
      <c r="S444" s="45">
        <v>10.4199999999999</v>
      </c>
      <c r="T444" s="45">
        <v>5</v>
      </c>
    </row>
    <row r="445" spans="19:20">
      <c r="S445" s="45">
        <v>10.4299999999999</v>
      </c>
      <c r="T445" s="45">
        <v>5</v>
      </c>
    </row>
    <row r="446" spans="19:20">
      <c r="S446" s="45">
        <v>10.4399999999999</v>
      </c>
      <c r="T446" s="45">
        <v>5</v>
      </c>
    </row>
    <row r="447" spans="19:20">
      <c r="S447" s="45">
        <v>10.4499999999999</v>
      </c>
      <c r="T447" s="45">
        <v>5</v>
      </c>
    </row>
    <row r="448" spans="19:20">
      <c r="S448" s="45">
        <v>10.4599999999999</v>
      </c>
      <c r="T448" s="45">
        <v>5</v>
      </c>
    </row>
    <row r="449" spans="19:20">
      <c r="S449" s="45">
        <v>10.469999999999899</v>
      </c>
      <c r="T449" s="45">
        <v>5</v>
      </c>
    </row>
    <row r="450" spans="19:20">
      <c r="S450" s="45">
        <v>10.479999999999899</v>
      </c>
      <c r="T450" s="45">
        <v>5</v>
      </c>
    </row>
    <row r="451" spans="19:20">
      <c r="S451" s="45">
        <v>10.489999999999901</v>
      </c>
      <c r="T451" s="45">
        <v>5</v>
      </c>
    </row>
    <row r="452" spans="19:20">
      <c r="S452" s="45">
        <v>10.499999999999901</v>
      </c>
      <c r="T452" s="45">
        <v>5</v>
      </c>
    </row>
    <row r="453" spans="19:20">
      <c r="S453" s="45">
        <v>10.5099999999999</v>
      </c>
      <c r="T453" s="45">
        <v>5</v>
      </c>
    </row>
    <row r="454" spans="19:20">
      <c r="S454" s="45">
        <v>10.5199999999999</v>
      </c>
      <c r="T454" s="45">
        <v>5</v>
      </c>
    </row>
    <row r="455" spans="19:20">
      <c r="S455" s="45">
        <v>10.5299999999999</v>
      </c>
      <c r="T455" s="45">
        <v>5</v>
      </c>
    </row>
    <row r="456" spans="19:20">
      <c r="S456" s="45">
        <v>10.5399999999999</v>
      </c>
      <c r="T456" s="45">
        <v>5</v>
      </c>
    </row>
    <row r="457" spans="19:20">
      <c r="S457" s="45">
        <v>10.549999999999899</v>
      </c>
      <c r="T457" s="45">
        <v>5</v>
      </c>
    </row>
    <row r="458" spans="19:20">
      <c r="S458" s="45">
        <v>10.559999999999899</v>
      </c>
      <c r="T458" s="45">
        <v>5</v>
      </c>
    </row>
    <row r="459" spans="19:20">
      <c r="S459" s="45">
        <v>10.569999999999901</v>
      </c>
      <c r="T459" s="45">
        <v>5</v>
      </c>
    </row>
    <row r="460" spans="19:20">
      <c r="S460" s="45">
        <v>10.579999999999901</v>
      </c>
      <c r="T460" s="45">
        <v>5</v>
      </c>
    </row>
    <row r="461" spans="19:20">
      <c r="S461" s="45">
        <v>10.5899999999999</v>
      </c>
      <c r="T461" s="45">
        <v>5</v>
      </c>
    </row>
    <row r="462" spans="19:20">
      <c r="S462" s="45">
        <v>10.5999999999999</v>
      </c>
      <c r="T462" s="45">
        <v>5</v>
      </c>
    </row>
    <row r="463" spans="19:20">
      <c r="S463" s="45">
        <v>10.6099999999999</v>
      </c>
      <c r="T463" s="45">
        <v>5</v>
      </c>
    </row>
    <row r="464" spans="19:20">
      <c r="S464" s="45">
        <v>10.6199999999999</v>
      </c>
      <c r="T464" s="45">
        <v>5</v>
      </c>
    </row>
    <row r="465" spans="19:20">
      <c r="S465" s="45">
        <v>10.6299999999999</v>
      </c>
      <c r="T465" s="45">
        <v>5</v>
      </c>
    </row>
    <row r="466" spans="19:20">
      <c r="S466" s="45">
        <v>10.639999999999899</v>
      </c>
      <c r="T466" s="45">
        <v>5</v>
      </c>
    </row>
    <row r="467" spans="19:20">
      <c r="S467" s="45">
        <v>10.649999999999901</v>
      </c>
      <c r="T467" s="45">
        <v>5</v>
      </c>
    </row>
    <row r="468" spans="19:20">
      <c r="S468" s="45">
        <v>10.659999999999901</v>
      </c>
      <c r="T468" s="45">
        <v>5</v>
      </c>
    </row>
    <row r="469" spans="19:20">
      <c r="S469" s="45">
        <v>10.6699999999999</v>
      </c>
      <c r="T469" s="45">
        <v>5</v>
      </c>
    </row>
    <row r="470" spans="19:20">
      <c r="S470" s="45">
        <v>10.6799999999999</v>
      </c>
      <c r="T470" s="45">
        <v>5</v>
      </c>
    </row>
    <row r="471" spans="19:20">
      <c r="S471" s="45">
        <v>10.6899999999999</v>
      </c>
      <c r="T471" s="45">
        <v>5</v>
      </c>
    </row>
    <row r="472" spans="19:20">
      <c r="S472" s="45">
        <v>10.6999999999999</v>
      </c>
      <c r="T472" s="45">
        <v>5</v>
      </c>
    </row>
    <row r="473" spans="19:20">
      <c r="S473" s="45">
        <v>10.7099999999999</v>
      </c>
      <c r="T473" s="45">
        <v>5</v>
      </c>
    </row>
    <row r="474" spans="19:20">
      <c r="S474" s="45">
        <v>10.719999999999899</v>
      </c>
      <c r="T474" s="45">
        <v>5</v>
      </c>
    </row>
    <row r="475" spans="19:20">
      <c r="S475" s="45">
        <v>10.729999999999899</v>
      </c>
      <c r="T475" s="45">
        <v>5</v>
      </c>
    </row>
    <row r="476" spans="19:20">
      <c r="S476" s="45">
        <v>10.739999999999901</v>
      </c>
      <c r="T476" s="45">
        <v>5</v>
      </c>
    </row>
    <row r="477" spans="19:20">
      <c r="S477" s="45">
        <v>10.749999999999901</v>
      </c>
      <c r="T477" s="45">
        <v>5</v>
      </c>
    </row>
    <row r="478" spans="19:20">
      <c r="S478" s="45">
        <v>10.7599999999999</v>
      </c>
      <c r="T478" s="45">
        <v>5</v>
      </c>
    </row>
    <row r="479" spans="19:20">
      <c r="S479" s="45">
        <v>10.7699999999999</v>
      </c>
      <c r="T479" s="45">
        <v>5</v>
      </c>
    </row>
    <row r="480" spans="19:20">
      <c r="S480" s="45">
        <v>10.7799999999999</v>
      </c>
      <c r="T480" s="45">
        <v>5</v>
      </c>
    </row>
    <row r="481" spans="19:20">
      <c r="S481" s="45">
        <v>10.7899999999999</v>
      </c>
      <c r="T481" s="45">
        <v>5</v>
      </c>
    </row>
    <row r="482" spans="19:20">
      <c r="S482" s="45">
        <v>10.799999999999899</v>
      </c>
      <c r="T482" s="45">
        <v>5</v>
      </c>
    </row>
    <row r="483" spans="19:20">
      <c r="S483" s="45">
        <v>10.809999999999899</v>
      </c>
      <c r="T483" s="45">
        <v>5</v>
      </c>
    </row>
    <row r="484" spans="19:20">
      <c r="S484" s="45">
        <v>10.819999999999901</v>
      </c>
      <c r="T484" s="45">
        <v>5</v>
      </c>
    </row>
    <row r="485" spans="19:20">
      <c r="S485" s="45">
        <v>10.829999999999901</v>
      </c>
      <c r="T485" s="45">
        <v>5</v>
      </c>
    </row>
    <row r="486" spans="19:20">
      <c r="S486" s="45">
        <v>10.8399999999999</v>
      </c>
      <c r="T486" s="45">
        <v>5</v>
      </c>
    </row>
    <row r="487" spans="19:20">
      <c r="S487" s="45">
        <v>10.8499999999999</v>
      </c>
      <c r="T487" s="45">
        <v>5</v>
      </c>
    </row>
    <row r="488" spans="19:20">
      <c r="S488" s="45">
        <v>10.8599999999999</v>
      </c>
      <c r="T488" s="45">
        <v>5</v>
      </c>
    </row>
    <row r="489" spans="19:20">
      <c r="S489" s="45">
        <v>10.8699999999999</v>
      </c>
      <c r="T489" s="45">
        <v>5</v>
      </c>
    </row>
    <row r="490" spans="19:20">
      <c r="S490" s="45">
        <v>10.8799999999999</v>
      </c>
      <c r="T490" s="45">
        <v>5</v>
      </c>
    </row>
    <row r="491" spans="19:20">
      <c r="S491" s="45">
        <v>10.889999999999899</v>
      </c>
      <c r="T491" s="45">
        <v>5</v>
      </c>
    </row>
    <row r="492" spans="19:20">
      <c r="S492" s="45">
        <v>10.899999999999901</v>
      </c>
      <c r="T492" s="45">
        <v>5</v>
      </c>
    </row>
    <row r="493" spans="19:20">
      <c r="S493" s="45">
        <v>10.909999999999901</v>
      </c>
      <c r="T493" s="45">
        <v>5</v>
      </c>
    </row>
    <row r="494" spans="19:20">
      <c r="S494" s="45">
        <v>10.9199999999999</v>
      </c>
      <c r="T494" s="45">
        <v>5</v>
      </c>
    </row>
    <row r="495" spans="19:20">
      <c r="S495" s="45">
        <v>10.9299999999999</v>
      </c>
      <c r="T495" s="45">
        <v>5</v>
      </c>
    </row>
    <row r="496" spans="19:20">
      <c r="S496" s="45">
        <v>10.9399999999999</v>
      </c>
      <c r="T496" s="45">
        <v>5</v>
      </c>
    </row>
    <row r="497" spans="19:20">
      <c r="S497" s="45">
        <v>10.9499999999999</v>
      </c>
      <c r="T497" s="45">
        <v>5</v>
      </c>
    </row>
    <row r="498" spans="19:20">
      <c r="S498" s="45">
        <v>10.9599999999999</v>
      </c>
      <c r="T498" s="45">
        <v>5</v>
      </c>
    </row>
    <row r="499" spans="19:20">
      <c r="S499" s="45">
        <v>10.969999999999899</v>
      </c>
      <c r="T499" s="45">
        <v>5</v>
      </c>
    </row>
    <row r="500" spans="19:20">
      <c r="S500" s="45">
        <v>10.979999999999899</v>
      </c>
      <c r="T500" s="45">
        <v>5</v>
      </c>
    </row>
    <row r="501" spans="19:20">
      <c r="S501" s="45">
        <v>10.989999999999901</v>
      </c>
      <c r="T501" s="45">
        <v>5</v>
      </c>
    </row>
    <row r="502" spans="19:20">
      <c r="S502" s="45">
        <v>10.999999999999901</v>
      </c>
      <c r="T502" s="45">
        <v>5</v>
      </c>
    </row>
    <row r="503" spans="19:20">
      <c r="S503" s="15"/>
      <c r="T503" s="15"/>
    </row>
    <row r="504" spans="19:20">
      <c r="S504" s="15"/>
      <c r="T504" s="15"/>
    </row>
    <row r="505" spans="19:20">
      <c r="S505" s="15"/>
      <c r="T505" s="15"/>
    </row>
    <row r="506" spans="19:20">
      <c r="S506" s="15"/>
      <c r="T506" s="15"/>
    </row>
    <row r="507" spans="19:20">
      <c r="S507" s="15"/>
      <c r="T507" s="15"/>
    </row>
    <row r="508" spans="19:20">
      <c r="S508" s="15"/>
      <c r="T508" s="15"/>
    </row>
    <row r="509" spans="19:20">
      <c r="S509" s="15"/>
      <c r="T509" s="15"/>
    </row>
    <row r="510" spans="19:20">
      <c r="S510" s="15"/>
      <c r="T510" s="15"/>
    </row>
    <row r="511" spans="19:20">
      <c r="S511" s="15"/>
      <c r="T511" s="15"/>
    </row>
    <row r="512" spans="19:20">
      <c r="S512" s="15"/>
      <c r="T512" s="15"/>
    </row>
    <row r="513" spans="19:20">
      <c r="S513" s="15"/>
      <c r="T513" s="15"/>
    </row>
    <row r="514" spans="19:20">
      <c r="S514" s="15"/>
      <c r="T514" s="15"/>
    </row>
    <row r="515" spans="19:20">
      <c r="S515" s="15"/>
      <c r="T515" s="15"/>
    </row>
    <row r="516" spans="19:20">
      <c r="S516" s="15"/>
      <c r="T516" s="15"/>
    </row>
    <row r="517" spans="19:20">
      <c r="S517" s="15"/>
      <c r="T517" s="15"/>
    </row>
    <row r="518" spans="19:20">
      <c r="S518" s="15"/>
      <c r="T518" s="15"/>
    </row>
    <row r="519" spans="19:20">
      <c r="S519" s="15"/>
      <c r="T519" s="15"/>
    </row>
    <row r="520" spans="19:20">
      <c r="S520" s="15"/>
      <c r="T520" s="15"/>
    </row>
    <row r="521" spans="19:20">
      <c r="S521" s="15"/>
      <c r="T521" s="15"/>
    </row>
    <row r="522" spans="19:20">
      <c r="S522" s="15"/>
      <c r="T522" s="15"/>
    </row>
    <row r="523" spans="19:20">
      <c r="S523" s="15"/>
      <c r="T523" s="15"/>
    </row>
    <row r="524" spans="19:20">
      <c r="S524" s="15"/>
      <c r="T524" s="15"/>
    </row>
    <row r="525" spans="19:20">
      <c r="S525" s="15"/>
      <c r="T525" s="15"/>
    </row>
    <row r="526" spans="19:20">
      <c r="S526" s="15"/>
      <c r="T526" s="15"/>
    </row>
    <row r="527" spans="19:20">
      <c r="S527" s="15"/>
      <c r="T527" s="15"/>
    </row>
    <row r="528" spans="19:20">
      <c r="S528" s="15"/>
      <c r="T528" s="15"/>
    </row>
    <row r="529" spans="19:20">
      <c r="S529" s="15"/>
      <c r="T529" s="15"/>
    </row>
    <row r="530" spans="19:20">
      <c r="S530" s="15"/>
      <c r="T530" s="15"/>
    </row>
    <row r="531" spans="19:20">
      <c r="S531" s="15"/>
      <c r="T531" s="15"/>
    </row>
    <row r="532" spans="19:20">
      <c r="S532" s="15"/>
      <c r="T532" s="15"/>
    </row>
    <row r="533" spans="19:20">
      <c r="S533" s="15"/>
      <c r="T533" s="15"/>
    </row>
    <row r="534" spans="19:20">
      <c r="S534" s="15"/>
      <c r="T534" s="15"/>
    </row>
    <row r="535" spans="19:20">
      <c r="S535" s="15"/>
      <c r="T535" s="15"/>
    </row>
    <row r="536" spans="19:20">
      <c r="S536" s="15"/>
      <c r="T536" s="15"/>
    </row>
    <row r="537" spans="19:20">
      <c r="S537" s="15"/>
      <c r="T537" s="15"/>
    </row>
    <row r="538" spans="19:20">
      <c r="S538" s="15"/>
      <c r="T538" s="15"/>
    </row>
    <row r="539" spans="19:20">
      <c r="S539" s="15"/>
      <c r="T539" s="15"/>
    </row>
    <row r="540" spans="19:20">
      <c r="S540" s="15"/>
      <c r="T540" s="15"/>
    </row>
    <row r="541" spans="19:20">
      <c r="S541" s="15"/>
      <c r="T541" s="15"/>
    </row>
    <row r="542" spans="19:20">
      <c r="S542" s="15"/>
      <c r="T542" s="15"/>
    </row>
    <row r="543" spans="19:20">
      <c r="S543" s="15"/>
      <c r="T543" s="15"/>
    </row>
    <row r="544" spans="19:20">
      <c r="S544" s="15"/>
      <c r="T544" s="15"/>
    </row>
    <row r="545" spans="19:20">
      <c r="S545" s="15"/>
      <c r="T545" s="15"/>
    </row>
    <row r="546" spans="19:20">
      <c r="S546" s="15"/>
      <c r="T546" s="15"/>
    </row>
    <row r="547" spans="19:20">
      <c r="S547" s="15"/>
      <c r="T547" s="15"/>
    </row>
    <row r="548" spans="19:20">
      <c r="S548" s="15"/>
      <c r="T548" s="15"/>
    </row>
    <row r="549" spans="19:20">
      <c r="S549" s="15"/>
      <c r="T549" s="15"/>
    </row>
    <row r="550" spans="19:20">
      <c r="S550" s="15"/>
      <c r="T550" s="15"/>
    </row>
    <row r="551" spans="19:20">
      <c r="S551" s="15"/>
      <c r="T551" s="15"/>
    </row>
    <row r="552" spans="19:20">
      <c r="S552" s="15"/>
      <c r="T552" s="15"/>
    </row>
    <row r="553" spans="19:20">
      <c r="S553" s="15"/>
      <c r="T553" s="15"/>
    </row>
    <row r="554" spans="19:20">
      <c r="S554" s="15"/>
      <c r="T554" s="15"/>
    </row>
    <row r="555" spans="19:20">
      <c r="S555" s="15"/>
      <c r="T555" s="15"/>
    </row>
    <row r="556" spans="19:20">
      <c r="S556" s="15"/>
      <c r="T556" s="15"/>
    </row>
    <row r="557" spans="19:20">
      <c r="S557" s="15"/>
      <c r="T557" s="15"/>
    </row>
    <row r="558" spans="19:20">
      <c r="S558" s="15"/>
      <c r="T558" s="15"/>
    </row>
    <row r="559" spans="19:20">
      <c r="S559" s="15"/>
      <c r="T559" s="15"/>
    </row>
    <row r="560" spans="19:20">
      <c r="S560" s="15"/>
      <c r="T560" s="15"/>
    </row>
    <row r="561" spans="19:20">
      <c r="S561" s="15"/>
      <c r="T561" s="15"/>
    </row>
    <row r="562" spans="19:20">
      <c r="S562" s="15"/>
      <c r="T562" s="15"/>
    </row>
    <row r="563" spans="19:20">
      <c r="S563" s="15"/>
      <c r="T563" s="15"/>
    </row>
    <row r="564" spans="19:20">
      <c r="S564" s="15"/>
      <c r="T564" s="15"/>
    </row>
    <row r="565" spans="19:20">
      <c r="S565" s="15"/>
      <c r="T565" s="15"/>
    </row>
    <row r="566" spans="19:20">
      <c r="S566" s="15"/>
      <c r="T566" s="15"/>
    </row>
    <row r="567" spans="19:20">
      <c r="S567" s="15"/>
      <c r="T567" s="15"/>
    </row>
    <row r="568" spans="19:20">
      <c r="S568" s="15"/>
      <c r="T568" s="15"/>
    </row>
    <row r="569" spans="19:20">
      <c r="S569" s="15"/>
      <c r="T569" s="15"/>
    </row>
    <row r="570" spans="19:20">
      <c r="S570" s="15"/>
      <c r="T570" s="15"/>
    </row>
    <row r="571" spans="19:20">
      <c r="S571" s="15"/>
      <c r="T571" s="15"/>
    </row>
    <row r="572" spans="19:20">
      <c r="S572" s="15"/>
      <c r="T572" s="15"/>
    </row>
    <row r="573" spans="19:20">
      <c r="S573" s="15"/>
      <c r="T573" s="15"/>
    </row>
    <row r="574" spans="19:20">
      <c r="S574" s="15"/>
      <c r="T574" s="15"/>
    </row>
    <row r="575" spans="19:20">
      <c r="S575" s="15"/>
      <c r="T575" s="15"/>
    </row>
    <row r="576" spans="19:20">
      <c r="S576" s="15"/>
      <c r="T576" s="15"/>
    </row>
    <row r="577" spans="19:20">
      <c r="S577" s="15"/>
      <c r="T577" s="15"/>
    </row>
    <row r="578" spans="19:20">
      <c r="S578" s="15"/>
      <c r="T578" s="15"/>
    </row>
    <row r="579" spans="19:20">
      <c r="S579" s="15"/>
      <c r="T579" s="15"/>
    </row>
    <row r="580" spans="19:20">
      <c r="S580" s="15"/>
      <c r="T580" s="15"/>
    </row>
    <row r="581" spans="19:20">
      <c r="S581" s="15"/>
      <c r="T581" s="15"/>
    </row>
    <row r="582" spans="19:20">
      <c r="S582" s="15"/>
      <c r="T582" s="15"/>
    </row>
    <row r="583" spans="19:20">
      <c r="S583" s="15"/>
      <c r="T583" s="15"/>
    </row>
    <row r="584" spans="19:20">
      <c r="S584" s="15"/>
      <c r="T584" s="15"/>
    </row>
    <row r="585" spans="19:20">
      <c r="S585" s="15"/>
      <c r="T585" s="15"/>
    </row>
    <row r="586" spans="19:20">
      <c r="S586" s="15"/>
      <c r="T586" s="15"/>
    </row>
    <row r="587" spans="19:20">
      <c r="S587" s="15"/>
      <c r="T587" s="15"/>
    </row>
    <row r="588" spans="19:20">
      <c r="S588" s="15"/>
      <c r="T588" s="15"/>
    </row>
    <row r="589" spans="19:20">
      <c r="S589" s="15"/>
      <c r="T589" s="15"/>
    </row>
    <row r="590" spans="19:20">
      <c r="S590" s="15"/>
      <c r="T590" s="15"/>
    </row>
    <row r="591" spans="19:20">
      <c r="S591" s="15"/>
      <c r="T591" s="15"/>
    </row>
    <row r="592" spans="19:20">
      <c r="S592" s="15"/>
      <c r="T592" s="15"/>
    </row>
    <row r="593" spans="19:20">
      <c r="S593" s="15"/>
      <c r="T593" s="15"/>
    </row>
    <row r="594" spans="19:20">
      <c r="S594" s="15"/>
      <c r="T594" s="15"/>
    </row>
    <row r="595" spans="19:20">
      <c r="S595" s="15"/>
      <c r="T595" s="15"/>
    </row>
    <row r="596" spans="19:20">
      <c r="S596" s="15"/>
      <c r="T596" s="15"/>
    </row>
    <row r="597" spans="19:20">
      <c r="S597" s="15"/>
      <c r="T597" s="15"/>
    </row>
    <row r="598" spans="19:20">
      <c r="S598" s="15"/>
      <c r="T598" s="15"/>
    </row>
    <row r="599" spans="19:20">
      <c r="S599" s="15"/>
      <c r="T599" s="15"/>
    </row>
    <row r="600" spans="19:20">
      <c r="S600" s="15"/>
      <c r="T600" s="15"/>
    </row>
    <row r="601" spans="19:20">
      <c r="S601" s="15"/>
      <c r="T601" s="15"/>
    </row>
    <row r="602" spans="19:20">
      <c r="S602" s="15"/>
      <c r="T602" s="15"/>
    </row>
  </sheetData>
  <sortState ref="K2:L272">
    <sortCondition ref="K2:K272"/>
  </sortState>
  <mergeCells count="10">
    <mergeCell ref="S1:T1"/>
    <mergeCell ref="M1:N1"/>
    <mergeCell ref="O1:P1"/>
    <mergeCell ref="Q1:R1"/>
    <mergeCell ref="A1:B1"/>
    <mergeCell ref="C1:D1"/>
    <mergeCell ref="E1:F1"/>
    <mergeCell ref="G1:H1"/>
    <mergeCell ref="I1:J1"/>
    <mergeCell ref="K1:L1"/>
  </mergeCells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published="0" enableFormatConditionsCalculation="0">
    <pageSetUpPr fitToPage="1"/>
  </sheetPr>
  <dimension ref="A1:AA113"/>
  <sheetViews>
    <sheetView zoomScaleNormal="70" zoomScalePageLayoutView="70" workbookViewId="0">
      <pane ySplit="2" topLeftCell="A3" activePane="bottomLeft" state="frozenSplit"/>
      <selection pane="bottomLeft" activeCell="AB62" sqref="AB62"/>
    </sheetView>
  </sheetViews>
  <sheetFormatPr baseColWidth="10" defaultRowHeight="12.75"/>
  <cols>
    <col min="1" max="1" width="20.28515625" customWidth="1"/>
    <col min="2" max="2" width="18" customWidth="1"/>
    <col min="3" max="3" width="5.42578125" customWidth="1"/>
    <col min="4" max="4" width="8.7109375" customWidth="1"/>
    <col min="5" max="5" width="15.85546875" customWidth="1"/>
    <col min="6" max="6" width="9.42578125" bestFit="1" customWidth="1"/>
    <col min="7" max="7" width="8.42578125" bestFit="1" customWidth="1"/>
    <col min="8" max="8" width="9.42578125" style="4" bestFit="1" customWidth="1"/>
    <col min="9" max="9" width="8.42578125" bestFit="1" customWidth="1"/>
    <col min="10" max="10" width="9.42578125" style="4" bestFit="1" customWidth="1"/>
    <col min="11" max="11" width="8.42578125" bestFit="1" customWidth="1"/>
    <col min="12" max="12" width="9.42578125" style="4" bestFit="1" customWidth="1"/>
    <col min="13" max="13" width="8.42578125" bestFit="1" customWidth="1"/>
    <col min="14" max="14" width="9.42578125" bestFit="1" customWidth="1"/>
    <col min="15" max="15" width="8.42578125" bestFit="1" customWidth="1"/>
    <col min="16" max="16" width="9.42578125" style="4" bestFit="1" customWidth="1"/>
    <col min="17" max="17" width="8.42578125" bestFit="1" customWidth="1"/>
    <col min="18" max="18" width="9.42578125" style="4" bestFit="1" customWidth="1"/>
    <col min="19" max="19" width="8.42578125" style="4" bestFit="1" customWidth="1"/>
    <col min="20" max="20" width="9.42578125" style="4" bestFit="1" customWidth="1"/>
    <col min="21" max="21" width="8.42578125" bestFit="1" customWidth="1"/>
    <col min="22" max="22" width="9.42578125" style="4" bestFit="1" customWidth="1"/>
    <col min="23" max="23" width="8.42578125" bestFit="1" customWidth="1"/>
    <col min="24" max="24" width="9.42578125" style="4" bestFit="1" customWidth="1"/>
    <col min="25" max="25" width="8.42578125" bestFit="1" customWidth="1"/>
    <col min="26" max="26" width="9.42578125" style="5" bestFit="1" customWidth="1"/>
    <col min="27" max="27" width="8.42578125" bestFit="1" customWidth="1"/>
  </cols>
  <sheetData>
    <row r="1" spans="1:27" ht="13.5" thickBot="1">
      <c r="F1" s="81" t="s">
        <v>179</v>
      </c>
      <c r="G1" s="81"/>
      <c r="H1" s="80" t="s">
        <v>145</v>
      </c>
      <c r="I1" s="81"/>
      <c r="J1" s="80" t="s">
        <v>146</v>
      </c>
      <c r="K1" s="81"/>
      <c r="L1" s="80" t="s">
        <v>147</v>
      </c>
      <c r="M1" s="81"/>
      <c r="N1" s="81" t="s">
        <v>183</v>
      </c>
      <c r="O1" s="81"/>
      <c r="P1" s="80" t="s">
        <v>184</v>
      </c>
      <c r="Q1" s="81"/>
      <c r="R1" s="80" t="s">
        <v>148</v>
      </c>
      <c r="S1" s="80"/>
      <c r="T1" s="80" t="s">
        <v>149</v>
      </c>
      <c r="U1" s="81"/>
      <c r="V1" s="80" t="s">
        <v>110</v>
      </c>
      <c r="W1" s="81"/>
      <c r="X1" s="80" t="s">
        <v>150</v>
      </c>
      <c r="Y1" s="81"/>
      <c r="Z1" s="82" t="s">
        <v>105</v>
      </c>
      <c r="AA1" s="81"/>
    </row>
    <row r="2" spans="1:27" s="3" customFormat="1" ht="15" customHeight="1">
      <c r="A2" s="2" t="s">
        <v>126</v>
      </c>
      <c r="B2" s="2" t="s">
        <v>127</v>
      </c>
      <c r="C2" s="2" t="s">
        <v>128</v>
      </c>
      <c r="D2" s="2" t="s">
        <v>129</v>
      </c>
      <c r="E2" s="2" t="s">
        <v>130</v>
      </c>
      <c r="F2" s="6" t="s">
        <v>143</v>
      </c>
      <c r="G2" s="6" t="s">
        <v>144</v>
      </c>
      <c r="H2" s="6" t="s">
        <v>143</v>
      </c>
      <c r="I2" s="6" t="s">
        <v>144</v>
      </c>
      <c r="J2" s="6" t="s">
        <v>143</v>
      </c>
      <c r="K2" s="6" t="s">
        <v>144</v>
      </c>
      <c r="L2" s="6" t="s">
        <v>143</v>
      </c>
      <c r="M2" s="6" t="s">
        <v>144</v>
      </c>
      <c r="N2" s="6" t="s">
        <v>143</v>
      </c>
      <c r="O2" s="6" t="s">
        <v>144</v>
      </c>
      <c r="P2" s="6" t="s">
        <v>143</v>
      </c>
      <c r="Q2" s="6" t="s">
        <v>144</v>
      </c>
      <c r="R2" s="6" t="s">
        <v>143</v>
      </c>
      <c r="S2" s="6" t="s">
        <v>144</v>
      </c>
      <c r="T2" s="6" t="s">
        <v>143</v>
      </c>
      <c r="U2" s="6" t="s">
        <v>144</v>
      </c>
      <c r="V2" s="6" t="s">
        <v>143</v>
      </c>
      <c r="W2" s="6" t="s">
        <v>144</v>
      </c>
      <c r="X2" s="6" t="s">
        <v>143</v>
      </c>
      <c r="Y2" s="6" t="s">
        <v>144</v>
      </c>
      <c r="Z2" s="6" t="s">
        <v>143</v>
      </c>
      <c r="AA2" s="6" t="s">
        <v>144</v>
      </c>
    </row>
    <row r="3" spans="1:27" s="3" customFormat="1" ht="20.100000000000001" customHeight="1">
      <c r="A3" s="22" t="s">
        <v>154</v>
      </c>
      <c r="B3" s="22" t="s">
        <v>81</v>
      </c>
      <c r="C3" s="48" t="s">
        <v>210</v>
      </c>
      <c r="D3" s="48">
        <v>2002</v>
      </c>
      <c r="E3" s="22" t="s">
        <v>123</v>
      </c>
      <c r="F3" s="47">
        <v>8</v>
      </c>
      <c r="G3" s="66">
        <v>7.96</v>
      </c>
      <c r="H3" s="47">
        <v>33</v>
      </c>
      <c r="I3" s="66">
        <v>43</v>
      </c>
      <c r="J3" s="47">
        <v>35</v>
      </c>
      <c r="K3" s="66">
        <v>46</v>
      </c>
      <c r="L3" s="47">
        <v>37</v>
      </c>
      <c r="M3" s="66">
        <v>46</v>
      </c>
      <c r="N3" s="47">
        <v>3.21</v>
      </c>
      <c r="O3" s="67">
        <v>2.34</v>
      </c>
      <c r="P3" s="47">
        <v>1.1200000000000001</v>
      </c>
      <c r="Q3" s="70">
        <v>1.03</v>
      </c>
      <c r="R3" s="49">
        <v>5.9</v>
      </c>
      <c r="S3" s="66">
        <v>6</v>
      </c>
      <c r="T3" s="49">
        <v>6.1</v>
      </c>
      <c r="U3" s="68">
        <v>6.1</v>
      </c>
      <c r="V3" s="47">
        <v>14</v>
      </c>
      <c r="W3" s="67">
        <v>13.5</v>
      </c>
      <c r="X3" s="69"/>
      <c r="Y3" s="69">
        <v>7.8</v>
      </c>
      <c r="Z3" s="49">
        <v>82</v>
      </c>
      <c r="AA3" s="66">
        <v>80</v>
      </c>
    </row>
    <row r="4" spans="1:27" s="3" customFormat="1" ht="21.75" customHeight="1">
      <c r="A4" s="22" t="s">
        <v>121</v>
      </c>
      <c r="B4" s="22" t="s">
        <v>122</v>
      </c>
      <c r="C4" s="48" t="s">
        <v>210</v>
      </c>
      <c r="D4" s="48">
        <v>2002</v>
      </c>
      <c r="E4" s="22" t="s">
        <v>123</v>
      </c>
      <c r="F4" s="47">
        <v>8.8400000000000016</v>
      </c>
      <c r="G4" s="49"/>
      <c r="H4" s="47">
        <v>34</v>
      </c>
      <c r="I4" s="47"/>
      <c r="J4" s="47">
        <v>35</v>
      </c>
      <c r="K4" s="47"/>
      <c r="L4" s="47">
        <v>32</v>
      </c>
      <c r="M4" s="47"/>
      <c r="N4" s="47">
        <v>2.54</v>
      </c>
      <c r="O4" s="47"/>
      <c r="P4" s="47">
        <v>1.07</v>
      </c>
      <c r="Q4" s="62"/>
      <c r="R4" s="49">
        <v>6.6</v>
      </c>
      <c r="S4" s="49"/>
      <c r="T4" s="49">
        <v>6.3</v>
      </c>
      <c r="U4" s="49"/>
      <c r="V4" s="47">
        <v>14</v>
      </c>
      <c r="W4" s="47"/>
      <c r="X4" s="69">
        <v>7.86</v>
      </c>
      <c r="Y4" s="69"/>
      <c r="Z4" s="49">
        <v>77</v>
      </c>
      <c r="AA4" s="49"/>
    </row>
    <row r="5" spans="1:27" s="3" customFormat="1" ht="21.75" customHeight="1">
      <c r="A5" s="22" t="s">
        <v>217</v>
      </c>
      <c r="B5" s="22" t="s">
        <v>218</v>
      </c>
      <c r="C5" s="48" t="s">
        <v>210</v>
      </c>
      <c r="D5" s="48">
        <v>2001</v>
      </c>
      <c r="E5" s="22" t="s">
        <v>219</v>
      </c>
      <c r="F5" s="47">
        <v>8.24</v>
      </c>
      <c r="G5" s="49"/>
      <c r="H5" s="47">
        <v>40</v>
      </c>
      <c r="I5" s="47"/>
      <c r="J5" s="47">
        <v>50</v>
      </c>
      <c r="K5" s="47"/>
      <c r="L5" s="47">
        <v>40</v>
      </c>
      <c r="M5" s="47"/>
      <c r="N5" s="47">
        <v>2.15</v>
      </c>
      <c r="O5" s="47"/>
      <c r="P5" s="47">
        <v>0.47</v>
      </c>
      <c r="Q5" s="62"/>
      <c r="R5" s="49">
        <v>6.6</v>
      </c>
      <c r="S5" s="49"/>
      <c r="T5" s="49">
        <v>6.4</v>
      </c>
      <c r="U5" s="49"/>
      <c r="V5" s="47">
        <v>13</v>
      </c>
      <c r="W5" s="47"/>
      <c r="X5" s="44">
        <v>7.22</v>
      </c>
      <c r="Y5" s="44"/>
      <c r="Z5" s="21">
        <v>83</v>
      </c>
      <c r="AA5" s="21"/>
    </row>
    <row r="6" spans="1:27" s="3" customFormat="1" ht="21.75" customHeight="1">
      <c r="A6" s="22" t="s">
        <v>6</v>
      </c>
      <c r="B6" s="22" t="s">
        <v>7</v>
      </c>
      <c r="C6" s="48" t="s">
        <v>210</v>
      </c>
      <c r="D6" s="48">
        <v>2002</v>
      </c>
      <c r="E6" s="22" t="s">
        <v>9</v>
      </c>
      <c r="F6" s="47"/>
      <c r="G6" s="49">
        <v>7.9</v>
      </c>
      <c r="H6" s="47"/>
      <c r="I6" s="47">
        <v>39</v>
      </c>
      <c r="J6" s="47"/>
      <c r="K6" s="47">
        <v>45</v>
      </c>
      <c r="L6" s="47"/>
      <c r="M6" s="47">
        <v>47</v>
      </c>
      <c r="N6" s="47"/>
      <c r="O6" s="47">
        <v>3.2</v>
      </c>
      <c r="P6" s="47"/>
      <c r="Q6" s="62">
        <v>1.1299999999999999</v>
      </c>
      <c r="R6" s="49"/>
      <c r="S6" s="49">
        <v>6.14</v>
      </c>
      <c r="T6" s="49"/>
      <c r="U6" s="49">
        <v>6.3</v>
      </c>
      <c r="V6" s="47"/>
      <c r="W6" s="47">
        <v>13</v>
      </c>
      <c r="X6" s="44"/>
      <c r="Y6" s="44">
        <v>7.71</v>
      </c>
      <c r="Z6" s="21"/>
      <c r="AA6" s="21">
        <v>74</v>
      </c>
    </row>
    <row r="7" spans="1:27" s="3" customFormat="1" ht="21.75" customHeight="1">
      <c r="A7" s="22" t="s">
        <v>77</v>
      </c>
      <c r="B7" s="22" t="s">
        <v>78</v>
      </c>
      <c r="C7" s="48" t="s">
        <v>79</v>
      </c>
      <c r="D7" s="48">
        <v>2002</v>
      </c>
      <c r="E7" s="22" t="s">
        <v>80</v>
      </c>
      <c r="F7" s="47">
        <v>8.8700000000000028</v>
      </c>
      <c r="G7" s="67">
        <v>9.42</v>
      </c>
      <c r="H7" s="47">
        <v>25</v>
      </c>
      <c r="I7" s="66">
        <v>28</v>
      </c>
      <c r="J7" s="47">
        <v>35</v>
      </c>
      <c r="K7" s="67">
        <v>33</v>
      </c>
      <c r="L7" s="47">
        <v>25</v>
      </c>
      <c r="M7" s="66">
        <v>33</v>
      </c>
      <c r="N7" s="47">
        <v>4.33</v>
      </c>
      <c r="O7" s="67">
        <v>3.3</v>
      </c>
      <c r="P7" s="47">
        <v>0.47</v>
      </c>
      <c r="Q7" s="71">
        <v>1.22</v>
      </c>
      <c r="R7" s="49"/>
      <c r="S7" s="49">
        <v>5.45</v>
      </c>
      <c r="T7" s="49"/>
      <c r="U7" s="49">
        <v>5.4</v>
      </c>
      <c r="V7" s="47"/>
      <c r="W7" s="47">
        <v>13</v>
      </c>
      <c r="X7" s="44">
        <v>7.81</v>
      </c>
      <c r="Y7" s="44">
        <v>8.4700000000000006</v>
      </c>
      <c r="Z7" s="21">
        <v>86</v>
      </c>
      <c r="AA7" s="74">
        <v>83</v>
      </c>
    </row>
    <row r="8" spans="1:27" s="3" customFormat="1" ht="21.75" customHeight="1">
      <c r="A8" s="22" t="s">
        <v>156</v>
      </c>
      <c r="B8" s="22" t="s">
        <v>157</v>
      </c>
      <c r="C8" s="48" t="s">
        <v>210</v>
      </c>
      <c r="D8" s="48">
        <v>2002</v>
      </c>
      <c r="E8" s="22" t="s">
        <v>9</v>
      </c>
      <c r="F8" s="47"/>
      <c r="G8" s="49">
        <v>9.51</v>
      </c>
      <c r="H8" s="47"/>
      <c r="I8" s="47">
        <v>28</v>
      </c>
      <c r="J8" s="47"/>
      <c r="K8" s="47">
        <v>35</v>
      </c>
      <c r="L8" s="47"/>
      <c r="M8" s="47">
        <v>36</v>
      </c>
      <c r="N8" s="47"/>
      <c r="O8" s="47">
        <v>3.3</v>
      </c>
      <c r="P8" s="47"/>
      <c r="Q8" s="62">
        <v>0.54</v>
      </c>
      <c r="R8" s="49"/>
      <c r="S8" s="49">
        <v>4.83</v>
      </c>
      <c r="T8" s="49"/>
      <c r="U8" s="49">
        <v>4.93</v>
      </c>
      <c r="V8" s="47"/>
      <c r="W8" s="47">
        <v>12.5</v>
      </c>
      <c r="X8" s="44"/>
      <c r="Y8" s="44">
        <v>8.48</v>
      </c>
      <c r="Z8" s="21"/>
      <c r="AA8" s="21">
        <v>96</v>
      </c>
    </row>
    <row r="9" spans="1:27" s="3" customFormat="1" ht="21.75" customHeight="1">
      <c r="A9" s="22" t="s">
        <v>136</v>
      </c>
      <c r="B9" s="22" t="s">
        <v>137</v>
      </c>
      <c r="C9" s="48" t="s">
        <v>210</v>
      </c>
      <c r="D9" s="48">
        <v>2002</v>
      </c>
      <c r="E9" s="22" t="s">
        <v>138</v>
      </c>
      <c r="F9" s="47">
        <v>9.06</v>
      </c>
      <c r="G9" s="49"/>
      <c r="H9" s="47">
        <v>30</v>
      </c>
      <c r="I9" s="47"/>
      <c r="J9" s="47">
        <v>30</v>
      </c>
      <c r="K9" s="47"/>
      <c r="L9" s="47">
        <v>30</v>
      </c>
      <c r="M9" s="47"/>
      <c r="N9" s="47">
        <v>4.45</v>
      </c>
      <c r="O9" s="47"/>
      <c r="P9" s="47">
        <v>0.47</v>
      </c>
      <c r="Q9" s="62"/>
      <c r="R9" s="49">
        <v>5.3</v>
      </c>
      <c r="S9" s="49"/>
      <c r="T9" s="49">
        <v>5.0999999999999996</v>
      </c>
      <c r="U9" s="49"/>
      <c r="V9" s="47">
        <v>13</v>
      </c>
      <c r="W9" s="47"/>
      <c r="X9" s="44">
        <v>8.51</v>
      </c>
      <c r="Y9" s="44"/>
      <c r="Z9" s="21">
        <v>84</v>
      </c>
      <c r="AA9" s="21"/>
    </row>
    <row r="10" spans="1:27" s="3" customFormat="1" ht="21.75" customHeight="1">
      <c r="A10" s="22" t="s">
        <v>141</v>
      </c>
      <c r="B10" s="22" t="s">
        <v>142</v>
      </c>
      <c r="C10" s="48" t="s">
        <v>210</v>
      </c>
      <c r="D10" s="48">
        <v>2001</v>
      </c>
      <c r="E10" s="22" t="s">
        <v>101</v>
      </c>
      <c r="F10" s="47">
        <v>8.5100000000000016</v>
      </c>
      <c r="G10" s="49"/>
      <c r="H10" s="47">
        <v>30</v>
      </c>
      <c r="I10" s="47"/>
      <c r="J10" s="47">
        <v>35</v>
      </c>
      <c r="K10" s="47"/>
      <c r="L10" s="47">
        <v>30</v>
      </c>
      <c r="M10" s="47"/>
      <c r="N10" s="47">
        <v>3.1</v>
      </c>
      <c r="O10" s="47"/>
      <c r="P10" s="47">
        <v>1.1299999999999999</v>
      </c>
      <c r="Q10" s="62"/>
      <c r="R10" s="49">
        <v>4.8499999999999996</v>
      </c>
      <c r="S10" s="49"/>
      <c r="T10" s="49">
        <v>5.2</v>
      </c>
      <c r="U10" s="49"/>
      <c r="V10" s="47">
        <v>13.5</v>
      </c>
      <c r="W10" s="47"/>
      <c r="X10" s="44">
        <v>7.96</v>
      </c>
      <c r="Y10" s="44"/>
      <c r="Z10" s="21">
        <v>80</v>
      </c>
      <c r="AA10" s="21"/>
    </row>
    <row r="11" spans="1:27" s="3" customFormat="1" ht="21.75" customHeight="1">
      <c r="A11" s="22" t="s">
        <v>139</v>
      </c>
      <c r="B11" s="22" t="s">
        <v>140</v>
      </c>
      <c r="C11" s="48" t="s">
        <v>210</v>
      </c>
      <c r="D11" s="48">
        <v>2002</v>
      </c>
      <c r="E11" s="22" t="s">
        <v>101</v>
      </c>
      <c r="F11" s="47">
        <v>8.82</v>
      </c>
      <c r="G11" s="67">
        <v>8.91</v>
      </c>
      <c r="H11" s="47">
        <v>30</v>
      </c>
      <c r="I11" s="68">
        <v>30</v>
      </c>
      <c r="J11" s="47">
        <v>35</v>
      </c>
      <c r="K11" s="66">
        <v>37</v>
      </c>
      <c r="L11" s="47">
        <v>25</v>
      </c>
      <c r="M11" s="66">
        <v>39</v>
      </c>
      <c r="N11" s="47">
        <v>2.5499999999999998</v>
      </c>
      <c r="O11" s="67">
        <v>2.2999999999999998</v>
      </c>
      <c r="P11" s="47">
        <v>0.4</v>
      </c>
      <c r="Q11" s="71">
        <v>0.44</v>
      </c>
      <c r="R11" s="49">
        <v>5.4</v>
      </c>
      <c r="S11" s="67">
        <v>5.22</v>
      </c>
      <c r="T11" s="49">
        <v>5.7</v>
      </c>
      <c r="U11" s="67">
        <v>5.46</v>
      </c>
      <c r="V11" s="47">
        <v>12.5</v>
      </c>
      <c r="W11" s="66">
        <v>13</v>
      </c>
      <c r="X11" s="44">
        <v>7.93</v>
      </c>
      <c r="Y11" s="73">
        <v>7.52</v>
      </c>
      <c r="Z11" s="21">
        <v>84</v>
      </c>
      <c r="AA11" s="74">
        <v>83</v>
      </c>
    </row>
    <row r="12" spans="1:27" s="3" customFormat="1" ht="21.75" customHeight="1">
      <c r="A12" s="22" t="s">
        <v>100</v>
      </c>
      <c r="B12" s="22" t="s">
        <v>63</v>
      </c>
      <c r="C12" s="48" t="s">
        <v>210</v>
      </c>
      <c r="D12" s="48">
        <v>2002</v>
      </c>
      <c r="E12" s="22" t="s">
        <v>101</v>
      </c>
      <c r="F12" s="47">
        <v>9</v>
      </c>
      <c r="G12" s="49"/>
      <c r="H12" s="47">
        <v>30</v>
      </c>
      <c r="I12" s="47"/>
      <c r="J12" s="47">
        <v>30</v>
      </c>
      <c r="K12" s="47"/>
      <c r="L12" s="47">
        <v>30</v>
      </c>
      <c r="M12" s="47"/>
      <c r="N12" s="47">
        <v>2.4</v>
      </c>
      <c r="O12" s="47"/>
      <c r="P12" s="47">
        <v>0.45</v>
      </c>
      <c r="Q12" s="62"/>
      <c r="R12" s="49">
        <v>5.0999999999999996</v>
      </c>
      <c r="S12" s="49"/>
      <c r="T12" s="49">
        <v>5.0999999999999996</v>
      </c>
      <c r="U12" s="49"/>
      <c r="V12" s="47">
        <v>13.5</v>
      </c>
      <c r="W12" s="47"/>
      <c r="X12" s="44">
        <v>8.51</v>
      </c>
      <c r="Y12" s="44"/>
      <c r="Z12" s="21">
        <v>80</v>
      </c>
      <c r="AA12" s="21"/>
    </row>
    <row r="13" spans="1:27" s="3" customFormat="1" ht="21.75" customHeight="1">
      <c r="A13" s="22" t="s">
        <v>194</v>
      </c>
      <c r="B13" s="22" t="s">
        <v>195</v>
      </c>
      <c r="C13" s="48" t="s">
        <v>210</v>
      </c>
      <c r="D13" s="48">
        <v>2001</v>
      </c>
      <c r="E13" s="22" t="s">
        <v>162</v>
      </c>
      <c r="F13" s="47">
        <v>8.49</v>
      </c>
      <c r="G13" s="49"/>
      <c r="H13" s="47">
        <v>35</v>
      </c>
      <c r="I13" s="47"/>
      <c r="J13" s="47">
        <v>40</v>
      </c>
      <c r="K13" s="47"/>
      <c r="L13" s="47">
        <v>35</v>
      </c>
      <c r="M13" s="47"/>
      <c r="N13" s="47">
        <v>5</v>
      </c>
      <c r="O13" s="47"/>
      <c r="P13" s="47">
        <v>0.53</v>
      </c>
      <c r="Q13" s="62"/>
      <c r="R13" s="49">
        <v>5.35</v>
      </c>
      <c r="S13" s="49"/>
      <c r="T13" s="49">
        <v>5.0999999999999996</v>
      </c>
      <c r="U13" s="49"/>
      <c r="V13" s="47">
        <v>13.5</v>
      </c>
      <c r="W13" s="47"/>
      <c r="X13" s="44">
        <v>7.98</v>
      </c>
      <c r="Y13" s="44"/>
      <c r="Z13" s="21">
        <v>87</v>
      </c>
      <c r="AA13" s="21"/>
    </row>
    <row r="14" spans="1:27" s="3" customFormat="1" ht="21.75" customHeight="1">
      <c r="A14" s="22" t="s">
        <v>91</v>
      </c>
      <c r="B14" s="22" t="s">
        <v>92</v>
      </c>
      <c r="C14" s="48" t="s">
        <v>93</v>
      </c>
      <c r="D14" s="48">
        <v>2001</v>
      </c>
      <c r="E14" s="22" t="s">
        <v>162</v>
      </c>
      <c r="F14" s="47">
        <v>8.9</v>
      </c>
      <c r="G14" s="49"/>
      <c r="H14" s="47">
        <v>35</v>
      </c>
      <c r="I14" s="47"/>
      <c r="J14" s="47">
        <v>30</v>
      </c>
      <c r="K14" s="47"/>
      <c r="L14" s="47">
        <v>35</v>
      </c>
      <c r="M14" s="47"/>
      <c r="N14" s="47">
        <v>3.55</v>
      </c>
      <c r="O14" s="47"/>
      <c r="P14" s="47">
        <v>0.57999999999999996</v>
      </c>
      <c r="Q14" s="62"/>
      <c r="R14" s="49">
        <v>6</v>
      </c>
      <c r="S14" s="49"/>
      <c r="T14" s="49">
        <v>5.6</v>
      </c>
      <c r="U14" s="49"/>
      <c r="V14" s="47">
        <v>13.5</v>
      </c>
      <c r="W14" s="47"/>
      <c r="X14" s="44">
        <v>7.72</v>
      </c>
      <c r="Y14" s="44"/>
      <c r="Z14" s="21">
        <v>89</v>
      </c>
      <c r="AA14" s="21"/>
    </row>
    <row r="15" spans="1:27" s="3" customFormat="1" ht="21.75" customHeight="1">
      <c r="A15" s="22" t="s">
        <v>220</v>
      </c>
      <c r="B15" s="22" t="s">
        <v>221</v>
      </c>
      <c r="C15" s="48" t="s">
        <v>210</v>
      </c>
      <c r="D15" s="48">
        <v>2001</v>
      </c>
      <c r="E15" s="22" t="s">
        <v>222</v>
      </c>
      <c r="F15" s="47">
        <v>8.4200000000000017</v>
      </c>
      <c r="G15" s="49"/>
      <c r="H15" s="47">
        <v>50</v>
      </c>
      <c r="I15" s="47"/>
      <c r="J15" s="47">
        <v>40</v>
      </c>
      <c r="K15" s="47"/>
      <c r="L15" s="47">
        <v>35</v>
      </c>
      <c r="M15" s="47"/>
      <c r="N15" s="47">
        <v>2.2200000000000002</v>
      </c>
      <c r="O15" s="47"/>
      <c r="P15" s="47">
        <v>1.07</v>
      </c>
      <c r="Q15" s="62"/>
      <c r="R15" s="49">
        <v>5.9</v>
      </c>
      <c r="S15" s="49"/>
      <c r="T15" s="49">
        <v>5.9</v>
      </c>
      <c r="U15" s="49"/>
      <c r="V15" s="47">
        <v>14.5</v>
      </c>
      <c r="W15" s="47"/>
      <c r="X15" s="44">
        <v>7.69</v>
      </c>
      <c r="Y15" s="44"/>
      <c r="Z15" s="21">
        <v>86</v>
      </c>
      <c r="AA15" s="21"/>
    </row>
    <row r="16" spans="1:27" s="3" customFormat="1" ht="21.75" customHeight="1">
      <c r="A16" s="22" t="s">
        <v>175</v>
      </c>
      <c r="B16" s="22" t="s">
        <v>176</v>
      </c>
      <c r="C16" s="48" t="s">
        <v>210</v>
      </c>
      <c r="D16" s="48">
        <v>2001</v>
      </c>
      <c r="E16" s="22" t="s">
        <v>178</v>
      </c>
      <c r="F16" s="53"/>
      <c r="G16" s="49">
        <v>8.58</v>
      </c>
      <c r="H16" s="61"/>
      <c r="I16" s="47">
        <v>42</v>
      </c>
      <c r="J16" s="61"/>
      <c r="K16" s="47">
        <v>44</v>
      </c>
      <c r="L16" s="60"/>
      <c r="M16" s="47">
        <v>40</v>
      </c>
      <c r="N16" s="64"/>
      <c r="O16" s="47">
        <v>3</v>
      </c>
      <c r="P16" s="61"/>
      <c r="Q16" s="62">
        <v>1.03</v>
      </c>
      <c r="R16" s="61"/>
      <c r="S16" s="49">
        <v>5.4</v>
      </c>
      <c r="T16" s="61"/>
      <c r="U16" s="49">
        <v>5.97</v>
      </c>
      <c r="V16" s="61"/>
      <c r="W16" s="47">
        <v>13.5</v>
      </c>
      <c r="X16" s="65"/>
      <c r="Y16" s="44">
        <v>8.6</v>
      </c>
      <c r="Z16" s="65"/>
      <c r="AA16" s="21">
        <v>76</v>
      </c>
    </row>
    <row r="17" spans="1:27" s="3" customFormat="1" ht="21.75" customHeight="1">
      <c r="A17" s="22" t="s">
        <v>171</v>
      </c>
      <c r="B17" s="22" t="s">
        <v>172</v>
      </c>
      <c r="C17" s="48" t="s">
        <v>210</v>
      </c>
      <c r="D17" s="48">
        <v>2002</v>
      </c>
      <c r="E17" s="22" t="s">
        <v>174</v>
      </c>
      <c r="F17" s="53"/>
      <c r="G17" s="49">
        <v>8.48</v>
      </c>
      <c r="H17" s="61"/>
      <c r="I17" s="47">
        <v>41</v>
      </c>
      <c r="J17" s="61"/>
      <c r="K17" s="47">
        <v>38</v>
      </c>
      <c r="L17" s="60"/>
      <c r="M17" s="47">
        <v>43</v>
      </c>
      <c r="N17" s="64"/>
      <c r="O17" s="47">
        <v>2.2200000000000002</v>
      </c>
      <c r="P17" s="61"/>
      <c r="Q17" s="62">
        <v>1.04</v>
      </c>
      <c r="R17" s="61"/>
      <c r="S17" s="49">
        <v>5.92</v>
      </c>
      <c r="T17" s="61"/>
      <c r="U17" s="49">
        <v>5.9</v>
      </c>
      <c r="V17" s="61"/>
      <c r="W17" s="47">
        <v>14</v>
      </c>
      <c r="X17" s="65"/>
      <c r="Y17" s="44">
        <v>7.88</v>
      </c>
      <c r="Z17" s="65"/>
      <c r="AA17" s="21">
        <v>76</v>
      </c>
    </row>
    <row r="18" spans="1:27" s="3" customFormat="1" ht="21.75" customHeight="1">
      <c r="A18" s="22" t="s">
        <v>102</v>
      </c>
      <c r="B18" s="22" t="s">
        <v>131</v>
      </c>
      <c r="C18" s="48" t="s">
        <v>132</v>
      </c>
      <c r="D18" s="48">
        <v>2002</v>
      </c>
      <c r="E18" s="22" t="s">
        <v>200</v>
      </c>
      <c r="F18" s="47">
        <v>8.64</v>
      </c>
      <c r="G18" s="66">
        <v>8.34</v>
      </c>
      <c r="H18" s="47">
        <v>35</v>
      </c>
      <c r="I18" s="66">
        <v>40</v>
      </c>
      <c r="J18" s="47">
        <v>45</v>
      </c>
      <c r="K18" s="67">
        <v>44</v>
      </c>
      <c r="L18" s="47">
        <v>40</v>
      </c>
      <c r="M18" s="66">
        <v>45</v>
      </c>
      <c r="N18" s="47">
        <v>1.45</v>
      </c>
      <c r="O18" s="67">
        <v>1.18</v>
      </c>
      <c r="P18" s="47">
        <v>0.59</v>
      </c>
      <c r="Q18" s="70">
        <v>0.5</v>
      </c>
      <c r="R18" s="49">
        <v>5.8</v>
      </c>
      <c r="S18" s="67">
        <v>5.42</v>
      </c>
      <c r="T18" s="49">
        <v>6</v>
      </c>
      <c r="U18" s="67">
        <v>5.76</v>
      </c>
      <c r="V18" s="47">
        <v>13</v>
      </c>
      <c r="W18" s="66">
        <v>13.5</v>
      </c>
      <c r="X18" s="44">
        <v>8.02</v>
      </c>
      <c r="Y18" s="72">
        <v>8.25</v>
      </c>
      <c r="Z18" s="21">
        <v>80</v>
      </c>
      <c r="AA18" s="75">
        <v>81</v>
      </c>
    </row>
    <row r="19" spans="1:27" s="3" customFormat="1" ht="21.75" customHeight="1">
      <c r="A19" s="22" t="s">
        <v>69</v>
      </c>
      <c r="B19" s="22" t="s">
        <v>70</v>
      </c>
      <c r="C19" s="48" t="s">
        <v>210</v>
      </c>
      <c r="D19" s="48">
        <v>2001</v>
      </c>
      <c r="E19" s="22" t="s">
        <v>200</v>
      </c>
      <c r="F19" s="47">
        <v>8.4400000000000013</v>
      </c>
      <c r="G19" s="49"/>
      <c r="H19" s="47">
        <v>35</v>
      </c>
      <c r="I19" s="47"/>
      <c r="J19" s="47">
        <v>35</v>
      </c>
      <c r="K19" s="47"/>
      <c r="L19" s="47">
        <v>35</v>
      </c>
      <c r="M19" s="47"/>
      <c r="N19" s="47">
        <v>2.4500000000000002</v>
      </c>
      <c r="O19" s="47"/>
      <c r="P19" s="47">
        <v>0.4</v>
      </c>
      <c r="Q19" s="62"/>
      <c r="R19" s="49">
        <v>5.7</v>
      </c>
      <c r="S19" s="49"/>
      <c r="T19" s="49">
        <v>5.6</v>
      </c>
      <c r="U19" s="49"/>
      <c r="V19" s="47">
        <v>15</v>
      </c>
      <c r="W19" s="47"/>
      <c r="X19" s="44">
        <v>7.44</v>
      </c>
      <c r="Y19" s="44"/>
      <c r="Z19" s="21">
        <v>73</v>
      </c>
      <c r="AA19" s="21"/>
    </row>
    <row r="20" spans="1:27" s="3" customFormat="1" ht="21.75" customHeight="1">
      <c r="A20" s="22" t="s">
        <v>134</v>
      </c>
      <c r="B20" s="22" t="s">
        <v>86</v>
      </c>
      <c r="C20" s="48" t="s">
        <v>210</v>
      </c>
      <c r="D20" s="48">
        <v>2002</v>
      </c>
      <c r="E20" s="22" t="s">
        <v>200</v>
      </c>
      <c r="F20" s="47">
        <v>8.99</v>
      </c>
      <c r="G20" s="49"/>
      <c r="H20" s="47">
        <v>40</v>
      </c>
      <c r="I20" s="47"/>
      <c r="J20" s="47">
        <v>35</v>
      </c>
      <c r="K20" s="47"/>
      <c r="L20" s="47">
        <v>30</v>
      </c>
      <c r="M20" s="47"/>
      <c r="N20" s="47">
        <v>2.4500000000000002</v>
      </c>
      <c r="O20" s="47"/>
      <c r="P20" s="47">
        <v>0.48</v>
      </c>
      <c r="Q20" s="62"/>
      <c r="R20" s="49">
        <v>5.4</v>
      </c>
      <c r="S20" s="49"/>
      <c r="T20" s="49">
        <v>5.6</v>
      </c>
      <c r="U20" s="49"/>
      <c r="V20" s="47">
        <v>11.5</v>
      </c>
      <c r="W20" s="47"/>
      <c r="X20" s="44">
        <v>8.08</v>
      </c>
      <c r="Y20" s="44"/>
      <c r="Z20" s="21">
        <v>95</v>
      </c>
      <c r="AA20" s="21"/>
    </row>
    <row r="21" spans="1:27" s="3" customFormat="1" ht="21.75" customHeight="1">
      <c r="A21" s="22" t="s">
        <v>197</v>
      </c>
      <c r="B21" s="22" t="s">
        <v>198</v>
      </c>
      <c r="C21" s="48" t="s">
        <v>210</v>
      </c>
      <c r="D21" s="48">
        <v>2001</v>
      </c>
      <c r="E21" s="22" t="s">
        <v>200</v>
      </c>
      <c r="F21" s="47">
        <v>8.3400000000000016</v>
      </c>
      <c r="G21" s="49"/>
      <c r="H21" s="47">
        <v>30</v>
      </c>
      <c r="I21" s="47"/>
      <c r="J21" s="47">
        <v>30</v>
      </c>
      <c r="K21" s="47"/>
      <c r="L21" s="47">
        <v>30</v>
      </c>
      <c r="M21" s="47"/>
      <c r="N21" s="47">
        <v>2.06</v>
      </c>
      <c r="O21" s="47"/>
      <c r="P21" s="47">
        <v>0.53</v>
      </c>
      <c r="Q21" s="62"/>
      <c r="R21" s="49">
        <v>5.0999999999999996</v>
      </c>
      <c r="S21" s="49"/>
      <c r="T21" s="49">
        <v>5.5</v>
      </c>
      <c r="U21" s="49"/>
      <c r="V21" s="47">
        <v>13.5</v>
      </c>
      <c r="W21" s="47"/>
      <c r="X21" s="44">
        <v>7.95</v>
      </c>
      <c r="Y21" s="44"/>
      <c r="Z21" s="21">
        <v>77</v>
      </c>
      <c r="AA21" s="21"/>
    </row>
    <row r="22" spans="1:27" s="3" customFormat="1" ht="21.75" customHeight="1">
      <c r="A22" s="22" t="s">
        <v>43</v>
      </c>
      <c r="B22" s="22" t="s">
        <v>157</v>
      </c>
      <c r="C22" s="48" t="s">
        <v>210</v>
      </c>
      <c r="D22" s="48">
        <v>2001</v>
      </c>
      <c r="E22" s="22" t="s">
        <v>5</v>
      </c>
      <c r="F22" s="47">
        <v>8.360000000000003</v>
      </c>
      <c r="G22" s="49"/>
      <c r="H22" s="47">
        <v>30</v>
      </c>
      <c r="I22" s="47"/>
      <c r="J22" s="47">
        <v>35</v>
      </c>
      <c r="K22" s="47"/>
      <c r="L22" s="47">
        <v>35</v>
      </c>
      <c r="M22" s="47"/>
      <c r="N22" s="47">
        <v>3.07</v>
      </c>
      <c r="O22" s="47"/>
      <c r="P22" s="47">
        <v>0.28999999999999998</v>
      </c>
      <c r="Q22" s="62"/>
      <c r="R22" s="49">
        <v>5.6</v>
      </c>
      <c r="S22" s="49"/>
      <c r="T22" s="49">
        <v>5.3</v>
      </c>
      <c r="U22" s="49"/>
      <c r="V22" s="47">
        <v>16</v>
      </c>
      <c r="W22" s="47"/>
      <c r="X22" s="44">
        <v>7.81</v>
      </c>
      <c r="Y22" s="44"/>
      <c r="Z22" s="21">
        <v>76</v>
      </c>
      <c r="AA22" s="21"/>
    </row>
    <row r="23" spans="1:27" s="3" customFormat="1" ht="21.75" customHeight="1">
      <c r="A23" s="22" t="s">
        <v>13</v>
      </c>
      <c r="B23" s="22" t="s">
        <v>84</v>
      </c>
      <c r="C23" s="48" t="s">
        <v>210</v>
      </c>
      <c r="D23" s="48">
        <v>2002</v>
      </c>
      <c r="E23" s="22" t="s">
        <v>5</v>
      </c>
      <c r="F23" s="47">
        <v>8.4</v>
      </c>
      <c r="G23" s="67">
        <v>8.58</v>
      </c>
      <c r="H23" s="47">
        <v>35</v>
      </c>
      <c r="I23" s="66">
        <v>50</v>
      </c>
      <c r="J23" s="47">
        <v>40</v>
      </c>
      <c r="K23" s="66">
        <v>48</v>
      </c>
      <c r="L23" s="47">
        <v>35</v>
      </c>
      <c r="M23" s="66">
        <v>42</v>
      </c>
      <c r="N23" s="47">
        <v>5</v>
      </c>
      <c r="O23" s="66">
        <v>5</v>
      </c>
      <c r="P23" s="47">
        <v>0.49</v>
      </c>
      <c r="Q23" s="71">
        <v>1.24</v>
      </c>
      <c r="R23" s="49">
        <v>5.6</v>
      </c>
      <c r="S23" s="67">
        <v>5.52</v>
      </c>
      <c r="T23" s="49">
        <v>5.8</v>
      </c>
      <c r="U23" s="67">
        <v>5.59</v>
      </c>
      <c r="V23" s="47"/>
      <c r="W23" s="47">
        <v>12.5</v>
      </c>
      <c r="X23" s="44"/>
      <c r="Y23" s="44">
        <v>7.87</v>
      </c>
      <c r="Z23" s="21">
        <v>73</v>
      </c>
      <c r="AA23" s="76">
        <v>73</v>
      </c>
    </row>
    <row r="24" spans="1:27" s="3" customFormat="1" ht="21.75" customHeight="1">
      <c r="A24" s="22" t="s">
        <v>85</v>
      </c>
      <c r="B24" s="22" t="s">
        <v>86</v>
      </c>
      <c r="C24" s="48" t="s">
        <v>93</v>
      </c>
      <c r="D24" s="48">
        <v>2002</v>
      </c>
      <c r="E24" s="22" t="s">
        <v>5</v>
      </c>
      <c r="F24" s="47">
        <v>8.24</v>
      </c>
      <c r="G24" s="67">
        <v>8.56</v>
      </c>
      <c r="H24" s="47">
        <v>40</v>
      </c>
      <c r="I24" s="67">
        <v>38</v>
      </c>
      <c r="J24" s="47">
        <v>40</v>
      </c>
      <c r="K24" s="68">
        <v>40</v>
      </c>
      <c r="L24" s="47">
        <v>35</v>
      </c>
      <c r="M24" s="66">
        <v>40</v>
      </c>
      <c r="N24" s="47">
        <v>2.46</v>
      </c>
      <c r="O24" s="66">
        <v>3</v>
      </c>
      <c r="P24" s="47">
        <v>1.01</v>
      </c>
      <c r="Q24" s="70">
        <v>0.56999999999999995</v>
      </c>
      <c r="R24" s="49">
        <v>5.2</v>
      </c>
      <c r="S24" s="66">
        <v>5.54</v>
      </c>
      <c r="T24" s="49">
        <v>5.8</v>
      </c>
      <c r="U24" s="67">
        <v>5.72</v>
      </c>
      <c r="V24" s="47">
        <v>14</v>
      </c>
      <c r="W24" s="68">
        <v>14</v>
      </c>
      <c r="X24" s="44"/>
      <c r="Y24" s="44">
        <v>8.19</v>
      </c>
      <c r="Z24" s="21">
        <v>77</v>
      </c>
      <c r="AA24" s="75">
        <v>79</v>
      </c>
    </row>
    <row r="25" spans="1:27" s="3" customFormat="1" ht="21.75" customHeight="1">
      <c r="A25" s="22" t="s">
        <v>2</v>
      </c>
      <c r="B25" s="22" t="s">
        <v>3</v>
      </c>
      <c r="C25" s="48" t="s">
        <v>210</v>
      </c>
      <c r="D25" s="48">
        <v>2002</v>
      </c>
      <c r="E25" s="22" t="s">
        <v>5</v>
      </c>
      <c r="F25" s="47"/>
      <c r="G25" s="49">
        <v>8.76</v>
      </c>
      <c r="H25" s="47"/>
      <c r="I25" s="47">
        <v>35</v>
      </c>
      <c r="J25" s="47"/>
      <c r="K25" s="47">
        <v>38</v>
      </c>
      <c r="L25" s="47"/>
      <c r="M25" s="47">
        <v>33</v>
      </c>
      <c r="N25" s="47"/>
      <c r="O25" s="47">
        <v>2.5499999999999998</v>
      </c>
      <c r="P25" s="47"/>
      <c r="Q25" s="62">
        <v>1.19</v>
      </c>
      <c r="R25" s="49"/>
      <c r="S25" s="49">
        <v>5.16</v>
      </c>
      <c r="T25" s="49"/>
      <c r="U25" s="49">
        <v>5.24</v>
      </c>
      <c r="V25" s="47"/>
      <c r="W25" s="47">
        <v>13</v>
      </c>
      <c r="X25" s="44"/>
      <c r="Y25" s="44"/>
      <c r="Z25" s="21"/>
      <c r="AA25" s="21"/>
    </row>
    <row r="26" spans="1:27" s="3" customFormat="1" ht="21.75" customHeight="1">
      <c r="A26" s="22" t="s">
        <v>40</v>
      </c>
      <c r="B26" s="22" t="s">
        <v>41</v>
      </c>
      <c r="C26" s="48" t="s">
        <v>210</v>
      </c>
      <c r="D26" s="48">
        <v>2001</v>
      </c>
      <c r="E26" s="22" t="s">
        <v>5</v>
      </c>
      <c r="F26" s="47">
        <v>7.98</v>
      </c>
      <c r="G26" s="49"/>
      <c r="H26" s="47">
        <v>35</v>
      </c>
      <c r="I26" s="47"/>
      <c r="J26" s="47">
        <v>35</v>
      </c>
      <c r="K26" s="47"/>
      <c r="L26" s="47">
        <v>35</v>
      </c>
      <c r="M26" s="47"/>
      <c r="N26" s="47">
        <v>2</v>
      </c>
      <c r="O26" s="47"/>
      <c r="P26" s="47">
        <v>1.02</v>
      </c>
      <c r="Q26" s="62"/>
      <c r="R26" s="49">
        <v>6.25</v>
      </c>
      <c r="S26" s="49"/>
      <c r="T26" s="49">
        <v>6.25</v>
      </c>
      <c r="U26" s="49"/>
      <c r="V26" s="47">
        <v>13.5</v>
      </c>
      <c r="W26" s="47"/>
      <c r="X26" s="44">
        <v>7.82</v>
      </c>
      <c r="Y26" s="44"/>
      <c r="Z26" s="21">
        <v>78</v>
      </c>
      <c r="AA26" s="21"/>
    </row>
    <row r="27" spans="1:27" s="3" customFormat="1" ht="21.75" customHeight="1">
      <c r="A27" s="22" t="s">
        <v>223</v>
      </c>
      <c r="B27" s="22" t="s">
        <v>224</v>
      </c>
      <c r="C27" s="48" t="s">
        <v>210</v>
      </c>
      <c r="D27" s="48">
        <v>2001</v>
      </c>
      <c r="E27" s="22" t="s">
        <v>5</v>
      </c>
      <c r="F27" s="47">
        <v>8.7000000000000011</v>
      </c>
      <c r="G27" s="66">
        <v>8.5500000000000007</v>
      </c>
      <c r="H27" s="47">
        <v>30</v>
      </c>
      <c r="I27" s="66">
        <v>33</v>
      </c>
      <c r="J27" s="47">
        <v>35</v>
      </c>
      <c r="K27" s="66">
        <v>36</v>
      </c>
      <c r="L27" s="47">
        <v>30</v>
      </c>
      <c r="M27" s="66">
        <v>34</v>
      </c>
      <c r="N27" s="47">
        <v>2.2200000000000002</v>
      </c>
      <c r="O27" s="66">
        <v>3.18</v>
      </c>
      <c r="P27" s="47">
        <v>0.3</v>
      </c>
      <c r="Q27" s="71">
        <v>0.41</v>
      </c>
      <c r="R27" s="49">
        <v>5.4</v>
      </c>
      <c r="S27" s="67">
        <v>5.28</v>
      </c>
      <c r="T27" s="49">
        <v>5.4</v>
      </c>
      <c r="U27" s="67">
        <v>5.3</v>
      </c>
      <c r="V27" s="47">
        <v>12.5</v>
      </c>
      <c r="W27" s="68">
        <v>12.5</v>
      </c>
      <c r="X27" s="44">
        <v>7.72</v>
      </c>
      <c r="Y27" s="72">
        <v>8.2899999999999991</v>
      </c>
      <c r="Z27" s="21">
        <v>86</v>
      </c>
      <c r="AA27" s="74">
        <v>84</v>
      </c>
    </row>
    <row r="28" spans="1:27" s="3" customFormat="1" ht="21.75" customHeight="1">
      <c r="A28" s="22" t="s">
        <v>82</v>
      </c>
      <c r="B28" s="22" t="s">
        <v>86</v>
      </c>
      <c r="C28" s="48" t="s">
        <v>83</v>
      </c>
      <c r="D28" s="48">
        <v>2002</v>
      </c>
      <c r="E28" s="22" t="s">
        <v>152</v>
      </c>
      <c r="F28" s="47">
        <v>8.49</v>
      </c>
      <c r="G28" s="49"/>
      <c r="H28" s="47">
        <v>29</v>
      </c>
      <c r="I28" s="47"/>
      <c r="J28" s="47">
        <v>31</v>
      </c>
      <c r="K28" s="47"/>
      <c r="L28" s="47">
        <v>29</v>
      </c>
      <c r="M28" s="47"/>
      <c r="N28" s="47">
        <v>3.04</v>
      </c>
      <c r="O28" s="47"/>
      <c r="P28" s="47">
        <v>0.35</v>
      </c>
      <c r="Q28" s="62"/>
      <c r="R28" s="49">
        <v>5.3</v>
      </c>
      <c r="S28" s="49"/>
      <c r="T28" s="49">
        <v>5.8</v>
      </c>
      <c r="U28" s="49"/>
      <c r="V28" s="47">
        <v>13.5</v>
      </c>
      <c r="W28" s="47"/>
      <c r="X28" s="44"/>
      <c r="Y28" s="44"/>
      <c r="Z28" s="21">
        <v>87</v>
      </c>
      <c r="AA28" s="21"/>
    </row>
    <row r="29" spans="1:27" s="3" customFormat="1" ht="21.75" customHeight="1">
      <c r="A29" s="22" t="s">
        <v>167</v>
      </c>
      <c r="B29" s="22" t="s">
        <v>168</v>
      </c>
      <c r="C29" s="48" t="s">
        <v>210</v>
      </c>
      <c r="D29" s="48">
        <v>2001</v>
      </c>
      <c r="E29" s="22" t="s">
        <v>211</v>
      </c>
      <c r="F29" s="47"/>
      <c r="G29" s="49">
        <v>8.59</v>
      </c>
      <c r="H29" s="47">
        <v>45</v>
      </c>
      <c r="I29" s="68">
        <v>45</v>
      </c>
      <c r="J29" s="47">
        <v>45</v>
      </c>
      <c r="K29" s="66">
        <v>50</v>
      </c>
      <c r="L29" s="47">
        <v>45</v>
      </c>
      <c r="M29" s="66">
        <v>50</v>
      </c>
      <c r="N29" s="47">
        <v>2.25</v>
      </c>
      <c r="O29" s="67">
        <v>2</v>
      </c>
      <c r="P29" s="47">
        <v>1.1499999999999999</v>
      </c>
      <c r="Q29" s="70">
        <v>1.1200000000000001</v>
      </c>
      <c r="R29" s="49">
        <v>6</v>
      </c>
      <c r="S29" s="67">
        <v>5.44</v>
      </c>
      <c r="T29" s="49">
        <v>6.25</v>
      </c>
      <c r="U29" s="67">
        <v>5.89</v>
      </c>
      <c r="V29" s="47">
        <v>14.5</v>
      </c>
      <c r="W29" s="67">
        <v>13.5</v>
      </c>
      <c r="X29" s="44">
        <v>7.64</v>
      </c>
      <c r="Y29" s="72">
        <v>7.66</v>
      </c>
      <c r="Z29" s="21">
        <v>77</v>
      </c>
      <c r="AA29" s="74">
        <v>75</v>
      </c>
    </row>
    <row r="30" spans="1:27" s="3" customFormat="1" ht="21.75" customHeight="1">
      <c r="A30" s="22" t="s">
        <v>212</v>
      </c>
      <c r="B30" s="22" t="s">
        <v>213</v>
      </c>
      <c r="C30" s="48" t="s">
        <v>210</v>
      </c>
      <c r="D30" s="48">
        <v>2002</v>
      </c>
      <c r="E30" s="22" t="s">
        <v>211</v>
      </c>
      <c r="F30" s="47"/>
      <c r="G30" s="49">
        <v>8.5500000000000007</v>
      </c>
      <c r="H30" s="47"/>
      <c r="I30" s="47">
        <v>35</v>
      </c>
      <c r="J30" s="47"/>
      <c r="K30" s="47">
        <v>38</v>
      </c>
      <c r="L30" s="47"/>
      <c r="M30" s="47">
        <v>45</v>
      </c>
      <c r="N30" s="47"/>
      <c r="O30" s="47">
        <v>4.3</v>
      </c>
      <c r="P30" s="47"/>
      <c r="Q30" s="62">
        <v>1</v>
      </c>
      <c r="R30" s="49"/>
      <c r="S30" s="49">
        <v>5.79</v>
      </c>
      <c r="T30" s="49"/>
      <c r="U30" s="49">
        <v>5.8</v>
      </c>
      <c r="V30" s="47"/>
      <c r="W30" s="47">
        <v>13</v>
      </c>
      <c r="X30" s="44"/>
      <c r="Y30" s="44">
        <v>8.0299999999999994</v>
      </c>
      <c r="Z30" s="21"/>
      <c r="AA30" s="21">
        <v>77</v>
      </c>
    </row>
    <row r="31" spans="1:27" s="3" customFormat="1" ht="21.75" customHeight="1">
      <c r="A31" s="22" t="s">
        <v>49</v>
      </c>
      <c r="B31" s="22" t="s">
        <v>50</v>
      </c>
      <c r="C31" s="48" t="s">
        <v>210</v>
      </c>
      <c r="D31" s="48">
        <v>2002</v>
      </c>
      <c r="E31" s="22" t="s">
        <v>211</v>
      </c>
      <c r="F31" s="47"/>
      <c r="G31" s="49"/>
      <c r="H31" s="47">
        <v>35</v>
      </c>
      <c r="I31" s="47"/>
      <c r="J31" s="47">
        <v>40</v>
      </c>
      <c r="K31" s="47"/>
      <c r="L31" s="47">
        <v>30</v>
      </c>
      <c r="M31" s="47"/>
      <c r="N31" s="47">
        <v>5</v>
      </c>
      <c r="O31" s="47"/>
      <c r="P31" s="47">
        <v>1.25</v>
      </c>
      <c r="Q31" s="62"/>
      <c r="R31" s="49">
        <v>5.7</v>
      </c>
      <c r="S31" s="49"/>
      <c r="T31" s="49">
        <v>5.6</v>
      </c>
      <c r="U31" s="49"/>
      <c r="V31" s="47">
        <v>14</v>
      </c>
      <c r="W31" s="47"/>
      <c r="X31" s="44">
        <v>7.35</v>
      </c>
      <c r="Y31" s="44"/>
      <c r="Z31" s="21">
        <v>78</v>
      </c>
      <c r="AA31" s="21"/>
    </row>
    <row r="32" spans="1:27" s="3" customFormat="1" ht="21.75" customHeight="1">
      <c r="A32" s="22" t="s">
        <v>57</v>
      </c>
      <c r="B32" s="22" t="s">
        <v>58</v>
      </c>
      <c r="C32" s="48" t="s">
        <v>210</v>
      </c>
      <c r="D32" s="48">
        <v>2002</v>
      </c>
      <c r="E32" s="22" t="s">
        <v>211</v>
      </c>
      <c r="F32" s="47"/>
      <c r="G32" s="49">
        <v>8.41</v>
      </c>
      <c r="H32" s="47">
        <v>40</v>
      </c>
      <c r="I32" s="66">
        <v>45</v>
      </c>
      <c r="J32" s="47">
        <v>35</v>
      </c>
      <c r="K32" s="66">
        <v>44</v>
      </c>
      <c r="L32" s="47">
        <v>35</v>
      </c>
      <c r="M32" s="66">
        <v>43</v>
      </c>
      <c r="N32" s="47">
        <v>5</v>
      </c>
      <c r="O32" s="47">
        <v>4.0999999999999996</v>
      </c>
      <c r="P32" s="47">
        <v>1.19</v>
      </c>
      <c r="Q32" s="71">
        <v>1.29</v>
      </c>
      <c r="R32" s="49">
        <v>5.0999999999999996</v>
      </c>
      <c r="S32" s="66">
        <v>5.1100000000000003</v>
      </c>
      <c r="T32" s="49">
        <v>5.4</v>
      </c>
      <c r="U32" s="67">
        <v>5.26</v>
      </c>
      <c r="V32" s="47">
        <v>14.5</v>
      </c>
      <c r="W32" s="67">
        <v>14</v>
      </c>
      <c r="X32" s="44">
        <v>7.74</v>
      </c>
      <c r="Y32" s="72">
        <v>7.85</v>
      </c>
      <c r="Z32" s="21">
        <v>74</v>
      </c>
      <c r="AA32" s="76">
        <v>74</v>
      </c>
    </row>
    <row r="33" spans="1:27" s="3" customFormat="1" ht="21.75" customHeight="1">
      <c r="A33" s="22" t="s">
        <v>164</v>
      </c>
      <c r="B33" s="22" t="s">
        <v>165</v>
      </c>
      <c r="C33" s="48" t="s">
        <v>210</v>
      </c>
      <c r="D33" s="48">
        <v>2001</v>
      </c>
      <c r="E33" s="22" t="s">
        <v>211</v>
      </c>
      <c r="F33" s="47"/>
      <c r="G33" s="49"/>
      <c r="H33" s="47">
        <v>35</v>
      </c>
      <c r="I33" s="47"/>
      <c r="J33" s="47">
        <v>40</v>
      </c>
      <c r="K33" s="47"/>
      <c r="L33" s="47">
        <v>40</v>
      </c>
      <c r="M33" s="47"/>
      <c r="N33" s="47">
        <v>2.1</v>
      </c>
      <c r="O33" s="47"/>
      <c r="P33" s="47">
        <v>1</v>
      </c>
      <c r="Q33" s="62"/>
      <c r="R33" s="49">
        <v>6.1</v>
      </c>
      <c r="S33" s="49"/>
      <c r="T33" s="49">
        <v>6.1</v>
      </c>
      <c r="U33" s="49"/>
      <c r="V33" s="47">
        <v>16</v>
      </c>
      <c r="W33" s="47"/>
      <c r="X33" s="44">
        <v>7.46</v>
      </c>
      <c r="Y33" s="44"/>
      <c r="Z33" s="21">
        <v>74</v>
      </c>
      <c r="AA33" s="21"/>
    </row>
    <row r="34" spans="1:27" s="3" customFormat="1" ht="21.75" customHeight="1">
      <c r="A34" s="22" t="s">
        <v>35</v>
      </c>
      <c r="B34" s="22" t="s">
        <v>209</v>
      </c>
      <c r="C34" s="48" t="s">
        <v>210</v>
      </c>
      <c r="D34" s="48">
        <v>2001</v>
      </c>
      <c r="E34" s="22" t="s">
        <v>211</v>
      </c>
      <c r="F34" s="47"/>
      <c r="G34" s="49">
        <v>8.18</v>
      </c>
      <c r="H34" s="47"/>
      <c r="I34" s="47">
        <v>44</v>
      </c>
      <c r="J34" s="47"/>
      <c r="K34" s="47">
        <v>45</v>
      </c>
      <c r="L34" s="47"/>
      <c r="M34" s="47">
        <v>45</v>
      </c>
      <c r="N34" s="47"/>
      <c r="O34" s="47">
        <v>4.28</v>
      </c>
      <c r="P34" s="47"/>
      <c r="Q34" s="62">
        <v>1.07</v>
      </c>
      <c r="R34" s="49"/>
      <c r="S34" s="49">
        <v>5.74</v>
      </c>
      <c r="T34" s="49"/>
      <c r="U34" s="49">
        <v>6.11</v>
      </c>
      <c r="V34" s="47"/>
      <c r="W34" s="47">
        <v>14</v>
      </c>
      <c r="X34" s="44"/>
      <c r="Y34" s="44">
        <v>7.68</v>
      </c>
      <c r="Z34" s="21"/>
      <c r="AA34" s="21">
        <v>73</v>
      </c>
    </row>
    <row r="35" spans="1:27" s="3" customFormat="1" ht="21.75" customHeight="1">
      <c r="A35" s="22" t="s">
        <v>203</v>
      </c>
      <c r="B35" s="22" t="s">
        <v>204</v>
      </c>
      <c r="C35" s="48" t="s">
        <v>210</v>
      </c>
      <c r="D35" s="48">
        <v>2002</v>
      </c>
      <c r="E35" s="22" t="s">
        <v>225</v>
      </c>
      <c r="F35" s="47">
        <v>8.6000000000000014</v>
      </c>
      <c r="G35" s="67">
        <v>9.01</v>
      </c>
      <c r="H35" s="47">
        <v>35</v>
      </c>
      <c r="I35" s="67">
        <v>34</v>
      </c>
      <c r="J35" s="47">
        <v>35</v>
      </c>
      <c r="K35" s="66">
        <v>36</v>
      </c>
      <c r="L35" s="47">
        <v>35</v>
      </c>
      <c r="M35" s="66">
        <v>38</v>
      </c>
      <c r="N35" s="47">
        <v>3.22</v>
      </c>
      <c r="O35" s="66">
        <v>3.45</v>
      </c>
      <c r="P35" s="47">
        <v>0.28999999999999998</v>
      </c>
      <c r="Q35" s="71">
        <v>0.39</v>
      </c>
      <c r="R35" s="49">
        <v>5.3</v>
      </c>
      <c r="S35" s="66">
        <v>5.48</v>
      </c>
      <c r="T35" s="49">
        <v>5.3</v>
      </c>
      <c r="U35" s="66">
        <v>5.6</v>
      </c>
      <c r="V35" s="47">
        <v>14.5</v>
      </c>
      <c r="W35" s="67">
        <v>14</v>
      </c>
      <c r="X35" s="44">
        <v>7.94</v>
      </c>
      <c r="Y35" s="72">
        <v>7.97</v>
      </c>
      <c r="Z35" s="21">
        <v>80</v>
      </c>
      <c r="AA35" s="74">
        <v>78</v>
      </c>
    </row>
    <row r="36" spans="1:27" s="3" customFormat="1" ht="21.75" customHeight="1">
      <c r="A36" s="22" t="s">
        <v>205</v>
      </c>
      <c r="B36" s="22" t="s">
        <v>206</v>
      </c>
      <c r="C36" s="48" t="s">
        <v>210</v>
      </c>
      <c r="D36" s="48">
        <v>2002</v>
      </c>
      <c r="E36" s="22" t="s">
        <v>225</v>
      </c>
      <c r="F36" s="47">
        <v>8.48</v>
      </c>
      <c r="G36" s="67">
        <v>8.56</v>
      </c>
      <c r="H36" s="47">
        <v>40</v>
      </c>
      <c r="I36" s="68">
        <v>40</v>
      </c>
      <c r="J36" s="47">
        <v>40</v>
      </c>
      <c r="K36" s="66">
        <v>45</v>
      </c>
      <c r="L36" s="47">
        <v>35</v>
      </c>
      <c r="M36" s="66">
        <v>44</v>
      </c>
      <c r="N36" s="47">
        <v>2.2999999999999998</v>
      </c>
      <c r="O36" s="66">
        <v>3.12</v>
      </c>
      <c r="P36" s="47">
        <v>1.0900000000000001</v>
      </c>
      <c r="Q36" s="71">
        <v>1.25</v>
      </c>
      <c r="R36" s="49">
        <v>6.1</v>
      </c>
      <c r="S36" s="67">
        <v>5.86</v>
      </c>
      <c r="T36" s="49">
        <v>6</v>
      </c>
      <c r="U36" s="67">
        <v>5.84</v>
      </c>
      <c r="V36" s="47">
        <v>14.5</v>
      </c>
      <c r="W36" s="67">
        <v>13.5</v>
      </c>
      <c r="X36" s="44">
        <v>7.78</v>
      </c>
      <c r="Y36" s="72">
        <v>7.8</v>
      </c>
      <c r="Z36" s="21">
        <v>73</v>
      </c>
      <c r="AA36" s="76">
        <v>73</v>
      </c>
    </row>
    <row r="37" spans="1:27" s="3" customFormat="1" ht="21.75" customHeight="1">
      <c r="A37" s="22" t="s">
        <v>16</v>
      </c>
      <c r="B37" s="22" t="s">
        <v>17</v>
      </c>
      <c r="C37" s="48" t="s">
        <v>210</v>
      </c>
      <c r="D37" s="48">
        <v>2002</v>
      </c>
      <c r="E37" s="22" t="s">
        <v>225</v>
      </c>
      <c r="F37" s="47">
        <v>8.5200000000000014</v>
      </c>
      <c r="G37" s="67">
        <v>8.57</v>
      </c>
      <c r="H37" s="47">
        <v>40</v>
      </c>
      <c r="I37" s="67">
        <v>33</v>
      </c>
      <c r="J37" s="47">
        <v>45</v>
      </c>
      <c r="K37" s="67">
        <v>37</v>
      </c>
      <c r="L37" s="47">
        <v>40</v>
      </c>
      <c r="M37" s="67">
        <v>35</v>
      </c>
      <c r="N37" s="47">
        <v>2.35</v>
      </c>
      <c r="O37" s="67">
        <v>2.27</v>
      </c>
      <c r="P37" s="47">
        <v>1.03</v>
      </c>
      <c r="Q37" s="71">
        <v>1.34</v>
      </c>
      <c r="R37" s="49">
        <v>5.85</v>
      </c>
      <c r="S37" s="67">
        <v>5.44</v>
      </c>
      <c r="T37" s="49">
        <v>5.5</v>
      </c>
      <c r="U37" s="67">
        <v>5.2</v>
      </c>
      <c r="V37" s="47">
        <v>14</v>
      </c>
      <c r="W37" s="67">
        <v>13</v>
      </c>
      <c r="X37" s="44">
        <v>7.56</v>
      </c>
      <c r="Y37" s="72">
        <v>7.75</v>
      </c>
      <c r="Z37" s="21">
        <v>75</v>
      </c>
      <c r="AA37" s="74">
        <v>74</v>
      </c>
    </row>
    <row r="38" spans="1:27" s="3" customFormat="1" ht="21.75" customHeight="1">
      <c r="A38" s="22" t="s">
        <v>151</v>
      </c>
      <c r="B38" s="22" t="s">
        <v>198</v>
      </c>
      <c r="C38" s="48" t="s">
        <v>210</v>
      </c>
      <c r="D38" s="48">
        <v>2001</v>
      </c>
      <c r="E38" s="22" t="s">
        <v>225</v>
      </c>
      <c r="F38" s="47">
        <v>8.49</v>
      </c>
      <c r="G38" s="49"/>
      <c r="H38" s="47">
        <v>35</v>
      </c>
      <c r="I38" s="47"/>
      <c r="J38" s="47">
        <v>45</v>
      </c>
      <c r="K38" s="47"/>
      <c r="L38" s="47">
        <v>35</v>
      </c>
      <c r="M38" s="47"/>
      <c r="N38" s="47">
        <v>2.5299999999999998</v>
      </c>
      <c r="O38" s="47"/>
      <c r="P38" s="47">
        <v>1</v>
      </c>
      <c r="Q38" s="62"/>
      <c r="R38" s="49">
        <v>6</v>
      </c>
      <c r="S38" s="49"/>
      <c r="T38" s="49">
        <v>6</v>
      </c>
      <c r="U38" s="49"/>
      <c r="V38" s="47">
        <v>14</v>
      </c>
      <c r="W38" s="47"/>
      <c r="X38" s="44">
        <v>7.7</v>
      </c>
      <c r="Y38" s="44"/>
      <c r="Z38" s="21">
        <v>76</v>
      </c>
      <c r="AA38" s="21"/>
    </row>
    <row r="39" spans="1:27" s="3" customFormat="1" ht="21.75" customHeight="1">
      <c r="A39" s="22" t="s">
        <v>74</v>
      </c>
      <c r="B39" s="22" t="s">
        <v>75</v>
      </c>
      <c r="C39" s="48" t="s">
        <v>210</v>
      </c>
      <c r="D39" s="48">
        <v>2002</v>
      </c>
      <c r="E39" s="22" t="s">
        <v>225</v>
      </c>
      <c r="F39" s="47">
        <v>9.0900000000000016</v>
      </c>
      <c r="G39" s="66">
        <v>8.85</v>
      </c>
      <c r="H39" s="47">
        <v>30</v>
      </c>
      <c r="I39" s="66">
        <v>35</v>
      </c>
      <c r="J39" s="47">
        <v>35</v>
      </c>
      <c r="K39" s="68">
        <v>35</v>
      </c>
      <c r="L39" s="47">
        <v>30</v>
      </c>
      <c r="M39" s="66">
        <v>37</v>
      </c>
      <c r="N39" s="47">
        <v>2.57</v>
      </c>
      <c r="O39" s="66">
        <v>4.45</v>
      </c>
      <c r="P39" s="47">
        <v>1.03</v>
      </c>
      <c r="Q39" s="71">
        <v>1.35</v>
      </c>
      <c r="R39" s="49">
        <v>5.6</v>
      </c>
      <c r="S39" s="66">
        <v>5.8</v>
      </c>
      <c r="T39" s="49">
        <v>5.4</v>
      </c>
      <c r="U39" s="66">
        <v>5.5</v>
      </c>
      <c r="V39" s="47">
        <v>14</v>
      </c>
      <c r="W39" s="67">
        <v>13.5</v>
      </c>
      <c r="X39" s="44">
        <v>7.96</v>
      </c>
      <c r="Y39" s="72">
        <v>8.17</v>
      </c>
      <c r="Z39" s="21">
        <v>84</v>
      </c>
      <c r="AA39" s="74">
        <v>82</v>
      </c>
    </row>
    <row r="40" spans="1:27" s="3" customFormat="1" ht="21.75" customHeight="1">
      <c r="A40" s="22" t="s">
        <v>201</v>
      </c>
      <c r="B40" s="22" t="s">
        <v>202</v>
      </c>
      <c r="C40" s="48" t="s">
        <v>210</v>
      </c>
      <c r="D40" s="48">
        <v>2001</v>
      </c>
      <c r="E40" s="22" t="s">
        <v>225</v>
      </c>
      <c r="F40" s="47">
        <v>8.1000000000000014</v>
      </c>
      <c r="G40" s="49"/>
      <c r="H40" s="47">
        <v>30</v>
      </c>
      <c r="I40" s="47"/>
      <c r="J40" s="47">
        <v>25</v>
      </c>
      <c r="K40" s="47"/>
      <c r="L40" s="47">
        <v>30</v>
      </c>
      <c r="M40" s="47"/>
      <c r="N40" s="47">
        <v>4.03</v>
      </c>
      <c r="O40" s="47"/>
      <c r="P40" s="47">
        <v>0.56000000000000005</v>
      </c>
      <c r="Q40" s="62"/>
      <c r="R40" s="49">
        <v>5.6</v>
      </c>
      <c r="S40" s="49"/>
      <c r="T40" s="49">
        <v>5.5</v>
      </c>
      <c r="U40" s="49"/>
      <c r="V40" s="47">
        <v>16</v>
      </c>
      <c r="W40" s="47"/>
      <c r="X40" s="44">
        <v>7.19</v>
      </c>
      <c r="Y40" s="44"/>
      <c r="Z40" s="21">
        <v>71</v>
      </c>
      <c r="AA40" s="21"/>
    </row>
    <row r="41" spans="1:27" s="3" customFormat="1" ht="21.75" customHeight="1">
      <c r="A41" s="22" t="s">
        <v>72</v>
      </c>
      <c r="B41" s="22" t="s">
        <v>73</v>
      </c>
      <c r="C41" s="48" t="s">
        <v>210</v>
      </c>
      <c r="D41" s="48">
        <v>2002</v>
      </c>
      <c r="E41" s="22" t="s">
        <v>225</v>
      </c>
      <c r="F41" s="47">
        <v>8.620000000000001</v>
      </c>
      <c r="G41" s="66">
        <v>8.56</v>
      </c>
      <c r="H41" s="47">
        <v>35</v>
      </c>
      <c r="I41" s="66">
        <v>40</v>
      </c>
      <c r="J41" s="47">
        <v>35</v>
      </c>
      <c r="K41" s="66">
        <v>40</v>
      </c>
      <c r="L41" s="47">
        <v>30</v>
      </c>
      <c r="M41" s="66">
        <v>40</v>
      </c>
      <c r="N41" s="47">
        <v>2.13</v>
      </c>
      <c r="O41" s="66">
        <v>3.2</v>
      </c>
      <c r="P41" s="47">
        <v>1.04</v>
      </c>
      <c r="Q41" s="71">
        <v>1.26</v>
      </c>
      <c r="R41" s="49">
        <v>6</v>
      </c>
      <c r="S41" s="67">
        <v>5.56</v>
      </c>
      <c r="T41" s="49">
        <v>5.7</v>
      </c>
      <c r="U41" s="66">
        <v>5.77</v>
      </c>
      <c r="V41" s="47">
        <v>15</v>
      </c>
      <c r="W41" s="67">
        <v>14.5</v>
      </c>
      <c r="X41" s="44">
        <v>7.38</v>
      </c>
      <c r="Y41" s="72">
        <v>7.71</v>
      </c>
      <c r="Z41" s="21">
        <v>73</v>
      </c>
      <c r="AA41" s="74">
        <v>71</v>
      </c>
    </row>
    <row r="42" spans="1:27" s="3" customFormat="1" ht="21.75" customHeight="1">
      <c r="A42" s="22" t="s">
        <v>207</v>
      </c>
      <c r="B42" s="22" t="s">
        <v>15</v>
      </c>
      <c r="C42" s="48" t="s">
        <v>210</v>
      </c>
      <c r="D42" s="48">
        <v>2002</v>
      </c>
      <c r="E42" s="22" t="s">
        <v>225</v>
      </c>
      <c r="F42" s="47">
        <v>8.0900000000000016</v>
      </c>
      <c r="G42" s="67">
        <v>8.39</v>
      </c>
      <c r="H42" s="47">
        <v>30</v>
      </c>
      <c r="I42" s="67">
        <v>25</v>
      </c>
      <c r="J42" s="47">
        <v>35</v>
      </c>
      <c r="K42" s="66">
        <v>39</v>
      </c>
      <c r="L42" s="47">
        <v>30</v>
      </c>
      <c r="M42" s="66">
        <v>42</v>
      </c>
      <c r="N42" s="47">
        <v>2.4900000000000002</v>
      </c>
      <c r="O42" s="66">
        <v>5</v>
      </c>
      <c r="P42" s="47">
        <v>1.1399999999999999</v>
      </c>
      <c r="Q42" s="71">
        <v>1.17</v>
      </c>
      <c r="R42" s="49">
        <v>5.7</v>
      </c>
      <c r="S42" s="67">
        <v>5.6</v>
      </c>
      <c r="T42" s="49">
        <v>6</v>
      </c>
      <c r="U42" s="67">
        <v>5.67</v>
      </c>
      <c r="V42" s="47">
        <v>16</v>
      </c>
      <c r="W42" s="67">
        <v>15</v>
      </c>
      <c r="X42" s="44">
        <v>7.18</v>
      </c>
      <c r="Y42" s="72">
        <v>7.6</v>
      </c>
      <c r="Z42" s="21">
        <v>74</v>
      </c>
      <c r="AA42" s="75">
        <v>75</v>
      </c>
    </row>
    <row r="43" spans="1:27" s="3" customFormat="1" ht="21.75" customHeight="1">
      <c r="A43" s="22" t="s">
        <v>65</v>
      </c>
      <c r="B43" s="22" t="s">
        <v>66</v>
      </c>
      <c r="C43" s="48" t="s">
        <v>210</v>
      </c>
      <c r="D43" s="48">
        <v>2001</v>
      </c>
      <c r="E43" s="22" t="s">
        <v>54</v>
      </c>
      <c r="F43" s="47"/>
      <c r="G43" s="49"/>
      <c r="H43" s="47">
        <v>30</v>
      </c>
      <c r="I43" s="47"/>
      <c r="J43" s="47">
        <v>30</v>
      </c>
      <c r="K43" s="47"/>
      <c r="L43" s="47">
        <v>30</v>
      </c>
      <c r="M43" s="47"/>
      <c r="N43" s="47">
        <v>5</v>
      </c>
      <c r="O43" s="47"/>
      <c r="P43" s="47">
        <v>0.36</v>
      </c>
      <c r="Q43" s="62"/>
      <c r="R43" s="49">
        <v>5.2</v>
      </c>
      <c r="S43" s="49"/>
      <c r="T43" s="49">
        <v>5</v>
      </c>
      <c r="U43" s="49"/>
      <c r="V43" s="47">
        <v>13</v>
      </c>
      <c r="W43" s="47"/>
      <c r="X43" s="44">
        <v>8.14</v>
      </c>
      <c r="Y43" s="44"/>
      <c r="Z43" s="21">
        <v>81</v>
      </c>
      <c r="AA43" s="21"/>
    </row>
    <row r="44" spans="1:27" s="3" customFormat="1" ht="21.75" customHeight="1">
      <c r="A44" s="22" t="s">
        <v>62</v>
      </c>
      <c r="B44" s="22" t="s">
        <v>63</v>
      </c>
      <c r="C44" s="48" t="s">
        <v>210</v>
      </c>
      <c r="D44" s="48">
        <v>2001</v>
      </c>
      <c r="E44" s="22" t="s">
        <v>54</v>
      </c>
      <c r="F44" s="47"/>
      <c r="G44" s="49"/>
      <c r="H44" s="47">
        <v>30</v>
      </c>
      <c r="I44" s="47"/>
      <c r="J44" s="47">
        <v>30</v>
      </c>
      <c r="K44" s="47"/>
      <c r="L44" s="47">
        <v>25</v>
      </c>
      <c r="M44" s="47"/>
      <c r="N44" s="47">
        <v>3</v>
      </c>
      <c r="O44" s="47"/>
      <c r="P44" s="47">
        <v>0.49</v>
      </c>
      <c r="Q44" s="62"/>
      <c r="R44" s="49">
        <v>5.3</v>
      </c>
      <c r="S44" s="49"/>
      <c r="T44" s="49">
        <v>5.4</v>
      </c>
      <c r="U44" s="49"/>
      <c r="V44" s="47">
        <v>12.5</v>
      </c>
      <c r="W44" s="47"/>
      <c r="X44" s="44">
        <v>7.45</v>
      </c>
      <c r="Y44" s="44"/>
      <c r="Z44" s="21">
        <v>75</v>
      </c>
      <c r="AA44" s="21"/>
    </row>
    <row r="45" spans="1:27" s="3" customFormat="1" ht="21.75" customHeight="1">
      <c r="A45" s="22" t="s">
        <v>52</v>
      </c>
      <c r="B45" s="22" t="s">
        <v>53</v>
      </c>
      <c r="C45" s="48" t="s">
        <v>210</v>
      </c>
      <c r="D45" s="48">
        <v>2002</v>
      </c>
      <c r="E45" s="22" t="s">
        <v>54</v>
      </c>
      <c r="F45" s="47"/>
      <c r="G45" s="49">
        <v>8.86</v>
      </c>
      <c r="H45" s="47">
        <v>35</v>
      </c>
      <c r="I45" s="66">
        <v>43</v>
      </c>
      <c r="J45" s="47">
        <v>40</v>
      </c>
      <c r="K45" s="66">
        <v>47</v>
      </c>
      <c r="L45" s="47">
        <v>35</v>
      </c>
      <c r="M45" s="66">
        <v>50</v>
      </c>
      <c r="N45" s="47">
        <v>2.4500000000000002</v>
      </c>
      <c r="O45" s="66">
        <v>3.38</v>
      </c>
      <c r="P45" s="47">
        <v>0.39</v>
      </c>
      <c r="Q45" s="71">
        <v>1.18</v>
      </c>
      <c r="R45" s="49">
        <v>5.65</v>
      </c>
      <c r="S45" s="67">
        <v>5.44</v>
      </c>
      <c r="T45" s="49">
        <v>5.7</v>
      </c>
      <c r="U45" s="67">
        <v>5.52</v>
      </c>
      <c r="V45" s="47">
        <v>12.5</v>
      </c>
      <c r="W45" s="66">
        <v>13.5</v>
      </c>
      <c r="X45" s="44">
        <v>7.52</v>
      </c>
      <c r="Y45" s="72">
        <v>8.02</v>
      </c>
      <c r="Z45" s="21">
        <v>79</v>
      </c>
      <c r="AA45" s="74">
        <v>77</v>
      </c>
    </row>
    <row r="46" spans="1:27" s="3" customFormat="1" ht="21.75" customHeight="1">
      <c r="A46" s="22" t="s">
        <v>99</v>
      </c>
      <c r="B46" s="22" t="s">
        <v>68</v>
      </c>
      <c r="C46" s="48" t="s">
        <v>210</v>
      </c>
      <c r="D46" s="48">
        <v>2001</v>
      </c>
      <c r="E46" s="22" t="s">
        <v>54</v>
      </c>
      <c r="F46" s="47"/>
      <c r="G46" s="49"/>
      <c r="H46" s="47">
        <v>25</v>
      </c>
      <c r="I46" s="47"/>
      <c r="J46" s="47">
        <v>30</v>
      </c>
      <c r="K46" s="47"/>
      <c r="L46" s="47">
        <v>20</v>
      </c>
      <c r="M46" s="47"/>
      <c r="N46" s="47">
        <v>2.2999999999999998</v>
      </c>
      <c r="O46" s="47"/>
      <c r="P46" s="47">
        <v>0.57999999999999996</v>
      </c>
      <c r="Q46" s="62"/>
      <c r="R46" s="49">
        <v>5.45</v>
      </c>
      <c r="S46" s="49"/>
      <c r="T46" s="49">
        <v>5.7</v>
      </c>
      <c r="U46" s="49"/>
      <c r="V46" s="47">
        <v>14</v>
      </c>
      <c r="W46" s="47"/>
      <c r="X46" s="44">
        <v>7.6</v>
      </c>
      <c r="Y46" s="44"/>
      <c r="Z46" s="21">
        <v>73</v>
      </c>
      <c r="AA46" s="21"/>
    </row>
    <row r="47" spans="1:27" s="3" customFormat="1" ht="21.75" customHeight="1">
      <c r="A47" s="22" t="s">
        <v>159</v>
      </c>
      <c r="B47" s="22" t="s">
        <v>160</v>
      </c>
      <c r="C47" s="48" t="s">
        <v>210</v>
      </c>
      <c r="D47" s="48">
        <v>2002</v>
      </c>
      <c r="E47" s="22" t="s">
        <v>161</v>
      </c>
      <c r="F47" s="47"/>
      <c r="G47" s="49">
        <v>8.02</v>
      </c>
      <c r="H47" s="47"/>
      <c r="I47" s="47">
        <v>40</v>
      </c>
      <c r="J47" s="47"/>
      <c r="K47" s="47">
        <v>44</v>
      </c>
      <c r="L47" s="47"/>
      <c r="M47" s="47">
        <v>40</v>
      </c>
      <c r="N47" s="47"/>
      <c r="O47" s="47">
        <v>2.39</v>
      </c>
      <c r="P47" s="47"/>
      <c r="Q47" s="62">
        <v>1.0900000000000001</v>
      </c>
      <c r="R47" s="49"/>
      <c r="S47" s="49">
        <v>6.11</v>
      </c>
      <c r="T47" s="49"/>
      <c r="U47" s="49">
        <v>6.25</v>
      </c>
      <c r="V47" s="47"/>
      <c r="W47" s="47">
        <v>15</v>
      </c>
      <c r="X47" s="44"/>
      <c r="Y47" s="44">
        <v>7.32</v>
      </c>
      <c r="Z47" s="21"/>
      <c r="AA47" s="21">
        <v>71</v>
      </c>
    </row>
    <row r="48" spans="1:27" s="3" customFormat="1" ht="21.75" customHeight="1">
      <c r="A48" s="22" t="s">
        <v>60</v>
      </c>
      <c r="B48" s="22" t="s">
        <v>61</v>
      </c>
      <c r="C48" s="48" t="s">
        <v>210</v>
      </c>
      <c r="D48" s="48">
        <v>2002</v>
      </c>
      <c r="E48" s="22" t="s">
        <v>71</v>
      </c>
      <c r="F48" s="47"/>
      <c r="G48" s="49">
        <v>8.2799999999999994</v>
      </c>
      <c r="H48" s="47">
        <v>30</v>
      </c>
      <c r="I48" s="66">
        <v>44</v>
      </c>
      <c r="J48" s="47">
        <v>30</v>
      </c>
      <c r="K48" s="66">
        <v>45</v>
      </c>
      <c r="L48" s="47">
        <v>30</v>
      </c>
      <c r="M48" s="66">
        <v>46</v>
      </c>
      <c r="N48" s="47">
        <v>4.3</v>
      </c>
      <c r="O48" s="66">
        <v>5</v>
      </c>
      <c r="P48" s="47">
        <v>0.59</v>
      </c>
      <c r="Q48" s="71">
        <v>1.3</v>
      </c>
      <c r="R48" s="49">
        <v>5.0999999999999996</v>
      </c>
      <c r="S48" s="66">
        <v>5.12</v>
      </c>
      <c r="T48" s="49">
        <v>5.4</v>
      </c>
      <c r="U48" s="66">
        <v>5.41</v>
      </c>
      <c r="V48" s="47">
        <v>14.5</v>
      </c>
      <c r="W48" s="67">
        <v>14</v>
      </c>
      <c r="X48" s="44">
        <v>7.4</v>
      </c>
      <c r="Y48" s="72">
        <v>7.88</v>
      </c>
      <c r="Z48" s="21">
        <v>74</v>
      </c>
      <c r="AA48" s="76">
        <v>74</v>
      </c>
    </row>
    <row r="49" spans="1:27" s="3" customFormat="1" ht="21.75" customHeight="1">
      <c r="A49" s="22" t="s">
        <v>55</v>
      </c>
      <c r="B49" s="22" t="s">
        <v>56</v>
      </c>
      <c r="C49" s="48" t="s">
        <v>210</v>
      </c>
      <c r="D49" s="48">
        <v>2001</v>
      </c>
      <c r="E49" s="22" t="s">
        <v>71</v>
      </c>
      <c r="F49" s="47"/>
      <c r="G49" s="49">
        <v>8.2200000000000006</v>
      </c>
      <c r="H49" s="47">
        <v>30</v>
      </c>
      <c r="I49" s="66">
        <v>43</v>
      </c>
      <c r="J49" s="47">
        <v>40</v>
      </c>
      <c r="K49" s="66">
        <v>48</v>
      </c>
      <c r="L49" s="47">
        <v>25</v>
      </c>
      <c r="M49" s="66">
        <v>43</v>
      </c>
      <c r="N49" s="47">
        <v>3.15</v>
      </c>
      <c r="O49" s="67">
        <v>2.35</v>
      </c>
      <c r="P49" s="47">
        <v>0.4</v>
      </c>
      <c r="Q49" s="71">
        <v>0.43</v>
      </c>
      <c r="R49" s="49">
        <v>5.3</v>
      </c>
      <c r="S49" s="67">
        <v>5.22</v>
      </c>
      <c r="T49" s="49">
        <v>5.3</v>
      </c>
      <c r="U49" s="67">
        <v>5.19</v>
      </c>
      <c r="V49" s="47">
        <v>13.5</v>
      </c>
      <c r="W49" s="67">
        <v>13</v>
      </c>
      <c r="X49" s="44">
        <v>7.67</v>
      </c>
      <c r="Y49" s="72">
        <v>8.0399999999999991</v>
      </c>
      <c r="Z49" s="21">
        <v>79</v>
      </c>
      <c r="AA49" s="74">
        <v>77</v>
      </c>
    </row>
    <row r="50" spans="1:27" s="3" customFormat="1" ht="21.75" customHeight="1">
      <c r="A50" s="22" t="s">
        <v>36</v>
      </c>
      <c r="B50" s="22" t="s">
        <v>37</v>
      </c>
      <c r="C50" s="48" t="s">
        <v>210</v>
      </c>
      <c r="D50" s="48">
        <v>2001</v>
      </c>
      <c r="E50" s="22" t="s">
        <v>39</v>
      </c>
      <c r="F50" s="47">
        <v>7.98</v>
      </c>
      <c r="G50" s="49"/>
      <c r="H50" s="47">
        <v>40</v>
      </c>
      <c r="I50" s="47"/>
      <c r="J50" s="47">
        <v>40</v>
      </c>
      <c r="K50" s="47"/>
      <c r="L50" s="47">
        <v>35</v>
      </c>
      <c r="M50" s="47"/>
      <c r="N50" s="47">
        <v>1.34</v>
      </c>
      <c r="O50" s="47"/>
      <c r="P50" s="47">
        <v>0.51</v>
      </c>
      <c r="Q50" s="62"/>
      <c r="R50" s="49">
        <v>6</v>
      </c>
      <c r="S50" s="49"/>
      <c r="T50" s="49">
        <v>5.6</v>
      </c>
      <c r="U50" s="49"/>
      <c r="V50" s="47">
        <v>13.5</v>
      </c>
      <c r="W50" s="47"/>
      <c r="X50" s="44">
        <v>7.23</v>
      </c>
      <c r="Y50" s="44"/>
      <c r="Z50" s="21">
        <v>72</v>
      </c>
      <c r="AA50" s="21"/>
    </row>
    <row r="51" spans="1:27" s="3" customFormat="1" ht="21.75" customHeight="1">
      <c r="A51" s="22" t="s">
        <v>10</v>
      </c>
      <c r="B51" s="22" t="s">
        <v>11</v>
      </c>
      <c r="C51" s="48" t="s">
        <v>210</v>
      </c>
      <c r="D51" s="48">
        <v>2002</v>
      </c>
      <c r="E51" s="22" t="s">
        <v>12</v>
      </c>
      <c r="F51" s="47">
        <v>8.7100000000000009</v>
      </c>
      <c r="G51" s="66">
        <v>8.3699999999999992</v>
      </c>
      <c r="H51" s="47">
        <v>45</v>
      </c>
      <c r="I51" s="68">
        <v>45</v>
      </c>
      <c r="J51" s="47">
        <v>45</v>
      </c>
      <c r="K51" s="66">
        <v>52</v>
      </c>
      <c r="L51" s="47">
        <v>45</v>
      </c>
      <c r="M51" s="66">
        <v>51</v>
      </c>
      <c r="N51" s="47">
        <v>3.2</v>
      </c>
      <c r="O51" s="66">
        <v>3.3</v>
      </c>
      <c r="P51" s="47">
        <v>1.0900000000000001</v>
      </c>
      <c r="Q51" s="71">
        <v>1.19</v>
      </c>
      <c r="R51" s="49">
        <v>5.9</v>
      </c>
      <c r="S51" s="67">
        <v>5.53</v>
      </c>
      <c r="T51" s="49">
        <v>6</v>
      </c>
      <c r="U51" s="67">
        <v>5.43</v>
      </c>
      <c r="V51" s="47">
        <v>15</v>
      </c>
      <c r="W51" s="67">
        <v>14.5</v>
      </c>
      <c r="X51" s="44"/>
      <c r="Y51" s="44">
        <v>7.61</v>
      </c>
      <c r="Z51" s="21">
        <v>79</v>
      </c>
      <c r="AA51" s="74">
        <v>76</v>
      </c>
    </row>
    <row r="52" spans="1:27" s="3" customFormat="1" ht="21.75" customHeight="1">
      <c r="A52" s="22"/>
      <c r="B52" s="22"/>
      <c r="C52" s="48"/>
      <c r="D52" s="48"/>
      <c r="E52" s="22"/>
      <c r="F52" s="49"/>
      <c r="G52" s="12"/>
      <c r="H52" s="47"/>
      <c r="I52" s="12" t="str">
        <f>IF(H52="","",VLOOKUP(H52,Barême!$G$2:$H$72,2))</f>
        <v/>
      </c>
      <c r="J52" s="47"/>
      <c r="K52" s="12" t="str">
        <f>IF(J52="","",VLOOKUP(J52,Barême!$I$2:$J$72,2))</f>
        <v/>
      </c>
      <c r="L52" s="47"/>
      <c r="M52" s="12" t="str">
        <f>IF(L52="","",VLOOKUP(L52,Barême!$E$2:$F$72,2))</f>
        <v/>
      </c>
      <c r="N52" s="47"/>
      <c r="O52" s="12"/>
      <c r="P52" s="47"/>
      <c r="Q52" s="12"/>
      <c r="R52" s="49"/>
      <c r="S52" s="49"/>
      <c r="T52" s="46"/>
      <c r="U52" s="49"/>
      <c r="V52" s="47"/>
      <c r="W52" s="12"/>
      <c r="X52" s="44"/>
      <c r="Y52" s="17"/>
      <c r="Z52" s="21"/>
      <c r="AA52" s="12"/>
    </row>
    <row r="53" spans="1:27" s="3" customFormat="1" ht="21.75" customHeight="1">
      <c r="A53" s="22"/>
      <c r="B53" s="22"/>
      <c r="C53" s="48"/>
      <c r="D53" s="48"/>
      <c r="E53" s="22"/>
      <c r="F53" s="49"/>
      <c r="G53" s="12"/>
      <c r="H53" s="47"/>
      <c r="I53" s="12"/>
      <c r="J53" s="47"/>
      <c r="K53" s="12"/>
      <c r="L53" s="47"/>
      <c r="M53" s="12" t="str">
        <f>IF(L53="","",VLOOKUP(L53,Barême!$E$2:$F$72,2))</f>
        <v/>
      </c>
      <c r="N53" s="47"/>
      <c r="O53" s="12"/>
      <c r="P53" s="47"/>
      <c r="Q53" s="12"/>
      <c r="R53" s="49"/>
      <c r="S53" s="49"/>
      <c r="T53" s="46"/>
      <c r="U53" s="17"/>
      <c r="V53" s="47"/>
      <c r="W53" s="12"/>
      <c r="X53" s="44"/>
      <c r="Y53" s="17"/>
      <c r="Z53" s="21"/>
      <c r="AA53" s="12"/>
    </row>
    <row r="54" spans="1:27" s="3" customFormat="1" ht="21.75" customHeight="1">
      <c r="A54" s="22"/>
      <c r="B54" s="22"/>
      <c r="C54" s="48"/>
      <c r="D54" s="48"/>
      <c r="E54" s="22"/>
      <c r="F54" s="49"/>
      <c r="G54" s="12"/>
      <c r="H54" s="47"/>
      <c r="I54" s="12"/>
      <c r="J54" s="47"/>
      <c r="K54" s="12"/>
      <c r="L54" s="47"/>
      <c r="M54" s="12" t="str">
        <f>IF(L54="","",VLOOKUP(L54,Barême!$E$2:$F$72,2))</f>
        <v/>
      </c>
      <c r="N54" s="47"/>
      <c r="O54" s="12"/>
      <c r="P54" s="47"/>
      <c r="Q54" s="12"/>
      <c r="R54" s="49"/>
      <c r="S54" s="49"/>
      <c r="T54" s="46"/>
      <c r="U54" s="17"/>
      <c r="V54" s="47"/>
      <c r="W54" s="12"/>
      <c r="X54" s="44"/>
      <c r="Y54" s="17"/>
      <c r="Z54" s="21"/>
      <c r="AA54" s="12"/>
    </row>
    <row r="55" spans="1:27" s="3" customFormat="1" ht="21.75" customHeight="1">
      <c r="A55" s="22"/>
      <c r="B55" s="22"/>
      <c r="C55" s="48"/>
      <c r="D55" s="48"/>
      <c r="E55" s="22"/>
      <c r="F55" s="49"/>
      <c r="G55" s="12"/>
      <c r="H55" s="47"/>
      <c r="I55" s="12"/>
      <c r="J55" s="47"/>
      <c r="K55" s="12"/>
      <c r="L55" s="57"/>
      <c r="M55" s="12" t="str">
        <f>IF(L55="","",VLOOKUP(L55,Barême!$E$2:$F$72,2))</f>
        <v/>
      </c>
      <c r="N55" s="47"/>
      <c r="O55" s="12"/>
      <c r="P55" s="47"/>
      <c r="Q55" s="12"/>
      <c r="R55" s="49"/>
      <c r="S55" s="49"/>
      <c r="T55" s="46"/>
      <c r="U55" s="17"/>
      <c r="V55" s="47"/>
      <c r="W55" s="12"/>
      <c r="X55" s="44"/>
      <c r="Y55" s="17"/>
      <c r="Z55" s="21"/>
      <c r="AA55" s="12"/>
    </row>
    <row r="56" spans="1:27" s="3" customFormat="1" ht="21.75" customHeight="1">
      <c r="A56" s="22"/>
      <c r="B56" s="22"/>
      <c r="C56" s="48"/>
      <c r="D56" s="48"/>
      <c r="E56" s="22"/>
      <c r="F56" s="49"/>
      <c r="G56" s="49"/>
      <c r="H56" s="47"/>
      <c r="I56" s="47"/>
      <c r="J56" s="47"/>
      <c r="K56" s="55"/>
      <c r="L56" s="60"/>
      <c r="M56" s="56"/>
      <c r="N56" s="47"/>
      <c r="O56" s="47"/>
      <c r="P56" s="62"/>
      <c r="Q56" s="62"/>
      <c r="R56" s="49"/>
      <c r="S56" s="49"/>
      <c r="T56" s="46"/>
      <c r="U56" s="63"/>
      <c r="V56" s="47"/>
      <c r="W56" s="47"/>
      <c r="X56" s="44"/>
      <c r="Y56" s="44"/>
      <c r="Z56" s="21"/>
      <c r="AA56" s="21"/>
    </row>
    <row r="57" spans="1:27">
      <c r="F57" s="4"/>
      <c r="H57" s="5"/>
      <c r="J57" s="5"/>
      <c r="L57" s="54"/>
    </row>
    <row r="58" spans="1:27" ht="15">
      <c r="H58" s="5"/>
      <c r="L58" s="58"/>
    </row>
    <row r="59" spans="1:27" ht="15">
      <c r="H59" s="5"/>
      <c r="L59" s="58"/>
    </row>
    <row r="60" spans="1:27" ht="15">
      <c r="H60" s="5"/>
      <c r="L60" s="58"/>
    </row>
    <row r="61" spans="1:27" ht="15">
      <c r="H61" s="5"/>
      <c r="L61" s="58"/>
    </row>
    <row r="62" spans="1:27" ht="15">
      <c r="H62" s="5"/>
      <c r="L62" s="58"/>
    </row>
    <row r="63" spans="1:27" ht="15">
      <c r="H63" s="5"/>
      <c r="L63" s="58"/>
    </row>
    <row r="64" spans="1:27" ht="15">
      <c r="H64" s="5"/>
      <c r="L64" s="58"/>
    </row>
    <row r="65" spans="8:12" ht="15">
      <c r="H65" s="5"/>
      <c r="L65" s="58"/>
    </row>
    <row r="66" spans="8:12" ht="15">
      <c r="H66" s="5"/>
      <c r="L66" s="58"/>
    </row>
    <row r="67" spans="8:12" ht="15">
      <c r="H67" s="5"/>
      <c r="L67" s="58"/>
    </row>
    <row r="68" spans="8:12" ht="15">
      <c r="L68" s="58"/>
    </row>
    <row r="69" spans="8:12" ht="15">
      <c r="L69" s="58"/>
    </row>
    <row r="70" spans="8:12" ht="15">
      <c r="L70" s="58"/>
    </row>
    <row r="71" spans="8:12" ht="15">
      <c r="L71" s="58"/>
    </row>
    <row r="72" spans="8:12" ht="15">
      <c r="L72" s="58"/>
    </row>
    <row r="73" spans="8:12" ht="15">
      <c r="L73" s="58"/>
    </row>
    <row r="74" spans="8:12" ht="15">
      <c r="L74" s="58"/>
    </row>
    <row r="75" spans="8:12" ht="15">
      <c r="L75" s="58"/>
    </row>
    <row r="76" spans="8:12" ht="15">
      <c r="L76" s="58"/>
    </row>
    <row r="77" spans="8:12" ht="15">
      <c r="L77" s="58"/>
    </row>
    <row r="78" spans="8:12" ht="15">
      <c r="L78" s="58"/>
    </row>
    <row r="79" spans="8:12" ht="15">
      <c r="L79" s="58"/>
    </row>
    <row r="80" spans="8:12" ht="15">
      <c r="L80" s="58"/>
    </row>
    <row r="81" spans="12:12" ht="15">
      <c r="L81" s="58"/>
    </row>
    <row r="82" spans="12:12" ht="15">
      <c r="L82" s="58"/>
    </row>
    <row r="83" spans="12:12" ht="15">
      <c r="L83" s="58"/>
    </row>
    <row r="84" spans="12:12" ht="15">
      <c r="L84" s="58"/>
    </row>
    <row r="85" spans="12:12" ht="15">
      <c r="L85" s="58"/>
    </row>
    <row r="86" spans="12:12" ht="15">
      <c r="L86" s="58"/>
    </row>
    <row r="87" spans="12:12" ht="15">
      <c r="L87" s="58"/>
    </row>
    <row r="88" spans="12:12" ht="15">
      <c r="L88" s="58"/>
    </row>
    <row r="89" spans="12:12" ht="15">
      <c r="L89" s="58"/>
    </row>
    <row r="90" spans="12:12" ht="15">
      <c r="L90" s="58"/>
    </row>
    <row r="91" spans="12:12" ht="15">
      <c r="L91" s="58"/>
    </row>
    <row r="92" spans="12:12" ht="15">
      <c r="L92" s="58"/>
    </row>
    <row r="93" spans="12:12" ht="15">
      <c r="L93" s="58"/>
    </row>
    <row r="94" spans="12:12" ht="15">
      <c r="L94" s="58"/>
    </row>
    <row r="95" spans="12:12" ht="15">
      <c r="L95" s="58"/>
    </row>
    <row r="96" spans="12:12" ht="15">
      <c r="L96" s="58"/>
    </row>
    <row r="97" spans="12:12" ht="15">
      <c r="L97" s="58"/>
    </row>
    <row r="98" spans="12:12" ht="15">
      <c r="L98" s="58"/>
    </row>
    <row r="99" spans="12:12" ht="15">
      <c r="L99" s="58"/>
    </row>
    <row r="100" spans="12:12" ht="15">
      <c r="L100" s="58"/>
    </row>
    <row r="101" spans="12:12" ht="15">
      <c r="L101" s="58"/>
    </row>
    <row r="102" spans="12:12" ht="15">
      <c r="L102" s="58"/>
    </row>
    <row r="103" spans="12:12" ht="15">
      <c r="L103" s="58"/>
    </row>
    <row r="104" spans="12:12" ht="15">
      <c r="L104" s="58"/>
    </row>
    <row r="105" spans="12:12">
      <c r="L105" s="59"/>
    </row>
    <row r="106" spans="12:12">
      <c r="L106" s="59"/>
    </row>
    <row r="107" spans="12:12">
      <c r="L107" s="59"/>
    </row>
    <row r="108" spans="12:12">
      <c r="L108" s="59"/>
    </row>
    <row r="109" spans="12:12">
      <c r="L109" s="59"/>
    </row>
    <row r="110" spans="12:12">
      <c r="L110" s="59"/>
    </row>
    <row r="111" spans="12:12">
      <c r="L111" s="59"/>
    </row>
    <row r="112" spans="12:12">
      <c r="L112" s="59"/>
    </row>
    <row r="113" spans="12:12">
      <c r="L113" s="59"/>
    </row>
  </sheetData>
  <sortState ref="A3:AA55">
    <sortCondition ref="E4:E55"/>
  </sortState>
  <mergeCells count="11">
    <mergeCell ref="R1:S1"/>
    <mergeCell ref="T1:U1"/>
    <mergeCell ref="V1:W1"/>
    <mergeCell ref="X1:Y1"/>
    <mergeCell ref="Z1:AA1"/>
    <mergeCell ref="P1:Q1"/>
    <mergeCell ref="F1:G1"/>
    <mergeCell ref="H1:I1"/>
    <mergeCell ref="J1:K1"/>
    <mergeCell ref="L1:M1"/>
    <mergeCell ref="N1:O1"/>
  </mergeCells>
  <phoneticPr fontId="4" type="noConversion"/>
  <pageMargins left="0.70078740157480324" right="0.70078740157480324" top="0.75196850393700787" bottom="0.75196850393700787" header="0.29921259842519687" footer="0.29921259842519687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H42"/>
  <sheetViews>
    <sheetView workbookViewId="0">
      <selection activeCell="C13" sqref="C13"/>
    </sheetView>
  </sheetViews>
  <sheetFormatPr baseColWidth="10" defaultRowHeight="12.75"/>
  <cols>
    <col min="1" max="1" width="24" bestFit="1" customWidth="1"/>
  </cols>
  <sheetData>
    <row r="1" spans="1:8" ht="21">
      <c r="A1" s="86" t="s">
        <v>89</v>
      </c>
      <c r="B1" s="86"/>
      <c r="C1" s="86"/>
      <c r="D1" s="86"/>
      <c r="E1" s="86"/>
      <c r="F1" s="86"/>
      <c r="G1" s="86"/>
      <c r="H1" s="23"/>
    </row>
    <row r="2" spans="1:8">
      <c r="A2" s="51" t="s">
        <v>111</v>
      </c>
      <c r="B2" s="87" t="s">
        <v>112</v>
      </c>
      <c r="C2" s="88"/>
      <c r="D2" s="89" t="s">
        <v>113</v>
      </c>
      <c r="E2" s="89"/>
      <c r="F2" s="90" t="s">
        <v>114</v>
      </c>
      <c r="G2" s="90"/>
    </row>
    <row r="3" spans="1:8">
      <c r="A3" s="51" t="s">
        <v>115</v>
      </c>
      <c r="B3" s="24">
        <v>0</v>
      </c>
      <c r="C3" s="25">
        <v>34</v>
      </c>
      <c r="D3" s="26">
        <v>35</v>
      </c>
      <c r="E3" s="27">
        <v>40</v>
      </c>
      <c r="F3" s="28">
        <v>41</v>
      </c>
      <c r="G3" s="29">
        <v>100</v>
      </c>
    </row>
    <row r="4" spans="1:8">
      <c r="A4" s="51" t="s">
        <v>116</v>
      </c>
      <c r="B4" s="30">
        <v>10</v>
      </c>
      <c r="C4" s="31">
        <v>8.41</v>
      </c>
      <c r="D4" s="32">
        <v>8.4</v>
      </c>
      <c r="E4" s="33">
        <v>8.01</v>
      </c>
      <c r="F4" s="34">
        <v>8</v>
      </c>
      <c r="G4" s="35">
        <v>0</v>
      </c>
    </row>
    <row r="5" spans="1:8">
      <c r="A5" s="51" t="s">
        <v>117</v>
      </c>
      <c r="B5" s="30">
        <v>100</v>
      </c>
      <c r="C5" s="31">
        <v>20</v>
      </c>
      <c r="D5" s="32">
        <v>20</v>
      </c>
      <c r="E5" s="33">
        <v>10</v>
      </c>
      <c r="F5" s="34">
        <v>10</v>
      </c>
      <c r="G5" s="35">
        <v>0</v>
      </c>
    </row>
    <row r="6" spans="1:8">
      <c r="A6" s="51" t="s">
        <v>27</v>
      </c>
      <c r="B6" s="30">
        <v>0</v>
      </c>
      <c r="C6" s="31">
        <v>0.28999999999999998</v>
      </c>
      <c r="D6" s="32">
        <v>0.3</v>
      </c>
      <c r="E6" s="33">
        <v>1.29</v>
      </c>
      <c r="F6" s="34">
        <v>1.3</v>
      </c>
      <c r="G6" s="35">
        <v>5</v>
      </c>
    </row>
    <row r="7" spans="1:8">
      <c r="A7" s="51" t="s">
        <v>28</v>
      </c>
      <c r="B7" s="24">
        <v>0</v>
      </c>
      <c r="C7" s="25">
        <v>2</v>
      </c>
      <c r="D7" s="26">
        <v>2</v>
      </c>
      <c r="E7" s="27">
        <v>4</v>
      </c>
      <c r="F7" s="28">
        <v>4</v>
      </c>
      <c r="G7" s="29">
        <v>5</v>
      </c>
    </row>
    <row r="8" spans="1:8">
      <c r="A8" s="51" t="s">
        <v>118</v>
      </c>
      <c r="B8" s="30">
        <v>0</v>
      </c>
      <c r="C8" s="31">
        <v>12.4</v>
      </c>
      <c r="D8" s="32">
        <v>12.5</v>
      </c>
      <c r="E8" s="33">
        <v>13.9</v>
      </c>
      <c r="F8" s="34">
        <v>14</v>
      </c>
      <c r="G8" s="35">
        <v>20</v>
      </c>
    </row>
    <row r="9" spans="1:8">
      <c r="A9" s="51" t="s">
        <v>119</v>
      </c>
      <c r="B9" s="24">
        <v>200</v>
      </c>
      <c r="C9" s="25">
        <v>81</v>
      </c>
      <c r="D9" s="26">
        <v>80</v>
      </c>
      <c r="E9" s="27">
        <v>71</v>
      </c>
      <c r="F9" s="28">
        <v>70</v>
      </c>
      <c r="G9" s="29">
        <v>50</v>
      </c>
    </row>
    <row r="10" spans="1:8">
      <c r="A10" s="51" t="s">
        <v>120</v>
      </c>
      <c r="B10" s="24">
        <v>10</v>
      </c>
      <c r="C10" s="25">
        <v>8.01</v>
      </c>
      <c r="D10" s="26">
        <v>8</v>
      </c>
      <c r="E10" s="27">
        <v>7.61</v>
      </c>
      <c r="F10" s="28">
        <v>7.6</v>
      </c>
      <c r="G10" s="29">
        <v>50</v>
      </c>
    </row>
    <row r="17" spans="1:8">
      <c r="A17" s="91" t="s">
        <v>47</v>
      </c>
      <c r="B17" s="36" t="s">
        <v>48</v>
      </c>
      <c r="C17" s="36"/>
      <c r="D17" s="36"/>
      <c r="E17" s="36"/>
      <c r="F17" s="36"/>
      <c r="G17" s="37"/>
    </row>
    <row r="18" spans="1:8">
      <c r="A18" s="92"/>
      <c r="B18" s="38" t="s">
        <v>188</v>
      </c>
      <c r="C18" s="38"/>
      <c r="D18" s="38"/>
      <c r="E18" s="38"/>
      <c r="F18" s="38"/>
      <c r="G18" s="39"/>
    </row>
    <row r="19" spans="1:8">
      <c r="A19" s="92"/>
      <c r="B19" s="38" t="s">
        <v>124</v>
      </c>
      <c r="C19" s="38"/>
      <c r="D19" s="38"/>
      <c r="E19" s="38"/>
      <c r="F19" s="38"/>
      <c r="G19" s="39"/>
    </row>
    <row r="20" spans="1:8">
      <c r="A20" s="92"/>
      <c r="B20" s="38" t="s">
        <v>125</v>
      </c>
      <c r="C20" s="38"/>
      <c r="D20" s="38"/>
      <c r="E20" s="38"/>
      <c r="F20" s="38"/>
      <c r="G20" s="39"/>
    </row>
    <row r="21" spans="1:8">
      <c r="A21" s="92"/>
      <c r="B21" s="38" t="s">
        <v>14</v>
      </c>
      <c r="C21" s="38"/>
      <c r="D21" s="38"/>
      <c r="E21" s="38"/>
      <c r="F21" s="38"/>
      <c r="G21" s="39"/>
    </row>
    <row r="22" spans="1:8">
      <c r="A22" s="93"/>
      <c r="B22" s="40" t="s">
        <v>34</v>
      </c>
      <c r="C22" s="40"/>
      <c r="D22" s="40"/>
      <c r="E22" s="40"/>
      <c r="F22" s="40"/>
      <c r="G22" s="41"/>
    </row>
    <row r="24" spans="1:8">
      <c r="A24" s="83" t="s">
        <v>18</v>
      </c>
      <c r="B24" s="36" t="s">
        <v>33</v>
      </c>
      <c r="C24" s="36"/>
      <c r="D24" s="36"/>
      <c r="E24" s="36"/>
      <c r="F24" s="36"/>
      <c r="G24" s="37"/>
      <c r="H24" s="38"/>
    </row>
    <row r="25" spans="1:8">
      <c r="A25" s="84"/>
      <c r="B25" s="38" t="s">
        <v>106</v>
      </c>
      <c r="C25" s="38"/>
      <c r="D25" s="38"/>
      <c r="E25" s="38"/>
      <c r="F25" s="38"/>
      <c r="G25" s="39"/>
      <c r="H25" s="38"/>
    </row>
    <row r="26" spans="1:8">
      <c r="A26" s="85"/>
      <c r="B26" s="40" t="s">
        <v>107</v>
      </c>
      <c r="C26" s="40"/>
      <c r="D26" s="40"/>
      <c r="E26" s="40"/>
      <c r="F26" s="40"/>
      <c r="G26" s="41"/>
      <c r="H26" s="38"/>
    </row>
    <row r="27" spans="1:8">
      <c r="A27" s="38"/>
      <c r="B27" s="38"/>
      <c r="C27" s="38"/>
      <c r="D27" s="38"/>
      <c r="E27" s="38"/>
      <c r="F27" s="38"/>
      <c r="G27" s="38"/>
      <c r="H27" s="38"/>
    </row>
    <row r="28" spans="1:8">
      <c r="A28" s="20" t="s">
        <v>19</v>
      </c>
      <c r="B28" s="42" t="s">
        <v>103</v>
      </c>
      <c r="C28" s="42"/>
      <c r="D28" s="42"/>
      <c r="E28" s="42"/>
      <c r="F28" s="42"/>
      <c r="G28" s="43"/>
    </row>
    <row r="30" spans="1:8">
      <c r="A30" s="83" t="s">
        <v>21</v>
      </c>
      <c r="B30" s="36" t="s">
        <v>22</v>
      </c>
      <c r="C30" s="36"/>
      <c r="D30" s="36"/>
      <c r="E30" s="36"/>
      <c r="F30" s="36"/>
      <c r="G30" s="37"/>
    </row>
    <row r="31" spans="1:8">
      <c r="A31" s="84"/>
      <c r="B31" s="38" t="s">
        <v>32</v>
      </c>
      <c r="C31" s="38"/>
      <c r="D31" s="38"/>
      <c r="E31" s="38"/>
      <c r="F31" s="38"/>
      <c r="G31" s="39"/>
    </row>
    <row r="32" spans="1:8">
      <c r="A32" s="84"/>
      <c r="B32" s="38" t="s">
        <v>0</v>
      </c>
      <c r="C32" s="38"/>
      <c r="D32" s="38"/>
      <c r="E32" s="38"/>
      <c r="F32" s="38"/>
      <c r="G32" s="39"/>
    </row>
    <row r="33" spans="1:7">
      <c r="A33" s="84"/>
      <c r="B33" s="38" t="s">
        <v>96</v>
      </c>
      <c r="C33" s="38"/>
      <c r="D33" s="38"/>
      <c r="E33" s="38"/>
      <c r="F33" s="38"/>
      <c r="G33" s="39"/>
    </row>
    <row r="34" spans="1:7">
      <c r="A34" s="85"/>
      <c r="B34" s="40" t="s">
        <v>97</v>
      </c>
      <c r="C34" s="40"/>
      <c r="D34" s="40"/>
      <c r="E34" s="40"/>
      <c r="F34" s="40"/>
      <c r="G34" s="41"/>
    </row>
    <row r="36" spans="1:7">
      <c r="A36" s="83" t="s">
        <v>98</v>
      </c>
      <c r="B36" s="36" t="s">
        <v>216</v>
      </c>
      <c r="C36" s="36"/>
      <c r="D36" s="36"/>
      <c r="E36" s="36"/>
      <c r="F36" s="36"/>
      <c r="G36" s="37"/>
    </row>
    <row r="37" spans="1:7">
      <c r="A37" s="84"/>
      <c r="B37" s="38" t="s">
        <v>104</v>
      </c>
      <c r="C37" s="38"/>
      <c r="D37" s="38"/>
      <c r="E37" s="38"/>
      <c r="F37" s="38"/>
      <c r="G37" s="39"/>
    </row>
    <row r="38" spans="1:7">
      <c r="A38" s="85"/>
      <c r="B38" s="40" t="s">
        <v>107</v>
      </c>
      <c r="C38" s="40"/>
      <c r="D38" s="40"/>
      <c r="E38" s="40"/>
      <c r="F38" s="40"/>
      <c r="G38" s="41"/>
    </row>
    <row r="40" spans="1:7">
      <c r="A40" s="83" t="s">
        <v>105</v>
      </c>
      <c r="B40" s="36" t="s">
        <v>216</v>
      </c>
      <c r="C40" s="36"/>
      <c r="D40" s="36"/>
      <c r="E40" s="36"/>
      <c r="F40" s="36"/>
      <c r="G40" s="37"/>
    </row>
    <row r="41" spans="1:7">
      <c r="A41" s="84"/>
      <c r="B41" s="38" t="s">
        <v>104</v>
      </c>
      <c r="C41" s="38"/>
      <c r="D41" s="38"/>
      <c r="E41" s="38"/>
      <c r="F41" s="38"/>
      <c r="G41" s="39"/>
    </row>
    <row r="42" spans="1:7">
      <c r="A42" s="85"/>
      <c r="B42" s="40" t="s">
        <v>107</v>
      </c>
      <c r="C42" s="40"/>
      <c r="D42" s="40"/>
      <c r="E42" s="40"/>
      <c r="F42" s="40"/>
      <c r="G42" s="41"/>
    </row>
  </sheetData>
  <mergeCells count="9">
    <mergeCell ref="A30:A34"/>
    <mergeCell ref="A36:A38"/>
    <mergeCell ref="A40:A42"/>
    <mergeCell ref="A1:G1"/>
    <mergeCell ref="B2:C2"/>
    <mergeCell ref="D2:E2"/>
    <mergeCell ref="F2:G2"/>
    <mergeCell ref="A17:A22"/>
    <mergeCell ref="A24:A26"/>
  </mergeCells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"/>
  <sheetViews>
    <sheetView view="pageLayout" workbookViewId="0"/>
  </sheetViews>
  <sheetFormatPr baseColWidth="10" defaultRowHeight="12.75"/>
  <sheetData/>
  <phoneticPr fontId="4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</vt:i4>
      </vt:variant>
    </vt:vector>
  </HeadingPairs>
  <TitlesOfParts>
    <vt:vector size="10" baseType="lpstr">
      <vt:lpstr>TESTS</vt:lpstr>
      <vt:lpstr>Radars</vt:lpstr>
      <vt:lpstr>TESTS (3)</vt:lpstr>
      <vt:lpstr>Barême</vt:lpstr>
      <vt:lpstr>Progression athlète</vt:lpstr>
      <vt:lpstr>codification</vt:lpstr>
      <vt:lpstr>Feuil1</vt:lpstr>
      <vt:lpstr>'Progression athlète'!Zone_d_impression</vt:lpstr>
      <vt:lpstr>Radars!Zone_d_impression</vt:lpstr>
      <vt:lpstr>TESTS!Zone_d_impression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Loïc</dc:creator>
  <cp:lastModifiedBy>cyril</cp:lastModifiedBy>
  <cp:lastPrinted>2013-06-12T19:33:11Z</cp:lastPrinted>
  <dcterms:created xsi:type="dcterms:W3CDTF">2011-09-15T08:47:42Z</dcterms:created>
  <dcterms:modified xsi:type="dcterms:W3CDTF">2016-11-03T11:46:57Z</dcterms:modified>
</cp:coreProperties>
</file>