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PHIE TYMULA\Desktop\"/>
    </mc:Choice>
  </mc:AlternateContent>
  <bookViews>
    <workbookView xWindow="0" yWindow="105" windowWidth="11355" windowHeight="7425" tabRatio="922" firstSheet="3" activeTab="4"/>
  </bookViews>
  <sheets>
    <sheet name="Liste des inscrits" sheetId="1" r:id="rId1"/>
    <sheet name="Catégorie MICROBES" sheetId="2" r:id="rId2"/>
    <sheet name="Catégorie POUSSINES" sheetId="15" r:id="rId3"/>
    <sheet name="Catégorie POUSSINS" sheetId="16" r:id="rId4"/>
    <sheet name="Catégorie BENJAMINES" sheetId="17" r:id="rId5"/>
    <sheet name="Catégorie BENJAMINS" sheetId="18" r:id="rId6"/>
    <sheet name="Catégorie MINIMES FILLES" sheetId="19" r:id="rId7"/>
    <sheet name="Catégorie MINIMES GARCONS" sheetId="20" r:id="rId8"/>
    <sheet name="Catégorie CADETTES" sheetId="21" r:id="rId9"/>
    <sheet name="Catégorie CADETS" sheetId="22" r:id="rId10"/>
    <sheet name="Catégorie JUNIORS" sheetId="23" r:id="rId11"/>
    <sheet name="Catégorie JUNIORS GARCONS" sheetId="24" state="hidden" r:id="rId12"/>
  </sheets>
  <definedNames>
    <definedName name="_xlnm._FilterDatabase" localSheetId="0" hidden="1">'Liste des inscrits'!$A$3:$I$149</definedName>
    <definedName name="_xlnm.Print_Titles" localSheetId="4">'Catégorie BENJAMINES'!#REF!</definedName>
    <definedName name="_xlnm.Print_Titles" localSheetId="5">'Catégorie BENJAMINS'!#REF!</definedName>
    <definedName name="_xlnm.Print_Titles" localSheetId="9">'Catégorie CADETS'!#REF!</definedName>
    <definedName name="_xlnm.Print_Titles" localSheetId="8">'Catégorie CADETTES'!#REF!</definedName>
    <definedName name="_xlnm.Print_Titles" localSheetId="10">'Catégorie JUNIORS'!#REF!</definedName>
    <definedName name="_xlnm.Print_Titles" localSheetId="11">'Catégorie JUNIORS GARCONS'!$A:$A</definedName>
    <definedName name="_xlnm.Print_Titles" localSheetId="1">'Catégorie MICROBES'!$A:$A</definedName>
    <definedName name="_xlnm.Print_Titles" localSheetId="6">'Catégorie MINIMES FILLES'!#REF!</definedName>
    <definedName name="_xlnm.Print_Titles" localSheetId="7">'Catégorie MINIMES GARCONS'!#REF!</definedName>
    <definedName name="_xlnm.Print_Titles" localSheetId="2">'Catégorie POUSSINES'!#REF!</definedName>
    <definedName name="_xlnm.Print_Titles" localSheetId="3">'Catégorie POUSSINS'!#REF!</definedName>
    <definedName name="_xlnm.Print_Titles" localSheetId="0">'Liste des inscrits'!$G:$G</definedName>
  </definedNames>
  <calcPr calcId="171027"/>
</workbook>
</file>

<file path=xl/calcChain.xml><?xml version="1.0" encoding="utf-8"?>
<calcChain xmlns="http://schemas.openxmlformats.org/spreadsheetml/2006/main">
  <c r="I14" i="17" l="1"/>
  <c r="N14" i="17" s="1"/>
  <c r="I25" i="17"/>
  <c r="N25" i="17" s="1"/>
  <c r="I5" i="17"/>
  <c r="N5" i="17" s="1"/>
  <c r="I17" i="17"/>
  <c r="N17" i="17" s="1"/>
  <c r="J30" i="24"/>
  <c r="O30" i="24" s="1"/>
  <c r="J29" i="24"/>
  <c r="O29" i="24" s="1"/>
  <c r="R29" i="24" s="1"/>
  <c r="J28" i="24"/>
  <c r="O28" i="24" s="1"/>
  <c r="J27" i="24"/>
  <c r="O27" i="24" s="1"/>
  <c r="R27" i="24" s="1"/>
  <c r="J26" i="24"/>
  <c r="O26" i="24" s="1"/>
  <c r="J25" i="24"/>
  <c r="O25" i="24" s="1"/>
  <c r="R25" i="24" s="1"/>
  <c r="J24" i="24"/>
  <c r="O24" i="24" s="1"/>
  <c r="O23" i="24"/>
  <c r="R23" i="24" s="1"/>
  <c r="J23" i="24"/>
  <c r="J22" i="24"/>
  <c r="O22" i="24" s="1"/>
  <c r="J21" i="24"/>
  <c r="O21" i="24" s="1"/>
  <c r="R21" i="24" s="1"/>
  <c r="J20" i="24"/>
  <c r="O20" i="24" s="1"/>
  <c r="J19" i="24"/>
  <c r="O19" i="24" s="1"/>
  <c r="R19" i="24" s="1"/>
  <c r="J18" i="24"/>
  <c r="O18" i="24" s="1"/>
  <c r="J17" i="24"/>
  <c r="O17" i="24" s="1"/>
  <c r="R17" i="24" s="1"/>
  <c r="J16" i="24"/>
  <c r="O16" i="24" s="1"/>
  <c r="O15" i="24"/>
  <c r="R15" i="24" s="1"/>
  <c r="J15" i="24"/>
  <c r="J14" i="24"/>
  <c r="O14" i="24" s="1"/>
  <c r="J13" i="24"/>
  <c r="O13" i="24" s="1"/>
  <c r="R13" i="24" s="1"/>
  <c r="J12" i="24"/>
  <c r="O12" i="24" s="1"/>
  <c r="J11" i="24"/>
  <c r="O11" i="24" s="1"/>
  <c r="R11" i="24" s="1"/>
  <c r="J10" i="24"/>
  <c r="O10" i="24" s="1"/>
  <c r="J9" i="24"/>
  <c r="O9" i="24" s="1"/>
  <c r="R9" i="24" s="1"/>
  <c r="J8" i="24"/>
  <c r="O8" i="24" s="1"/>
  <c r="O7" i="24"/>
  <c r="R7" i="24" s="1"/>
  <c r="J7" i="24"/>
  <c r="J6" i="24"/>
  <c r="O6" i="24" s="1"/>
  <c r="J5" i="24"/>
  <c r="O5" i="24" s="1"/>
  <c r="R5" i="24" s="1"/>
  <c r="J4" i="24"/>
  <c r="O4" i="24" s="1"/>
  <c r="I9" i="23"/>
  <c r="N9" i="23" s="1"/>
  <c r="Q9" i="23" s="1"/>
  <c r="I4" i="23"/>
  <c r="N4" i="23" s="1"/>
  <c r="I8" i="23"/>
  <c r="N8" i="23" s="1"/>
  <c r="Q8" i="23" s="1"/>
  <c r="I6" i="23"/>
  <c r="N6" i="23" s="1"/>
  <c r="I5" i="23"/>
  <c r="N5" i="23" s="1"/>
  <c r="Q5" i="23" s="1"/>
  <c r="I7" i="23"/>
  <c r="N7" i="23" s="1"/>
  <c r="I16" i="22"/>
  <c r="N16" i="22" s="1"/>
  <c r="I17" i="22"/>
  <c r="N17" i="22" s="1"/>
  <c r="Q17" i="22" s="1"/>
  <c r="I15" i="22"/>
  <c r="N15" i="22" s="1"/>
  <c r="I5" i="22"/>
  <c r="N5" i="22" s="1"/>
  <c r="Q5" i="22" s="1"/>
  <c r="I6" i="22"/>
  <c r="N6" i="22" s="1"/>
  <c r="I8" i="22"/>
  <c r="N8" i="22" s="1"/>
  <c r="Q8" i="22" s="1"/>
  <c r="I14" i="22"/>
  <c r="N14" i="22" s="1"/>
  <c r="I7" i="22"/>
  <c r="N7" i="22" s="1"/>
  <c r="I10" i="22"/>
  <c r="N10" i="22" s="1"/>
  <c r="Q10" i="22" s="1"/>
  <c r="I11" i="22"/>
  <c r="N11" i="22" s="1"/>
  <c r="Q11" i="22" s="1"/>
  <c r="I9" i="22"/>
  <c r="N9" i="22" s="1"/>
  <c r="I12" i="22"/>
  <c r="N12" i="22" s="1"/>
  <c r="Q12" i="22" s="1"/>
  <c r="I4" i="22"/>
  <c r="N4" i="22" s="1"/>
  <c r="I13" i="22"/>
  <c r="I12" i="21"/>
  <c r="N12" i="21" s="1"/>
  <c r="Q12" i="21" s="1"/>
  <c r="I18" i="21"/>
  <c r="N18" i="21" s="1"/>
  <c r="I6" i="21"/>
  <c r="N6" i="21" s="1"/>
  <c r="Q6" i="21" s="1"/>
  <c r="I15" i="21"/>
  <c r="N15" i="21" s="1"/>
  <c r="I10" i="21"/>
  <c r="N10" i="21" s="1"/>
  <c r="Q10" i="21" s="1"/>
  <c r="I8" i="21"/>
  <c r="N8" i="21" s="1"/>
  <c r="I9" i="21"/>
  <c r="N9" i="21" s="1"/>
  <c r="Q9" i="21" s="1"/>
  <c r="I7" i="21"/>
  <c r="N7" i="21" s="1"/>
  <c r="I14" i="21"/>
  <c r="N14" i="21" s="1"/>
  <c r="I17" i="21"/>
  <c r="N17" i="21" s="1"/>
  <c r="Q17" i="21" s="1"/>
  <c r="I4" i="21"/>
  <c r="N4" i="21" s="1"/>
  <c r="I11" i="21"/>
  <c r="N11" i="21" s="1"/>
  <c r="Q11" i="21" s="1"/>
  <c r="I5" i="21"/>
  <c r="N5" i="21" s="1"/>
  <c r="I16" i="21"/>
  <c r="N16" i="21" s="1"/>
  <c r="Q16" i="21" s="1"/>
  <c r="I13" i="21"/>
  <c r="Q14" i="17" l="1"/>
  <c r="Q25" i="17"/>
  <c r="Q5" i="17"/>
  <c r="Q17" i="17"/>
  <c r="P8" i="24"/>
  <c r="R8" i="24"/>
  <c r="P18" i="24"/>
  <c r="R18" i="24"/>
  <c r="P26" i="24"/>
  <c r="R26" i="24"/>
  <c r="P6" i="24"/>
  <c r="R6" i="24"/>
  <c r="P14" i="24"/>
  <c r="R14" i="24"/>
  <c r="P22" i="24"/>
  <c r="R22" i="24"/>
  <c r="P30" i="24"/>
  <c r="R30" i="24"/>
  <c r="P16" i="24"/>
  <c r="R16" i="24"/>
  <c r="P24" i="24"/>
  <c r="R24" i="24"/>
  <c r="P10" i="24"/>
  <c r="R10" i="24"/>
  <c r="P4" i="24"/>
  <c r="R4" i="24"/>
  <c r="P12" i="24"/>
  <c r="R12" i="24"/>
  <c r="P20" i="24"/>
  <c r="R20" i="24"/>
  <c r="P28" i="24"/>
  <c r="R28" i="24"/>
  <c r="K5" i="24"/>
  <c r="K9" i="24"/>
  <c r="K13" i="24"/>
  <c r="K19" i="24"/>
  <c r="K23" i="24"/>
  <c r="K25" i="24"/>
  <c r="K29" i="24"/>
  <c r="K4" i="24"/>
  <c r="P5" i="24"/>
  <c r="K6" i="24"/>
  <c r="P7" i="24"/>
  <c r="K8" i="24"/>
  <c r="P9" i="24"/>
  <c r="K10" i="24"/>
  <c r="P11" i="24"/>
  <c r="K12" i="24"/>
  <c r="P13" i="24"/>
  <c r="K14" i="24"/>
  <c r="P15" i="24"/>
  <c r="K16" i="24"/>
  <c r="P17" i="24"/>
  <c r="K18" i="24"/>
  <c r="P19" i="24"/>
  <c r="K20" i="24"/>
  <c r="P21" i="24"/>
  <c r="K22" i="24"/>
  <c r="P23" i="24"/>
  <c r="K24" i="24"/>
  <c r="P25" i="24"/>
  <c r="K26" i="24"/>
  <c r="P27" i="24"/>
  <c r="K28" i="24"/>
  <c r="P29" i="24"/>
  <c r="K30" i="24"/>
  <c r="K7" i="24"/>
  <c r="K11" i="24"/>
  <c r="K15" i="24"/>
  <c r="K17" i="24"/>
  <c r="K21" i="24"/>
  <c r="K27" i="24"/>
  <c r="O7" i="23"/>
  <c r="Q7" i="23"/>
  <c r="O6" i="23"/>
  <c r="Q6" i="23"/>
  <c r="O4" i="23"/>
  <c r="Q4" i="23"/>
  <c r="J8" i="23"/>
  <c r="J7" i="23"/>
  <c r="O5" i="23"/>
  <c r="J6" i="23"/>
  <c r="O8" i="23"/>
  <c r="J4" i="23"/>
  <c r="O9" i="23"/>
  <c r="J5" i="23"/>
  <c r="J9" i="23"/>
  <c r="Q7" i="22"/>
  <c r="Q15" i="22"/>
  <c r="Q4" i="22"/>
  <c r="Q14" i="22"/>
  <c r="Q16" i="22"/>
  <c r="Q9" i="22"/>
  <c r="Q6" i="22"/>
  <c r="J11" i="22"/>
  <c r="J8" i="22"/>
  <c r="J5" i="22"/>
  <c r="J17" i="22"/>
  <c r="N13" i="22"/>
  <c r="J13" i="22"/>
  <c r="J4" i="22"/>
  <c r="J9" i="22"/>
  <c r="J7" i="22"/>
  <c r="J14" i="22"/>
  <c r="J6" i="22"/>
  <c r="J15" i="22"/>
  <c r="J16" i="22"/>
  <c r="J12" i="22"/>
  <c r="J10" i="22"/>
  <c r="Q7" i="21"/>
  <c r="Q5" i="21"/>
  <c r="Q8" i="21"/>
  <c r="Q4" i="21"/>
  <c r="Q15" i="21"/>
  <c r="Q14" i="21"/>
  <c r="Q18" i="21"/>
  <c r="J17" i="21"/>
  <c r="J9" i="21"/>
  <c r="J6" i="21"/>
  <c r="J12" i="21"/>
  <c r="N13" i="21"/>
  <c r="J13" i="21"/>
  <c r="J5" i="21"/>
  <c r="J4" i="21"/>
  <c r="J14" i="21"/>
  <c r="J7" i="21"/>
  <c r="J8" i="21"/>
  <c r="J15" i="21"/>
  <c r="J18" i="21"/>
  <c r="J16" i="21"/>
  <c r="J11" i="21"/>
  <c r="J10" i="21"/>
  <c r="I16" i="20"/>
  <c r="N16" i="20" s="1"/>
  <c r="Q16" i="20" s="1"/>
  <c r="I7" i="20"/>
  <c r="N7" i="20" s="1"/>
  <c r="I11" i="20"/>
  <c r="N11" i="20" s="1"/>
  <c r="Q11" i="20" s="1"/>
  <c r="I8" i="20"/>
  <c r="N8" i="20" s="1"/>
  <c r="I4" i="20"/>
  <c r="N4" i="20" s="1"/>
  <c r="Q4" i="20" s="1"/>
  <c r="I12" i="20"/>
  <c r="N12" i="20" s="1"/>
  <c r="I6" i="20"/>
  <c r="N6" i="20" s="1"/>
  <c r="Q6" i="20" s="1"/>
  <c r="I5" i="20"/>
  <c r="N5" i="20" s="1"/>
  <c r="Q5" i="20" s="1"/>
  <c r="I10" i="20"/>
  <c r="N10" i="20" s="1"/>
  <c r="I14" i="20"/>
  <c r="N14" i="20" s="1"/>
  <c r="Q14" i="20" s="1"/>
  <c r="I9" i="20"/>
  <c r="N9" i="20" s="1"/>
  <c r="Q9" i="20" s="1"/>
  <c r="I15" i="20"/>
  <c r="N15" i="20" s="1"/>
  <c r="Q15" i="20" s="1"/>
  <c r="I13" i="20"/>
  <c r="N13" i="20" s="1"/>
  <c r="I6" i="19"/>
  <c r="N6" i="19" s="1"/>
  <c r="I8" i="19"/>
  <c r="I10" i="19"/>
  <c r="N10" i="19" s="1"/>
  <c r="I7" i="19"/>
  <c r="I9" i="19"/>
  <c r="N9" i="19" s="1"/>
  <c r="I5" i="19"/>
  <c r="I11" i="19"/>
  <c r="I4" i="19"/>
  <c r="N4" i="19" s="1"/>
  <c r="I14" i="18"/>
  <c r="N14" i="18" s="1"/>
  <c r="Q14" i="18" s="1"/>
  <c r="I16" i="18"/>
  <c r="N16" i="18" s="1"/>
  <c r="I21" i="18"/>
  <c r="N21" i="18" s="1"/>
  <c r="Q21" i="18" s="1"/>
  <c r="I15" i="18"/>
  <c r="N15" i="18" s="1"/>
  <c r="I18" i="18"/>
  <c r="N18" i="18" s="1"/>
  <c r="Q18" i="18" s="1"/>
  <c r="I13" i="18"/>
  <c r="N13" i="18" s="1"/>
  <c r="I4" i="18"/>
  <c r="N4" i="18" s="1"/>
  <c r="Q4" i="18" s="1"/>
  <c r="I6" i="18"/>
  <c r="N6" i="18" s="1"/>
  <c r="I8" i="18"/>
  <c r="N8" i="18" s="1"/>
  <c r="Q8" i="18" s="1"/>
  <c r="I7" i="18"/>
  <c r="N7" i="18" s="1"/>
  <c r="I20" i="18"/>
  <c r="N20" i="18" s="1"/>
  <c r="Q20" i="18" s="1"/>
  <c r="I19" i="18"/>
  <c r="N19" i="18" s="1"/>
  <c r="I10" i="18"/>
  <c r="N10" i="18" s="1"/>
  <c r="I5" i="18"/>
  <c r="N5" i="18" s="1"/>
  <c r="Q5" i="18" s="1"/>
  <c r="I9" i="18"/>
  <c r="N9" i="18" s="1"/>
  <c r="I12" i="18"/>
  <c r="N12" i="18" s="1"/>
  <c r="Q12" i="18" s="1"/>
  <c r="I11" i="18"/>
  <c r="N11" i="18" s="1"/>
  <c r="I17" i="18"/>
  <c r="N17" i="18" s="1"/>
  <c r="Q17" i="18" s="1"/>
  <c r="I26" i="17"/>
  <c r="N26" i="17" s="1"/>
  <c r="I15" i="17"/>
  <c r="N15" i="17" s="1"/>
  <c r="Q15" i="17" s="1"/>
  <c r="I9" i="17"/>
  <c r="N9" i="17" s="1"/>
  <c r="Q9" i="17" s="1"/>
  <c r="I8" i="17"/>
  <c r="N8" i="17" s="1"/>
  <c r="I11" i="17"/>
  <c r="N11" i="17" s="1"/>
  <c r="Q11" i="17" s="1"/>
  <c r="I21" i="17"/>
  <c r="N21" i="17" s="1"/>
  <c r="I6" i="17"/>
  <c r="N6" i="17" s="1"/>
  <c r="I13" i="17"/>
  <c r="N13" i="17" s="1"/>
  <c r="I27" i="17"/>
  <c r="N27" i="17" s="1"/>
  <c r="I28" i="17"/>
  <c r="N28" i="17" s="1"/>
  <c r="Q28" i="17" s="1"/>
  <c r="I4" i="17"/>
  <c r="N4" i="17" s="1"/>
  <c r="I18" i="17"/>
  <c r="N18" i="17" s="1"/>
  <c r="Q18" i="17" s="1"/>
  <c r="I12" i="17"/>
  <c r="N12" i="17" s="1"/>
  <c r="I16" i="17"/>
  <c r="N16" i="17" s="1"/>
  <c r="Q16" i="17" s="1"/>
  <c r="I7" i="17"/>
  <c r="N7" i="17" s="1"/>
  <c r="I29" i="17"/>
  <c r="N29" i="17" s="1"/>
  <c r="Q29" i="17" s="1"/>
  <c r="I24" i="17"/>
  <c r="N24" i="17" s="1"/>
  <c r="I19" i="17"/>
  <c r="N19" i="17" s="1"/>
  <c r="Q19" i="17" s="1"/>
  <c r="I10" i="17"/>
  <c r="N10" i="17" s="1"/>
  <c r="Q10" i="17" s="1"/>
  <c r="I20" i="17"/>
  <c r="N20" i="17" s="1"/>
  <c r="I23" i="17"/>
  <c r="N23" i="17" s="1"/>
  <c r="Q23" i="17" s="1"/>
  <c r="I22" i="17"/>
  <c r="N22" i="17" s="1"/>
  <c r="I12" i="16"/>
  <c r="N12" i="16" s="1"/>
  <c r="I10" i="16"/>
  <c r="N10" i="16" s="1"/>
  <c r="I7" i="16"/>
  <c r="N7" i="16" s="1"/>
  <c r="Q7" i="16" s="1"/>
  <c r="I14" i="16"/>
  <c r="N14" i="16" s="1"/>
  <c r="Q14" i="16" s="1"/>
  <c r="I17" i="16"/>
  <c r="N17" i="16" s="1"/>
  <c r="I16" i="16"/>
  <c r="N16" i="16" s="1"/>
  <c r="Q16" i="16" s="1"/>
  <c r="I9" i="16"/>
  <c r="N9" i="16" s="1"/>
  <c r="Q9" i="16" s="1"/>
  <c r="I4" i="16"/>
  <c r="N4" i="16" s="1"/>
  <c r="I8" i="16"/>
  <c r="N8" i="16" s="1"/>
  <c r="Q8" i="16" s="1"/>
  <c r="I13" i="16"/>
  <c r="N13" i="16" s="1"/>
  <c r="I5" i="16"/>
  <c r="N5" i="16" s="1"/>
  <c r="Q5" i="16" s="1"/>
  <c r="I6" i="16"/>
  <c r="N6" i="16" s="1"/>
  <c r="I15" i="16"/>
  <c r="N15" i="16" s="1"/>
  <c r="Q15" i="16" s="1"/>
  <c r="I11" i="16"/>
  <c r="N11" i="16" s="1"/>
  <c r="I18" i="16"/>
  <c r="N18" i="16" s="1"/>
  <c r="I12" i="15"/>
  <c r="N12" i="15" s="1"/>
  <c r="Q12" i="15" s="1"/>
  <c r="I8" i="15"/>
  <c r="N8" i="15" s="1"/>
  <c r="Q8" i="15" s="1"/>
  <c r="I7" i="15"/>
  <c r="N7" i="15" s="1"/>
  <c r="Q7" i="15" s="1"/>
  <c r="I9" i="15"/>
  <c r="N9" i="15" s="1"/>
  <c r="I11" i="15"/>
  <c r="N11" i="15" s="1"/>
  <c r="Q11" i="15" s="1"/>
  <c r="I13" i="15"/>
  <c r="N13" i="15" s="1"/>
  <c r="I4" i="15"/>
  <c r="N4" i="15" s="1"/>
  <c r="Q4" i="15" s="1"/>
  <c r="I5" i="15"/>
  <c r="N5" i="15" s="1"/>
  <c r="Q5" i="15" s="1"/>
  <c r="I6" i="15"/>
  <c r="N6" i="15" s="1"/>
  <c r="Q6" i="15" s="1"/>
  <c r="I10" i="15"/>
  <c r="N10" i="15" s="1"/>
  <c r="Q10" i="15" s="1"/>
  <c r="J17" i="2"/>
  <c r="O17" i="2" s="1"/>
  <c r="R17" i="2" s="1"/>
  <c r="J14" i="2"/>
  <c r="O14" i="2" s="1"/>
  <c r="R14" i="2" s="1"/>
  <c r="J15" i="2"/>
  <c r="O15" i="2" s="1"/>
  <c r="R15" i="2" s="1"/>
  <c r="J16" i="2"/>
  <c r="O16" i="2" s="1"/>
  <c r="R16" i="2" s="1"/>
  <c r="J11" i="2"/>
  <c r="O11" i="2" s="1"/>
  <c r="R11" i="2" s="1"/>
  <c r="J7" i="2"/>
  <c r="O7" i="2" s="1"/>
  <c r="R7" i="2" s="1"/>
  <c r="J18" i="2"/>
  <c r="O18" i="2" s="1"/>
  <c r="R18" i="2" s="1"/>
  <c r="J9" i="2"/>
  <c r="O9" i="2" s="1"/>
  <c r="R9" i="2" s="1"/>
  <c r="J22" i="2"/>
  <c r="O22" i="2" s="1"/>
  <c r="R22" i="2" s="1"/>
  <c r="J8" i="2"/>
  <c r="O8" i="2" s="1"/>
  <c r="R8" i="2" s="1"/>
  <c r="J6" i="2"/>
  <c r="O6" i="2" s="1"/>
  <c r="R6" i="2" s="1"/>
  <c r="J10" i="2"/>
  <c r="O10" i="2" s="1"/>
  <c r="R10" i="2" s="1"/>
  <c r="J5" i="2"/>
  <c r="O5" i="2" s="1"/>
  <c r="R5" i="2" s="1"/>
  <c r="J12" i="2"/>
  <c r="O12" i="2" s="1"/>
  <c r="R12" i="2" s="1"/>
  <c r="J20" i="2"/>
  <c r="O20" i="2" s="1"/>
  <c r="R20" i="2" s="1"/>
  <c r="J13" i="2"/>
  <c r="O13" i="2" s="1"/>
  <c r="R13" i="2" s="1"/>
  <c r="J19" i="2"/>
  <c r="O19" i="2" s="1"/>
  <c r="R19" i="2" s="1"/>
  <c r="J4" i="2"/>
  <c r="O4" i="2" s="1"/>
  <c r="R4" i="2" s="1"/>
  <c r="J23" i="2"/>
  <c r="O23" i="2" s="1"/>
  <c r="R23" i="2" s="1"/>
  <c r="J24" i="2"/>
  <c r="O24" i="2" s="1"/>
  <c r="R24" i="2" s="1"/>
  <c r="J25" i="2"/>
  <c r="O25" i="2" s="1"/>
  <c r="R25" i="2" s="1"/>
  <c r="J26" i="2"/>
  <c r="O26" i="2" s="1"/>
  <c r="R26" i="2" s="1"/>
  <c r="J27" i="2"/>
  <c r="O27" i="2" s="1"/>
  <c r="R27" i="2" s="1"/>
  <c r="J28" i="2"/>
  <c r="O28" i="2" s="1"/>
  <c r="R28" i="2" s="1"/>
  <c r="J29" i="2"/>
  <c r="O29" i="2" s="1"/>
  <c r="R29" i="2" s="1"/>
  <c r="J21" i="2"/>
  <c r="S26" i="24" l="1"/>
  <c r="O19" i="18"/>
  <c r="J14" i="17"/>
  <c r="J25" i="17"/>
  <c r="O5" i="17"/>
  <c r="O14" i="17"/>
  <c r="J5" i="17"/>
  <c r="J17" i="17"/>
  <c r="O17" i="17"/>
  <c r="O25" i="17"/>
  <c r="O7" i="21"/>
  <c r="O5" i="22"/>
  <c r="O12" i="22"/>
  <c r="O8" i="22"/>
  <c r="O14" i="21"/>
  <c r="O4" i="21"/>
  <c r="J8" i="19"/>
  <c r="J5" i="19"/>
  <c r="J7" i="19"/>
  <c r="J11" i="19"/>
  <c r="O10" i="22"/>
  <c r="O6" i="21"/>
  <c r="O9" i="21"/>
  <c r="O17" i="21"/>
  <c r="O5" i="21"/>
  <c r="O12" i="21"/>
  <c r="O10" i="21"/>
  <c r="O11" i="21"/>
  <c r="O16" i="21"/>
  <c r="O8" i="21"/>
  <c r="K9" i="2"/>
  <c r="K16" i="2"/>
  <c r="K29" i="2"/>
  <c r="K18" i="2"/>
  <c r="J6" i="15"/>
  <c r="J5" i="15"/>
  <c r="J10" i="15"/>
  <c r="J11" i="15"/>
  <c r="J4" i="15"/>
  <c r="J12" i="15"/>
  <c r="J13" i="15"/>
  <c r="J7" i="15"/>
  <c r="J8" i="15"/>
  <c r="J9" i="15"/>
  <c r="J18" i="16"/>
  <c r="J11" i="16"/>
  <c r="J6" i="16"/>
  <c r="J13" i="16"/>
  <c r="J4" i="16"/>
  <c r="J17" i="16"/>
  <c r="J10" i="16"/>
  <c r="J12" i="16"/>
  <c r="J11" i="18"/>
  <c r="J9" i="18"/>
  <c r="J10" i="18"/>
  <c r="J19" i="18"/>
  <c r="J7" i="18"/>
  <c r="J6" i="18"/>
  <c r="J13" i="18"/>
  <c r="J15" i="18"/>
  <c r="J16" i="18"/>
  <c r="S5" i="24"/>
  <c r="S19" i="24"/>
  <c r="S15" i="24"/>
  <c r="S30" i="24"/>
  <c r="S14" i="24"/>
  <c r="S8" i="24"/>
  <c r="S13" i="24"/>
  <c r="S20" i="24"/>
  <c r="S4" i="24"/>
  <c r="S24" i="24"/>
  <c r="S27" i="24"/>
  <c r="S23" i="24"/>
  <c r="S21" i="24"/>
  <c r="S25" i="24"/>
  <c r="S28" i="24"/>
  <c r="S12" i="24"/>
  <c r="S10" i="24"/>
  <c r="S16" i="24"/>
  <c r="S11" i="24"/>
  <c r="S7" i="24"/>
  <c r="S9" i="24"/>
  <c r="S17" i="24"/>
  <c r="S29" i="24"/>
  <c r="S22" i="24"/>
  <c r="S6" i="24"/>
  <c r="S18" i="24"/>
  <c r="R9" i="23"/>
  <c r="R6" i="23"/>
  <c r="R4" i="23"/>
  <c r="R5" i="23"/>
  <c r="R8" i="23"/>
  <c r="R7" i="23"/>
  <c r="O15" i="22"/>
  <c r="O4" i="22"/>
  <c r="O17" i="22"/>
  <c r="O11" i="22"/>
  <c r="O14" i="22"/>
  <c r="O7" i="22"/>
  <c r="O13" i="22"/>
  <c r="Q13" i="22"/>
  <c r="O16" i="22"/>
  <c r="O6" i="22"/>
  <c r="O9" i="22"/>
  <c r="O18" i="21"/>
  <c r="O15" i="21"/>
  <c r="Q13" i="21"/>
  <c r="R15" i="21" s="1"/>
  <c r="O13" i="21"/>
  <c r="O8" i="20"/>
  <c r="Q8" i="20"/>
  <c r="Q10" i="20"/>
  <c r="O10" i="20"/>
  <c r="O7" i="20"/>
  <c r="Q7" i="20"/>
  <c r="O12" i="20"/>
  <c r="Q12" i="20"/>
  <c r="O13" i="20"/>
  <c r="Q13" i="20"/>
  <c r="J15" i="20"/>
  <c r="J14" i="20"/>
  <c r="J6" i="20"/>
  <c r="J16" i="20"/>
  <c r="J13" i="20"/>
  <c r="O15" i="20"/>
  <c r="O9" i="20"/>
  <c r="O14" i="20"/>
  <c r="J10" i="20"/>
  <c r="O5" i="20"/>
  <c r="O6" i="20"/>
  <c r="J12" i="20"/>
  <c r="O4" i="20"/>
  <c r="J8" i="20"/>
  <c r="O11" i="20"/>
  <c r="J7" i="20"/>
  <c r="O16" i="20"/>
  <c r="J9" i="20"/>
  <c r="J5" i="20"/>
  <c r="J4" i="20"/>
  <c r="J11" i="20"/>
  <c r="Q4" i="19"/>
  <c r="N11" i="19"/>
  <c r="N5" i="19"/>
  <c r="Q9" i="19"/>
  <c r="N7" i="19"/>
  <c r="Q10" i="19"/>
  <c r="N8" i="19"/>
  <c r="Q6" i="19"/>
  <c r="J4" i="19"/>
  <c r="J9" i="19"/>
  <c r="J10" i="19"/>
  <c r="J6" i="19"/>
  <c r="O14" i="18"/>
  <c r="O21" i="18"/>
  <c r="O18" i="18"/>
  <c r="O4" i="18"/>
  <c r="O8" i="18"/>
  <c r="O20" i="18"/>
  <c r="O5" i="18"/>
  <c r="O12" i="18"/>
  <c r="O17" i="18"/>
  <c r="O11" i="18"/>
  <c r="Q11" i="18"/>
  <c r="O9" i="18"/>
  <c r="Q9" i="18"/>
  <c r="O10" i="18"/>
  <c r="Q10" i="18"/>
  <c r="Q19" i="18"/>
  <c r="O7" i="18"/>
  <c r="Q7" i="18"/>
  <c r="O6" i="18"/>
  <c r="Q6" i="18"/>
  <c r="O13" i="18"/>
  <c r="Q13" i="18"/>
  <c r="O15" i="18"/>
  <c r="Q15" i="18"/>
  <c r="O16" i="18"/>
  <c r="Q16" i="18"/>
  <c r="J17" i="18"/>
  <c r="J12" i="18"/>
  <c r="J5" i="18"/>
  <c r="J20" i="18"/>
  <c r="J8" i="18"/>
  <c r="J4" i="18"/>
  <c r="J18" i="18"/>
  <c r="J21" i="18"/>
  <c r="J14" i="18"/>
  <c r="Q4" i="17"/>
  <c r="O4" i="17"/>
  <c r="O20" i="17"/>
  <c r="Q20" i="17"/>
  <c r="O12" i="17"/>
  <c r="Q12" i="17"/>
  <c r="Q6" i="17"/>
  <c r="O6" i="17"/>
  <c r="O26" i="17"/>
  <c r="Q26" i="17"/>
  <c r="O21" i="17"/>
  <c r="Q21" i="17"/>
  <c r="O24" i="17"/>
  <c r="Q24" i="17"/>
  <c r="O27" i="17"/>
  <c r="Q27" i="17"/>
  <c r="O8" i="17"/>
  <c r="Q8" i="17"/>
  <c r="O22" i="17"/>
  <c r="Q22" i="17"/>
  <c r="Q7" i="17"/>
  <c r="O7" i="17"/>
  <c r="O13" i="17"/>
  <c r="Q13" i="17"/>
  <c r="J19" i="17"/>
  <c r="J18" i="17"/>
  <c r="J15" i="17"/>
  <c r="J22" i="17"/>
  <c r="O23" i="17"/>
  <c r="J20" i="17"/>
  <c r="O10" i="17"/>
  <c r="O19" i="17"/>
  <c r="J24" i="17"/>
  <c r="O29" i="17"/>
  <c r="J7" i="17"/>
  <c r="O16" i="17"/>
  <c r="J12" i="17"/>
  <c r="O18" i="17"/>
  <c r="J4" i="17"/>
  <c r="O28" i="17"/>
  <c r="J27" i="17"/>
  <c r="J13" i="17"/>
  <c r="J6" i="17"/>
  <c r="J21" i="17"/>
  <c r="O11" i="17"/>
  <c r="J8" i="17"/>
  <c r="O9" i="17"/>
  <c r="O15" i="17"/>
  <c r="J26" i="17"/>
  <c r="J23" i="17"/>
  <c r="J10" i="17"/>
  <c r="J29" i="17"/>
  <c r="J16" i="17"/>
  <c r="J28" i="17"/>
  <c r="J11" i="17"/>
  <c r="J9" i="17"/>
  <c r="O7" i="16"/>
  <c r="O14" i="16"/>
  <c r="O16" i="16"/>
  <c r="O9" i="16"/>
  <c r="O8" i="16"/>
  <c r="O5" i="16"/>
  <c r="O15" i="16"/>
  <c r="O18" i="16"/>
  <c r="Q18" i="16"/>
  <c r="O11" i="16"/>
  <c r="Q11" i="16"/>
  <c r="O6" i="16"/>
  <c r="Q6" i="16"/>
  <c r="O13" i="16"/>
  <c r="Q13" i="16"/>
  <c r="O4" i="16"/>
  <c r="Q4" i="16"/>
  <c r="O17" i="16"/>
  <c r="Q17" i="16"/>
  <c r="O10" i="16"/>
  <c r="Q10" i="16"/>
  <c r="O12" i="16"/>
  <c r="Q12" i="16"/>
  <c r="J15" i="16"/>
  <c r="J5" i="16"/>
  <c r="J8" i="16"/>
  <c r="J9" i="16"/>
  <c r="J16" i="16"/>
  <c r="J14" i="16"/>
  <c r="J7" i="16"/>
  <c r="O8" i="15"/>
  <c r="O11" i="15"/>
  <c r="O5" i="15"/>
  <c r="O6" i="15"/>
  <c r="O12" i="15"/>
  <c r="O7" i="15"/>
  <c r="O4" i="15"/>
  <c r="O10" i="15"/>
  <c r="Q13" i="15"/>
  <c r="O13" i="15"/>
  <c r="Q9" i="15"/>
  <c r="O9" i="15"/>
  <c r="K25" i="2"/>
  <c r="K12" i="2"/>
  <c r="K7" i="2"/>
  <c r="K4" i="2"/>
  <c r="K6" i="2"/>
  <c r="K15" i="2"/>
  <c r="K28" i="2"/>
  <c r="K24" i="2"/>
  <c r="K19" i="2"/>
  <c r="K5" i="2"/>
  <c r="K22" i="2"/>
  <c r="K11" i="2"/>
  <c r="K17" i="2"/>
  <c r="K8" i="2"/>
  <c r="K14" i="2"/>
  <c r="K26" i="2"/>
  <c r="K20" i="2"/>
  <c r="K27" i="2"/>
  <c r="K23" i="2"/>
  <c r="K13" i="2"/>
  <c r="K10" i="2"/>
  <c r="K21" i="2"/>
  <c r="O21" i="2"/>
  <c r="R4" i="21" l="1"/>
  <c r="R17" i="17"/>
  <c r="R25" i="17"/>
  <c r="R5" i="17"/>
  <c r="R14" i="17"/>
  <c r="R8" i="21"/>
  <c r="R11" i="17"/>
  <c r="R14" i="21"/>
  <c r="R7" i="21"/>
  <c r="R5" i="21"/>
  <c r="R15" i="16"/>
  <c r="R7" i="22"/>
  <c r="R9" i="22"/>
  <c r="R16" i="22"/>
  <c r="R15" i="22"/>
  <c r="R6" i="22"/>
  <c r="R4" i="22"/>
  <c r="R14" i="22"/>
  <c r="R18" i="21"/>
  <c r="R8" i="15"/>
  <c r="R5" i="18"/>
  <c r="R18" i="18"/>
  <c r="R10" i="17"/>
  <c r="R23" i="17"/>
  <c r="R6" i="17"/>
  <c r="R16" i="17"/>
  <c r="R21" i="2"/>
  <c r="P15" i="2"/>
  <c r="P18" i="2"/>
  <c r="P6" i="2"/>
  <c r="P20" i="2"/>
  <c r="P4" i="2"/>
  <c r="P26" i="2"/>
  <c r="P21" i="2"/>
  <c r="P11" i="2"/>
  <c r="P5" i="2"/>
  <c r="P24" i="2"/>
  <c r="P16" i="2"/>
  <c r="P10" i="2"/>
  <c r="P23" i="2"/>
  <c r="P14" i="2"/>
  <c r="P7" i="2"/>
  <c r="P8" i="2"/>
  <c r="P12" i="2"/>
  <c r="P25" i="2"/>
  <c r="P29" i="2"/>
  <c r="P17" i="2"/>
  <c r="P22" i="2"/>
  <c r="P19" i="2"/>
  <c r="P28" i="2"/>
  <c r="P9" i="2"/>
  <c r="P13" i="2"/>
  <c r="P27" i="2"/>
  <c r="R16" i="16"/>
  <c r="R9" i="16"/>
  <c r="R15" i="20"/>
  <c r="R4" i="18"/>
  <c r="R13" i="22"/>
  <c r="R12" i="22"/>
  <c r="R17" i="22"/>
  <c r="R8" i="22"/>
  <c r="R11" i="22"/>
  <c r="R5" i="22"/>
  <c r="R10" i="22"/>
  <c r="R13" i="21"/>
  <c r="R16" i="21"/>
  <c r="R6" i="21"/>
  <c r="R10" i="21"/>
  <c r="R17" i="21"/>
  <c r="R9" i="21"/>
  <c r="R11" i="21"/>
  <c r="R12" i="21"/>
  <c r="R5" i="20"/>
  <c r="R8" i="20"/>
  <c r="R9" i="20"/>
  <c r="R10" i="20"/>
  <c r="R13" i="20"/>
  <c r="R6" i="20"/>
  <c r="R14" i="20"/>
  <c r="R16" i="20"/>
  <c r="R11" i="20"/>
  <c r="R4" i="20"/>
  <c r="R12" i="20"/>
  <c r="R7" i="20"/>
  <c r="Q8" i="19"/>
  <c r="O8" i="19"/>
  <c r="O7" i="19"/>
  <c r="Q7" i="19"/>
  <c r="O11" i="19"/>
  <c r="Q11" i="19"/>
  <c r="O4" i="19"/>
  <c r="O9" i="19"/>
  <c r="O6" i="19"/>
  <c r="Q5" i="19"/>
  <c r="O5" i="19"/>
  <c r="O10" i="19"/>
  <c r="R16" i="18"/>
  <c r="R13" i="18"/>
  <c r="R7" i="18"/>
  <c r="R10" i="18"/>
  <c r="R11" i="18"/>
  <c r="R21" i="18"/>
  <c r="R20" i="18"/>
  <c r="R17" i="18"/>
  <c r="R14" i="18"/>
  <c r="R8" i="18"/>
  <c r="R12" i="18"/>
  <c r="R15" i="18"/>
  <c r="R6" i="18"/>
  <c r="R19" i="18"/>
  <c r="R9" i="18"/>
  <c r="R13" i="17"/>
  <c r="R27" i="17"/>
  <c r="R19" i="17"/>
  <c r="R7" i="17"/>
  <c r="R4" i="17"/>
  <c r="R22" i="17"/>
  <c r="R21" i="17"/>
  <c r="R29" i="17"/>
  <c r="R15" i="17"/>
  <c r="R20" i="17"/>
  <c r="R28" i="17"/>
  <c r="R8" i="17"/>
  <c r="R24" i="17"/>
  <c r="R9" i="17"/>
  <c r="R18" i="17"/>
  <c r="R26" i="17"/>
  <c r="R12" i="17"/>
  <c r="R12" i="16"/>
  <c r="R13" i="16"/>
  <c r="R11" i="16"/>
  <c r="R14" i="16"/>
  <c r="R5" i="16"/>
  <c r="R7" i="16"/>
  <c r="R8" i="16"/>
  <c r="R10" i="16"/>
  <c r="R17" i="16"/>
  <c r="R4" i="16"/>
  <c r="R6" i="16"/>
  <c r="R18" i="16"/>
  <c r="R7" i="15"/>
  <c r="R6" i="15"/>
  <c r="R4" i="15"/>
  <c r="R13" i="15"/>
  <c r="R11" i="15"/>
  <c r="R10" i="15"/>
  <c r="R9" i="15"/>
  <c r="R5" i="15"/>
  <c r="R12" i="15"/>
  <c r="S16" i="2" l="1"/>
  <c r="S9" i="2"/>
  <c r="S10" i="2"/>
  <c r="S13" i="2"/>
  <c r="S23" i="2"/>
  <c r="S27" i="2"/>
  <c r="S7" i="2"/>
  <c r="S12" i="2"/>
  <c r="S25" i="2"/>
  <c r="S11" i="2"/>
  <c r="S24" i="2"/>
  <c r="S15" i="2"/>
  <c r="S18" i="2"/>
  <c r="S6" i="2"/>
  <c r="S20" i="2"/>
  <c r="S4" i="2"/>
  <c r="S26" i="2"/>
  <c r="S21" i="2"/>
  <c r="S14" i="2"/>
  <c r="S8" i="2"/>
  <c r="S29" i="2"/>
  <c r="S17" i="2"/>
  <c r="S22" i="2"/>
  <c r="S5" i="2"/>
  <c r="S19" i="2"/>
  <c r="S28" i="2"/>
  <c r="R4" i="19"/>
  <c r="R9" i="19"/>
  <c r="R10" i="19"/>
  <c r="R8" i="19"/>
  <c r="R11" i="19"/>
  <c r="R5" i="19"/>
  <c r="R6" i="19"/>
  <c r="R7" i="19"/>
</calcChain>
</file>

<file path=xl/sharedStrings.xml><?xml version="1.0" encoding="utf-8"?>
<sst xmlns="http://schemas.openxmlformats.org/spreadsheetml/2006/main" count="1618" uniqueCount="310">
  <si>
    <t>Nom</t>
  </si>
  <si>
    <t>Prénom</t>
  </si>
  <si>
    <t>Sexe</t>
  </si>
  <si>
    <t>Catégorie</t>
  </si>
  <si>
    <t>N° de Licence</t>
  </si>
  <si>
    <t>Club</t>
  </si>
  <si>
    <t>Voie 1</t>
  </si>
  <si>
    <t>Voie 2</t>
  </si>
  <si>
    <t>Super Finale</t>
  </si>
  <si>
    <t>Classement Provisoire</t>
  </si>
  <si>
    <t>Classement Définitif</t>
  </si>
  <si>
    <t>Total Finale</t>
  </si>
  <si>
    <t>Total Dénitif</t>
  </si>
  <si>
    <t xml:space="preserve">Liste des participants à la compétition d'escalade </t>
  </si>
  <si>
    <t>Emargement</t>
  </si>
  <si>
    <t xml:space="preserve">N° </t>
  </si>
  <si>
    <t>Voie3</t>
  </si>
  <si>
    <t>Voie 4</t>
  </si>
  <si>
    <t>Voie 6</t>
  </si>
  <si>
    <t>Voie 7</t>
  </si>
  <si>
    <t xml:space="preserve">Voie 5 </t>
  </si>
  <si>
    <t>Fiche I</t>
  </si>
  <si>
    <t>Paiement</t>
  </si>
  <si>
    <t>CLASSEMENT MICROBES</t>
  </si>
  <si>
    <t>Difficulté</t>
  </si>
  <si>
    <t>Vit.</t>
  </si>
  <si>
    <t>Bloc</t>
  </si>
  <si>
    <t>Total Difficulté</t>
  </si>
  <si>
    <t xml:space="preserve">Classement Difficulté </t>
  </si>
  <si>
    <t>Temps</t>
  </si>
  <si>
    <t>CLASSEMENT JUNIORS GARCONS</t>
  </si>
  <si>
    <t>M</t>
  </si>
  <si>
    <t>CADET</t>
  </si>
  <si>
    <t>LEC</t>
  </si>
  <si>
    <t>OK</t>
  </si>
  <si>
    <t>F</t>
  </si>
  <si>
    <t>CADETTE</t>
  </si>
  <si>
    <t>MICROBE</t>
  </si>
  <si>
    <t>BENJAMINE</t>
  </si>
  <si>
    <t>POUSSIN</t>
  </si>
  <si>
    <t>CLEMENT</t>
  </si>
  <si>
    <t>MARION</t>
  </si>
  <si>
    <t>MINIME</t>
  </si>
  <si>
    <t>POUSSINE</t>
  </si>
  <si>
    <t>BENJAMIN</t>
  </si>
  <si>
    <t>PICARD</t>
  </si>
  <si>
    <t>MARTIN</t>
  </si>
  <si>
    <t>VEDRENNE</t>
  </si>
  <si>
    <t>BENEDICTE</t>
  </si>
  <si>
    <t>ANTOINE</t>
  </si>
  <si>
    <t>USSEL SM</t>
  </si>
  <si>
    <t>LUCAS</t>
  </si>
  <si>
    <t>ANOUK</t>
  </si>
  <si>
    <t>ARTHUR</t>
  </si>
  <si>
    <t>JUNIOR</t>
  </si>
  <si>
    <t>SABOURDY</t>
  </si>
  <si>
    <t>CAF LIMOGES</t>
  </si>
  <si>
    <t>PETITJEAN</t>
  </si>
  <si>
    <t>GAIA</t>
  </si>
  <si>
    <t>MATTHIEU</t>
  </si>
  <si>
    <t>BRIZARD</t>
  </si>
  <si>
    <t>MARGAUX</t>
  </si>
  <si>
    <t>ELISE</t>
  </si>
  <si>
    <t>DEVOYON</t>
  </si>
  <si>
    <t>GATIEN</t>
  </si>
  <si>
    <t>BARRY</t>
  </si>
  <si>
    <t>EVA</t>
  </si>
  <si>
    <t>PICY</t>
  </si>
  <si>
    <t>KATIA</t>
  </si>
  <si>
    <t>IRMAK-MERY</t>
  </si>
  <si>
    <t>ARMAN</t>
  </si>
  <si>
    <t>GOUCHET</t>
  </si>
  <si>
    <t>SACHA</t>
  </si>
  <si>
    <t>TOUZALIN</t>
  </si>
  <si>
    <t>LILOU</t>
  </si>
  <si>
    <t>DELAGE</t>
  </si>
  <si>
    <t>ZIAN</t>
  </si>
  <si>
    <t>ROBLES</t>
  </si>
  <si>
    <t>AUBIN</t>
  </si>
  <si>
    <t>THARAUD</t>
  </si>
  <si>
    <t>MAUBEAU</t>
  </si>
  <si>
    <t>SOREN</t>
  </si>
  <si>
    <t>AMELIE</t>
  </si>
  <si>
    <t>ROTOLO</t>
  </si>
  <si>
    <t>COUDERT</t>
  </si>
  <si>
    <t>ALEXIS</t>
  </si>
  <si>
    <t>MATHYS</t>
  </si>
  <si>
    <t>DORIAN</t>
  </si>
  <si>
    <t>CAIROLA</t>
  </si>
  <si>
    <t>GEOFFREY</t>
  </si>
  <si>
    <t>COIGNOUX</t>
  </si>
  <si>
    <t>MADISON</t>
  </si>
  <si>
    <t>GILTAIRE</t>
  </si>
  <si>
    <t>BORIS</t>
  </si>
  <si>
    <t>HIVERT</t>
  </si>
  <si>
    <t>MORGANE</t>
  </si>
  <si>
    <t>KEISER</t>
  </si>
  <si>
    <t>DAMIEN</t>
  </si>
  <si>
    <t>ELODIE</t>
  </si>
  <si>
    <t>LEYSENNE</t>
  </si>
  <si>
    <t>ARNAUD</t>
  </si>
  <si>
    <t>CLIMB UP</t>
  </si>
  <si>
    <t>PARAMELLE</t>
  </si>
  <si>
    <t>AIR</t>
  </si>
  <si>
    <t>KIMBERLEY</t>
  </si>
  <si>
    <t>SOULAT</t>
  </si>
  <si>
    <t>UNSS AIXE</t>
  </si>
  <si>
    <t>MARCET</t>
  </si>
  <si>
    <t>ERWAN</t>
  </si>
  <si>
    <t>CECILE</t>
  </si>
  <si>
    <t>CLOE</t>
  </si>
  <si>
    <t>GUICHARD</t>
  </si>
  <si>
    <t>ADRIEN</t>
  </si>
  <si>
    <t>NC</t>
  </si>
  <si>
    <t>DESCHAMPS</t>
  </si>
  <si>
    <t>MATYS</t>
  </si>
  <si>
    <t>DELANNAY</t>
  </si>
  <si>
    <t>NOEMIE</t>
  </si>
  <si>
    <t>LADAME</t>
  </si>
  <si>
    <t>LORIS</t>
  </si>
  <si>
    <t>BEQUET</t>
  </si>
  <si>
    <t>LISA</t>
  </si>
  <si>
    <t>UNSS BEAUPEYRAT</t>
  </si>
  <si>
    <t>CHARMES</t>
  </si>
  <si>
    <t>PAUL</t>
  </si>
  <si>
    <t>PIERRE LOUIS</t>
  </si>
  <si>
    <t>DUFOUR</t>
  </si>
  <si>
    <t>CYPRIEN</t>
  </si>
  <si>
    <t>NONY</t>
  </si>
  <si>
    <t>ELOI</t>
  </si>
  <si>
    <t>FRANCOIS</t>
  </si>
  <si>
    <t>MILA</t>
  </si>
  <si>
    <t>ST GO</t>
  </si>
  <si>
    <t>FOURGNAUD</t>
  </si>
  <si>
    <t>CAPUCINE</t>
  </si>
  <si>
    <t>MENET</t>
  </si>
  <si>
    <t>CAMILLE</t>
  </si>
  <si>
    <t>ANNA</t>
  </si>
  <si>
    <t>LABRUNE</t>
  </si>
  <si>
    <t>LINAELLE</t>
  </si>
  <si>
    <t>MAIA</t>
  </si>
  <si>
    <t>SOULAS</t>
  </si>
  <si>
    <t>TIFFANY</t>
  </si>
  <si>
    <t>DURY</t>
  </si>
  <si>
    <t>ZOE</t>
  </si>
  <si>
    <t>DUBRULLE</t>
  </si>
  <si>
    <t>SALOME</t>
  </si>
  <si>
    <t>ALEXIA</t>
  </si>
  <si>
    <t>TISSIER</t>
  </si>
  <si>
    <t>LOUIS</t>
  </si>
  <si>
    <t>SLOHANN</t>
  </si>
  <si>
    <t>PIMONT</t>
  </si>
  <si>
    <t>PABLO</t>
  </si>
  <si>
    <t>PERROT</t>
  </si>
  <si>
    <t>MALO</t>
  </si>
  <si>
    <t>PILLOT</t>
  </si>
  <si>
    <t>FERDINAND</t>
  </si>
  <si>
    <t>TITOUAN</t>
  </si>
  <si>
    <t>JULES</t>
  </si>
  <si>
    <t>BARBARIT</t>
  </si>
  <si>
    <t>MOREAU</t>
  </si>
  <si>
    <t>SYLVAIN</t>
  </si>
  <si>
    <t>PAGNOUX</t>
  </si>
  <si>
    <t>CHARLES</t>
  </si>
  <si>
    <t>AGORA</t>
  </si>
  <si>
    <t>CHEBIL</t>
  </si>
  <si>
    <t>ANISSA</t>
  </si>
  <si>
    <t>LUNARD</t>
  </si>
  <si>
    <t>SWAN</t>
  </si>
  <si>
    <t>DOUGNON</t>
  </si>
  <si>
    <t>BAPTISTE</t>
  </si>
  <si>
    <t>MORIN</t>
  </si>
  <si>
    <t>LISE</t>
  </si>
  <si>
    <t>BERAIL</t>
  </si>
  <si>
    <t>RIBEIRO</t>
  </si>
  <si>
    <t>CARLA</t>
  </si>
  <si>
    <t>BALLEREAU</t>
  </si>
  <si>
    <t>ABBI</t>
  </si>
  <si>
    <t>DAUTRIAT</t>
  </si>
  <si>
    <t>SILOU</t>
  </si>
  <si>
    <t>HENRIET</t>
  </si>
  <si>
    <t>MALAURY</t>
  </si>
  <si>
    <t>TAILLENAUD</t>
  </si>
  <si>
    <t>AURELIA</t>
  </si>
  <si>
    <t>VOGT</t>
  </si>
  <si>
    <t>MARYNA</t>
  </si>
  <si>
    <t>CHOPINET</t>
  </si>
  <si>
    <t>MAEWENN</t>
  </si>
  <si>
    <t>LEFFONDRE</t>
  </si>
  <si>
    <t>GWENDAL</t>
  </si>
  <si>
    <t>NICOT</t>
  </si>
  <si>
    <t>ANAELLE</t>
  </si>
  <si>
    <t>THIEBAULT</t>
  </si>
  <si>
    <t>MARIE</t>
  </si>
  <si>
    <t>CAF CREUSE</t>
  </si>
  <si>
    <t>TERRE</t>
  </si>
  <si>
    <t>ZACHARY</t>
  </si>
  <si>
    <t>DOUCET</t>
  </si>
  <si>
    <t>TSCHORR</t>
  </si>
  <si>
    <t>LIVIO</t>
  </si>
  <si>
    <t>CESBRON</t>
  </si>
  <si>
    <t>GDNOBLAT</t>
  </si>
  <si>
    <t>SARDIN</t>
  </si>
  <si>
    <t>NICOLAS</t>
  </si>
  <si>
    <t>LYSE</t>
  </si>
  <si>
    <t>POUTARAUD</t>
  </si>
  <si>
    <t>MAUD</t>
  </si>
  <si>
    <t>SANTANA</t>
  </si>
  <si>
    <t>ACHILLE</t>
  </si>
  <si>
    <t>ELIOTT</t>
  </si>
  <si>
    <t>EGLANTINE</t>
  </si>
  <si>
    <t>JALOUNEIX</t>
  </si>
  <si>
    <t>GUILAIN</t>
  </si>
  <si>
    <t>ROLHION</t>
  </si>
  <si>
    <t>TOM</t>
  </si>
  <si>
    <t>SIRIEIX</t>
  </si>
  <si>
    <t>EMMA</t>
  </si>
  <si>
    <t>TREZEL</t>
  </si>
  <si>
    <t>MARIUS</t>
  </si>
  <si>
    <t>VAN ROOIJ</t>
  </si>
  <si>
    <t>GREGOIRE</t>
  </si>
  <si>
    <t>GENDRON</t>
  </si>
  <si>
    <t>CORALINE</t>
  </si>
  <si>
    <t>CAF BRIVE</t>
  </si>
  <si>
    <t>BURBAUD</t>
  </si>
  <si>
    <t>BERENICE</t>
  </si>
  <si>
    <t>DAIGUEMORTE</t>
  </si>
  <si>
    <t>CONSTANCE</t>
  </si>
  <si>
    <t>LEONORE</t>
  </si>
  <si>
    <t>AUGEAT</t>
  </si>
  <si>
    <t>JARRY</t>
  </si>
  <si>
    <t>HUGO</t>
  </si>
  <si>
    <t>PITOUS</t>
  </si>
  <si>
    <t>ARSENE</t>
  </si>
  <si>
    <t>DERAED</t>
  </si>
  <si>
    <t>MATTHIAS</t>
  </si>
  <si>
    <t>MARGERIT</t>
  </si>
  <si>
    <t>LEA</t>
  </si>
  <si>
    <t>BARRAU</t>
  </si>
  <si>
    <t>ESTORGES</t>
  </si>
  <si>
    <t>ROBIN</t>
  </si>
  <si>
    <t>ARCHAMBAUD</t>
  </si>
  <si>
    <t>AUGUSTINE</t>
  </si>
  <si>
    <t>POTOT</t>
  </si>
  <si>
    <t>PIERRE</t>
  </si>
  <si>
    <t>GARCIA</t>
  </si>
  <si>
    <t>JEANNE</t>
  </si>
  <si>
    <t>LEOPOLDIE</t>
  </si>
  <si>
    <t>MEGNINT</t>
  </si>
  <si>
    <t>SARAH</t>
  </si>
  <si>
    <t>HUREZ</t>
  </si>
  <si>
    <t>OCTAVE</t>
  </si>
  <si>
    <t>EUGENE</t>
  </si>
  <si>
    <t>PETIT</t>
  </si>
  <si>
    <t>TANIA</t>
  </si>
  <si>
    <t>ADELMANT</t>
  </si>
  <si>
    <t>ROUFFANCHE</t>
  </si>
  <si>
    <t>EULALIE</t>
  </si>
  <si>
    <t>MERCIER</t>
  </si>
  <si>
    <t>PAULIAT</t>
  </si>
  <si>
    <t>GUILHEM</t>
  </si>
  <si>
    <t>LEVEQUE</t>
  </si>
  <si>
    <t>MATTHEO</t>
  </si>
  <si>
    <t>VAHAILHON</t>
  </si>
  <si>
    <t>HELENE</t>
  </si>
  <si>
    <t>DEVILLE</t>
  </si>
  <si>
    <t>CLOVIE</t>
  </si>
  <si>
    <t>PALIN</t>
  </si>
  <si>
    <t>JADE</t>
  </si>
  <si>
    <t>ANSTETT</t>
  </si>
  <si>
    <t>HELOISE</t>
  </si>
  <si>
    <t>DELANIER</t>
  </si>
  <si>
    <t>THEAU</t>
  </si>
  <si>
    <t>THOURET</t>
  </si>
  <si>
    <t>ERWANN</t>
  </si>
  <si>
    <t>CORDEAU</t>
  </si>
  <si>
    <t>CLOTHILDE</t>
  </si>
  <si>
    <t>DEMAMS</t>
  </si>
  <si>
    <t>CHLOE</t>
  </si>
  <si>
    <t>MICHELON</t>
  </si>
  <si>
    <t>RACHEL</t>
  </si>
  <si>
    <t>WAWRZYNIAK</t>
  </si>
  <si>
    <t>LOLA</t>
  </si>
  <si>
    <t>LENOIR-PEUCH</t>
  </si>
  <si>
    <t>ETAN</t>
  </si>
  <si>
    <t>LOTTE</t>
  </si>
  <si>
    <t>AURORE</t>
  </si>
  <si>
    <t>BELLAM</t>
  </si>
  <si>
    <t>LILAH</t>
  </si>
  <si>
    <t>DARFEUILLE</t>
  </si>
  <si>
    <t>CLELIA</t>
  </si>
  <si>
    <t>DEXET</t>
  </si>
  <si>
    <t>LOUISE</t>
  </si>
  <si>
    <t>EVE</t>
  </si>
  <si>
    <t>BRUOT</t>
  </si>
  <si>
    <t>LUCIE</t>
  </si>
  <si>
    <t>HORTHOLARY</t>
  </si>
  <si>
    <t>CLEMENCE</t>
  </si>
  <si>
    <t>BUFFIERE</t>
  </si>
  <si>
    <t>DUGAST</t>
  </si>
  <si>
    <t>LOU</t>
  </si>
  <si>
    <t>GIANRE-GRASSER</t>
  </si>
  <si>
    <t>UNSS BEAUP</t>
  </si>
  <si>
    <t>CAMUS</t>
  </si>
  <si>
    <t>SIMON</t>
  </si>
  <si>
    <t>FONTAINE</t>
  </si>
  <si>
    <t>TANGUY</t>
  </si>
  <si>
    <t>CLOVIS</t>
  </si>
  <si>
    <t>ABBIE</t>
  </si>
  <si>
    <t>Voie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</si>
</sst>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b/>
      <sz val="48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2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sz val="24"/>
      <color rgb="FFFF0000"/>
      <name val="Arial"/>
      <family val="2"/>
    </font>
    <font>
      <b/>
      <sz val="24"/>
      <name val="Arial"/>
      <family val="2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18"/>
      </bottom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5" fillId="0" borderId="0" xfId="0" applyFont="1"/>
    <xf numFmtId="0" fontId="15" fillId="0" borderId="9" xfId="0" applyFont="1" applyBorder="1" applyAlignment="1">
      <alignment wrapText="1"/>
    </xf>
    <xf numFmtId="0" fontId="15" fillId="0" borderId="9" xfId="0" applyFont="1" applyBorder="1"/>
    <xf numFmtId="0" fontId="15" fillId="0" borderId="4" xfId="0" applyFont="1" applyBorder="1"/>
    <xf numFmtId="0" fontId="15" fillId="0" borderId="4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2" xfId="0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9" xfId="0" applyFont="1" applyFill="1" applyBorder="1"/>
    <xf numFmtId="0" fontId="0" fillId="0" borderId="19" xfId="0" applyFill="1" applyBorder="1"/>
    <xf numFmtId="0" fontId="13" fillId="0" borderId="2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1" fontId="13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0" fillId="0" borderId="1" xfId="0" applyFill="1" applyBorder="1" applyAlignment="1">
      <alignment wrapText="1"/>
    </xf>
    <xf numFmtId="1" fontId="15" fillId="0" borderId="9" xfId="0" applyNumberFormat="1" applyFont="1" applyFill="1" applyBorder="1"/>
    <xf numFmtId="0" fontId="15" fillId="0" borderId="4" xfId="0" applyFont="1" applyFill="1" applyBorder="1"/>
    <xf numFmtId="0" fontId="15" fillId="0" borderId="0" xfId="0" applyFont="1" applyFill="1"/>
    <xf numFmtId="0" fontId="16" fillId="0" borderId="4" xfId="0" applyFont="1" applyBorder="1"/>
    <xf numFmtId="1" fontId="15" fillId="0" borderId="9" xfId="0" applyNumberFormat="1" applyFont="1" applyFill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1" fontId="15" fillId="0" borderId="0" xfId="0" applyNumberFormat="1" applyFont="1" applyBorder="1"/>
    <xf numFmtId="0" fontId="15" fillId="6" borderId="0" xfId="0" applyFont="1" applyFill="1" applyBorder="1"/>
    <xf numFmtId="0" fontId="0" fillId="0" borderId="0" xfId="0" applyBorder="1"/>
    <xf numFmtId="1" fontId="15" fillId="0" borderId="8" xfId="0" applyNumberFormat="1" applyFont="1" applyFill="1" applyBorder="1"/>
    <xf numFmtId="1" fontId="15" fillId="0" borderId="9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left"/>
    </xf>
    <xf numFmtId="0" fontId="0" fillId="0" borderId="20" xfId="0" applyFill="1" applyBorder="1"/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7" fillId="0" borderId="0" xfId="0" applyFont="1" applyFill="1"/>
    <xf numFmtId="0" fontId="7" fillId="0" borderId="4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8" xfId="0" applyFont="1" applyFill="1" applyBorder="1" applyAlignment="1">
      <alignment wrapText="1"/>
    </xf>
    <xf numFmtId="0" fontId="16" fillId="0" borderId="5" xfId="0" applyFont="1" applyBorder="1"/>
    <xf numFmtId="0" fontId="15" fillId="0" borderId="5" xfId="0" applyFont="1" applyBorder="1"/>
    <xf numFmtId="0" fontId="16" fillId="0" borderId="0" xfId="0" applyFont="1"/>
    <xf numFmtId="0" fontId="15" fillId="0" borderId="9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34" xfId="0" applyFont="1" applyBorder="1"/>
    <xf numFmtId="0" fontId="3" fillId="0" borderId="6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/>
    <xf numFmtId="0" fontId="16" fillId="0" borderId="4" xfId="0" applyFont="1" applyFill="1" applyBorder="1"/>
    <xf numFmtId="0" fontId="15" fillId="0" borderId="20" xfId="0" applyFont="1" applyFill="1" applyBorder="1"/>
    <xf numFmtId="0" fontId="19" fillId="0" borderId="0" xfId="0" applyFont="1"/>
    <xf numFmtId="0" fontId="21" fillId="0" borderId="0" xfId="0" applyFont="1" applyFill="1"/>
    <xf numFmtId="0" fontId="1" fillId="0" borderId="0" xfId="0" applyFont="1" applyFill="1"/>
    <xf numFmtId="0" fontId="1" fillId="0" borderId="0" xfId="0" applyFont="1"/>
    <xf numFmtId="0" fontId="22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Fill="1"/>
    <xf numFmtId="0" fontId="23" fillId="0" borderId="0" xfId="0" applyFont="1" applyFill="1"/>
    <xf numFmtId="0" fontId="15" fillId="0" borderId="0" xfId="0" applyFont="1" applyFill="1" applyAlignment="1">
      <alignment wrapText="1"/>
    </xf>
    <xf numFmtId="1" fontId="15" fillId="8" borderId="9" xfId="0" applyNumberFormat="1" applyFont="1" applyFill="1" applyBorder="1"/>
    <xf numFmtId="0" fontId="15" fillId="8" borderId="4" xfId="0" applyFont="1" applyFill="1" applyBorder="1"/>
    <xf numFmtId="0" fontId="15" fillId="8" borderId="7" xfId="0" applyFont="1" applyFill="1" applyBorder="1"/>
    <xf numFmtId="0" fontId="16" fillId="8" borderId="4" xfId="0" applyFont="1" applyFill="1" applyBorder="1"/>
    <xf numFmtId="0" fontId="15" fillId="0" borderId="40" xfId="0" applyFont="1" applyBorder="1"/>
    <xf numFmtId="0" fontId="15" fillId="8" borderId="9" xfId="0" applyFont="1" applyFill="1" applyBorder="1"/>
    <xf numFmtId="0" fontId="16" fillId="0" borderId="9" xfId="0" applyFont="1" applyFill="1" applyBorder="1" applyAlignment="1">
      <alignment wrapText="1"/>
    </xf>
    <xf numFmtId="0" fontId="16" fillId="0" borderId="9" xfId="0" applyFont="1" applyFill="1" applyBorder="1"/>
    <xf numFmtId="1" fontId="16" fillId="0" borderId="9" xfId="0" applyNumberFormat="1" applyFont="1" applyFill="1" applyBorder="1"/>
    <xf numFmtId="0" fontId="16" fillId="0" borderId="9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/>
    </xf>
    <xf numFmtId="0" fontId="13" fillId="9" borderId="45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1" fontId="13" fillId="9" borderId="45" xfId="0" applyNumberFormat="1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 wrapText="1"/>
    </xf>
    <xf numFmtId="0" fontId="15" fillId="9" borderId="41" xfId="0" applyFont="1" applyFill="1" applyBorder="1" applyAlignment="1">
      <alignment vertical="center"/>
    </xf>
    <xf numFmtId="0" fontId="13" fillId="9" borderId="41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1" fontId="13" fillId="9" borderId="41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/>
    </xf>
    <xf numFmtId="0" fontId="15" fillId="9" borderId="41" xfId="0" applyFont="1" applyFill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7" borderId="42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10" borderId="41" xfId="0" applyFont="1" applyFill="1" applyBorder="1" applyAlignment="1">
      <alignment vertical="center" wrapText="1"/>
    </xf>
    <xf numFmtId="0" fontId="15" fillId="10" borderId="41" xfId="0" applyFont="1" applyFill="1" applyBorder="1" applyAlignment="1">
      <alignment vertical="center"/>
    </xf>
    <xf numFmtId="0" fontId="15" fillId="10" borderId="41" xfId="0" applyFont="1" applyFill="1" applyBorder="1" applyAlignment="1">
      <alignment horizontal="center" vertical="center" wrapText="1"/>
    </xf>
    <xf numFmtId="0" fontId="15" fillId="10" borderId="41" xfId="0" applyFont="1" applyFill="1" applyBorder="1" applyAlignment="1">
      <alignment horizontal="center" vertical="center"/>
    </xf>
    <xf numFmtId="0" fontId="20" fillId="10" borderId="41" xfId="0" applyFont="1" applyFill="1" applyBorder="1" applyAlignment="1">
      <alignment horizontal="center" vertical="center"/>
    </xf>
    <xf numFmtId="1" fontId="15" fillId="10" borderId="41" xfId="0" applyNumberFormat="1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 wrapText="1"/>
    </xf>
    <xf numFmtId="0" fontId="20" fillId="1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 wrapText="1"/>
    </xf>
    <xf numFmtId="0" fontId="15" fillId="9" borderId="41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" fontId="15" fillId="9" borderId="41" xfId="0" applyNumberFormat="1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horizontal="center" vertical="center" wrapText="1"/>
    </xf>
    <xf numFmtId="0" fontId="15" fillId="9" borderId="45" xfId="0" applyFont="1" applyFill="1" applyBorder="1" applyAlignment="1">
      <alignment horizontal="center" vertical="center"/>
    </xf>
    <xf numFmtId="0" fontId="20" fillId="9" borderId="45" xfId="0" applyFont="1" applyFill="1" applyBorder="1" applyAlignment="1">
      <alignment horizontal="center" vertical="center"/>
    </xf>
    <xf numFmtId="1" fontId="15" fillId="9" borderId="45" xfId="0" applyNumberFormat="1" applyFont="1" applyFill="1" applyBorder="1" applyAlignment="1">
      <alignment horizontal="center" vertical="center"/>
    </xf>
    <xf numFmtId="0" fontId="20" fillId="9" borderId="4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1714500</xdr:colOff>
      <xdr:row>0</xdr:row>
      <xdr:rowOff>38100</xdr:rowOff>
    </xdr:from>
    <xdr:to>
      <xdr:col>8</xdr:col>
      <xdr:colOff>1485900</xdr:colOff>
      <xdr:row>1</xdr:row>
      <xdr:rowOff>876300</xdr:rowOff>
    </xdr:to>
    <xdr:pic>
      <xdr:nvPicPr>
        <xdr:cNvPr id="1538" name="Pictur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6230600" y="38100"/>
          <a:ext cx="3124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971550</xdr:colOff>
      <xdr:row>1</xdr:row>
      <xdr:rowOff>867867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"/>
          <a:ext cx="4152900" cy="19346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2152650</xdr:colOff>
      <xdr:row>0</xdr:row>
      <xdr:rowOff>1212381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209550"/>
          <a:ext cx="2152650" cy="10028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771525</xdr:colOff>
      <xdr:row>0</xdr:row>
      <xdr:rowOff>1079031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76200"/>
          <a:ext cx="2152650" cy="10028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1619250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2559" name="Picture 3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9726275" y="0"/>
          <a:ext cx="25241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1562100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533400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0</xdr:col>
      <xdr:colOff>2152650</xdr:colOff>
      <xdr:row>0</xdr:row>
      <xdr:rowOff>1155231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152400"/>
          <a:ext cx="2152650" cy="1002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555625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571500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444500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228600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400050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114300"/>
          <a:ext cx="2152650" cy="1002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showGridLines="0" zoomScale="50" workbookViewId="0">
      <pane ySplit="3" topLeftCell="A112" activePane="bottomLeft" state="frozen"/>
      <selection pane="bottomLeft" activeCell="A115" sqref="A115:XFD115"/>
    </sheetView>
  </sheetViews>
  <sheetFormatPr baseColWidth="10" defaultColWidth="9.140625" defaultRowHeight="12.75" x14ac:dyDescent="0.2"/>
  <cols>
    <col min="1" max="1" width="48.42578125" customWidth="1"/>
    <col min="2" max="2" width="35.28515625" customWidth="1"/>
    <col min="3" max="3" width="17.5703125" customWidth="1"/>
    <col min="4" max="4" width="28.42578125" customWidth="1"/>
    <col min="5" max="5" width="35.28515625" customWidth="1"/>
    <col min="6" max="6" width="51.85546875" customWidth="1"/>
    <col min="7" max="7" width="26.5703125" style="4" customWidth="1"/>
    <col min="8" max="8" width="23.5703125" customWidth="1"/>
    <col min="9" max="9" width="23.5703125" bestFit="1" customWidth="1"/>
  </cols>
  <sheetData>
    <row r="1" spans="1:9" ht="83.25" customHeight="1" x14ac:dyDescent="0.2">
      <c r="C1" s="230" t="s">
        <v>13</v>
      </c>
      <c r="D1" s="230"/>
      <c r="E1" s="230"/>
      <c r="F1" s="230"/>
      <c r="G1" s="230"/>
    </row>
    <row r="2" spans="1:9" ht="72.75" customHeight="1" thickBot="1" x14ac:dyDescent="0.25">
      <c r="A2" s="24"/>
      <c r="B2" s="24"/>
      <c r="C2" s="231"/>
      <c r="D2" s="231"/>
      <c r="E2" s="231"/>
      <c r="F2" s="231"/>
      <c r="G2" s="231"/>
      <c r="H2" s="24"/>
    </row>
    <row r="3" spans="1:9" s="15" customFormat="1" ht="54.75" customHeight="1" thickBot="1" x14ac:dyDescent="0.45">
      <c r="A3" s="13" t="s">
        <v>0</v>
      </c>
      <c r="B3" s="13" t="s">
        <v>1</v>
      </c>
      <c r="C3" s="14" t="s">
        <v>2</v>
      </c>
      <c r="D3" s="13" t="s">
        <v>3</v>
      </c>
      <c r="E3" s="13" t="s">
        <v>5</v>
      </c>
      <c r="F3" s="13" t="s">
        <v>4</v>
      </c>
      <c r="G3" s="13" t="s">
        <v>14</v>
      </c>
      <c r="H3" s="13" t="s">
        <v>21</v>
      </c>
      <c r="I3" s="13" t="s">
        <v>22</v>
      </c>
    </row>
    <row r="4" spans="1:9" s="30" customFormat="1" ht="54.75" customHeight="1" x14ac:dyDescent="0.35">
      <c r="A4" s="76" t="s">
        <v>88</v>
      </c>
      <c r="B4" s="75" t="s">
        <v>89</v>
      </c>
      <c r="C4" s="75" t="s">
        <v>31</v>
      </c>
      <c r="D4" s="76" t="s">
        <v>32</v>
      </c>
      <c r="E4" s="90" t="s">
        <v>103</v>
      </c>
      <c r="F4" s="64"/>
      <c r="G4" s="91"/>
      <c r="H4" s="125"/>
      <c r="I4" s="125"/>
    </row>
    <row r="5" spans="1:9" s="30" customFormat="1" ht="54.75" customHeight="1" x14ac:dyDescent="0.35">
      <c r="A5" s="39" t="s">
        <v>90</v>
      </c>
      <c r="B5" s="40" t="s">
        <v>91</v>
      </c>
      <c r="C5" s="40" t="s">
        <v>35</v>
      </c>
      <c r="D5" s="39" t="s">
        <v>43</v>
      </c>
      <c r="E5" s="52" t="s">
        <v>103</v>
      </c>
      <c r="F5" s="51"/>
      <c r="G5" s="81"/>
      <c r="H5" s="124"/>
      <c r="I5" s="124"/>
    </row>
    <row r="6" spans="1:9" s="30" customFormat="1" ht="54.75" customHeight="1" x14ac:dyDescent="0.35">
      <c r="A6" s="39" t="s">
        <v>92</v>
      </c>
      <c r="B6" s="40" t="s">
        <v>93</v>
      </c>
      <c r="C6" s="40" t="s">
        <v>31</v>
      </c>
      <c r="D6" s="39" t="s">
        <v>32</v>
      </c>
      <c r="E6" s="52" t="s">
        <v>103</v>
      </c>
      <c r="F6" s="51"/>
      <c r="G6" s="81"/>
      <c r="H6" s="124"/>
      <c r="I6" s="124"/>
    </row>
    <row r="7" spans="1:9" s="30" customFormat="1" ht="54.75" customHeight="1" x14ac:dyDescent="0.35">
      <c r="A7" s="39" t="s">
        <v>94</v>
      </c>
      <c r="B7" s="40" t="s">
        <v>95</v>
      </c>
      <c r="C7" s="40" t="s">
        <v>35</v>
      </c>
      <c r="D7" s="39" t="s">
        <v>38</v>
      </c>
      <c r="E7" s="52" t="s">
        <v>103</v>
      </c>
      <c r="F7" s="51"/>
      <c r="G7" s="81"/>
      <c r="H7" s="124"/>
      <c r="I7" s="124"/>
    </row>
    <row r="8" spans="1:9" s="30" customFormat="1" ht="54.75" customHeight="1" x14ac:dyDescent="0.35">
      <c r="A8" s="39" t="s">
        <v>94</v>
      </c>
      <c r="B8" s="40" t="s">
        <v>85</v>
      </c>
      <c r="C8" s="40" t="s">
        <v>31</v>
      </c>
      <c r="D8" s="39" t="s">
        <v>42</v>
      </c>
      <c r="E8" s="52" t="s">
        <v>103</v>
      </c>
      <c r="F8" s="51"/>
      <c r="G8" s="81"/>
      <c r="H8" s="124"/>
      <c r="I8" s="124"/>
    </row>
    <row r="9" spans="1:9" s="30" customFormat="1" ht="54.75" customHeight="1" x14ac:dyDescent="0.35">
      <c r="A9" s="40" t="s">
        <v>96</v>
      </c>
      <c r="B9" s="39" t="s">
        <v>97</v>
      </c>
      <c r="C9" s="40" t="s">
        <v>31</v>
      </c>
      <c r="D9" s="39" t="s">
        <v>44</v>
      </c>
      <c r="E9" s="92" t="s">
        <v>103</v>
      </c>
      <c r="F9" s="51"/>
      <c r="G9" s="81"/>
      <c r="H9" s="124"/>
      <c r="I9" s="124"/>
    </row>
    <row r="10" spans="1:9" s="30" customFormat="1" ht="54.75" customHeight="1" x14ac:dyDescent="0.35">
      <c r="A10" s="40" t="s">
        <v>96</v>
      </c>
      <c r="B10" s="39" t="s">
        <v>98</v>
      </c>
      <c r="C10" s="40" t="s">
        <v>35</v>
      </c>
      <c r="D10" s="39" t="s">
        <v>36</v>
      </c>
      <c r="E10" s="92" t="s">
        <v>103</v>
      </c>
      <c r="F10" s="51"/>
      <c r="G10" s="81"/>
      <c r="H10" s="124"/>
      <c r="I10" s="124"/>
    </row>
    <row r="11" spans="1:9" s="30" customFormat="1" ht="54.75" customHeight="1" x14ac:dyDescent="0.35">
      <c r="A11" s="39" t="s">
        <v>99</v>
      </c>
      <c r="B11" s="40" t="s">
        <v>100</v>
      </c>
      <c r="C11" s="40" t="s">
        <v>31</v>
      </c>
      <c r="D11" s="39" t="s">
        <v>44</v>
      </c>
      <c r="E11" s="52" t="s">
        <v>103</v>
      </c>
      <c r="F11" s="51"/>
      <c r="G11" s="81"/>
      <c r="H11" s="124"/>
      <c r="I11" s="124"/>
    </row>
    <row r="12" spans="1:9" s="30" customFormat="1" ht="54.75" customHeight="1" x14ac:dyDescent="0.35">
      <c r="A12" s="39" t="s">
        <v>90</v>
      </c>
      <c r="B12" s="40" t="s">
        <v>104</v>
      </c>
      <c r="C12" s="40" t="s">
        <v>35</v>
      </c>
      <c r="D12" s="39" t="s">
        <v>38</v>
      </c>
      <c r="E12" s="52" t="s">
        <v>103</v>
      </c>
      <c r="F12" s="51"/>
      <c r="G12" s="81"/>
      <c r="H12" s="124"/>
      <c r="I12" s="124"/>
    </row>
    <row r="13" spans="1:9" s="30" customFormat="1" ht="54.75" customHeight="1" x14ac:dyDescent="0.35">
      <c r="A13" s="39" t="s">
        <v>105</v>
      </c>
      <c r="B13" s="40" t="s">
        <v>51</v>
      </c>
      <c r="C13" s="40" t="s">
        <v>31</v>
      </c>
      <c r="D13" s="39" t="s">
        <v>44</v>
      </c>
      <c r="E13" s="52" t="s">
        <v>106</v>
      </c>
      <c r="F13" s="51">
        <v>123330014</v>
      </c>
      <c r="G13" s="81"/>
      <c r="H13" s="124"/>
      <c r="I13" s="124"/>
    </row>
    <row r="14" spans="1:9" s="30" customFormat="1" ht="54.75" customHeight="1" x14ac:dyDescent="0.35">
      <c r="A14" s="39" t="s">
        <v>107</v>
      </c>
      <c r="B14" s="40" t="s">
        <v>108</v>
      </c>
      <c r="C14" s="40" t="s">
        <v>31</v>
      </c>
      <c r="D14" s="39" t="s">
        <v>42</v>
      </c>
      <c r="E14" s="52" t="s">
        <v>106</v>
      </c>
      <c r="F14" s="51">
        <v>123330009</v>
      </c>
      <c r="G14" s="81"/>
      <c r="H14" s="124"/>
      <c r="I14" s="124"/>
    </row>
    <row r="15" spans="1:9" s="30" customFormat="1" ht="54.75" customHeight="1" x14ac:dyDescent="0.35">
      <c r="A15" s="39" t="s">
        <v>83</v>
      </c>
      <c r="B15" s="40" t="s">
        <v>109</v>
      </c>
      <c r="C15" s="40" t="s">
        <v>35</v>
      </c>
      <c r="D15" s="39" t="s">
        <v>38</v>
      </c>
      <c r="E15" s="52" t="s">
        <v>106</v>
      </c>
      <c r="F15" s="51">
        <v>123330016</v>
      </c>
      <c r="G15" s="81"/>
      <c r="H15" s="124"/>
      <c r="I15" s="124"/>
    </row>
    <row r="16" spans="1:9" s="30" customFormat="1" ht="54.75" customHeight="1" x14ac:dyDescent="0.35">
      <c r="A16" s="39" t="s">
        <v>102</v>
      </c>
      <c r="B16" s="40" t="s">
        <v>110</v>
      </c>
      <c r="C16" s="40" t="s">
        <v>35</v>
      </c>
      <c r="D16" s="39" t="s">
        <v>42</v>
      </c>
      <c r="E16" s="52" t="s">
        <v>106</v>
      </c>
      <c r="F16" s="51">
        <v>123330119</v>
      </c>
      <c r="G16" s="81"/>
      <c r="H16" s="124"/>
      <c r="I16" s="124"/>
    </row>
    <row r="17" spans="1:9" s="30" customFormat="1" ht="54.75" customHeight="1" x14ac:dyDescent="0.35">
      <c r="A17" s="39" t="s">
        <v>111</v>
      </c>
      <c r="B17" s="40" t="s">
        <v>112</v>
      </c>
      <c r="C17" s="40" t="s">
        <v>31</v>
      </c>
      <c r="D17" s="39" t="s">
        <v>42</v>
      </c>
      <c r="E17" s="92" t="s">
        <v>106</v>
      </c>
      <c r="F17" s="51">
        <v>123330117</v>
      </c>
      <c r="G17" s="81"/>
      <c r="H17" s="124"/>
      <c r="I17" s="124"/>
    </row>
    <row r="18" spans="1:9" s="53" customFormat="1" ht="54.75" customHeight="1" x14ac:dyDescent="0.35">
      <c r="A18" s="39" t="s">
        <v>65</v>
      </c>
      <c r="B18" s="40" t="s">
        <v>66</v>
      </c>
      <c r="C18" s="40" t="s">
        <v>35</v>
      </c>
      <c r="D18" s="39" t="s">
        <v>38</v>
      </c>
      <c r="E18" s="92" t="s">
        <v>56</v>
      </c>
      <c r="F18" s="51">
        <v>871020160027</v>
      </c>
      <c r="G18" s="81"/>
      <c r="H18" s="52" t="s">
        <v>34</v>
      </c>
      <c r="I18" s="52" t="s">
        <v>113</v>
      </c>
    </row>
    <row r="19" spans="1:9" s="30" customFormat="1" ht="54.75" customHeight="1" x14ac:dyDescent="0.35">
      <c r="A19" s="39" t="s">
        <v>71</v>
      </c>
      <c r="B19" s="40" t="s">
        <v>72</v>
      </c>
      <c r="C19" s="40" t="s">
        <v>31</v>
      </c>
      <c r="D19" s="39" t="s">
        <v>44</v>
      </c>
      <c r="E19" s="92" t="s">
        <v>56</v>
      </c>
      <c r="F19" s="51">
        <v>871020150019</v>
      </c>
      <c r="G19" s="81"/>
      <c r="H19" s="124"/>
      <c r="I19" s="52" t="s">
        <v>113</v>
      </c>
    </row>
    <row r="20" spans="1:9" s="30" customFormat="1" ht="54.75" customHeight="1" x14ac:dyDescent="0.35">
      <c r="A20" s="39" t="s">
        <v>75</v>
      </c>
      <c r="B20" s="40" t="s">
        <v>76</v>
      </c>
      <c r="C20" s="40" t="s">
        <v>31</v>
      </c>
      <c r="D20" s="39" t="s">
        <v>44</v>
      </c>
      <c r="E20" s="52" t="s">
        <v>56</v>
      </c>
      <c r="F20" s="51">
        <v>871020150015</v>
      </c>
      <c r="G20" s="81"/>
      <c r="H20" s="124"/>
      <c r="I20" s="52" t="s">
        <v>113</v>
      </c>
    </row>
    <row r="21" spans="1:9" s="30" customFormat="1" ht="54.75" customHeight="1" x14ac:dyDescent="0.35">
      <c r="A21" s="40" t="s">
        <v>75</v>
      </c>
      <c r="B21" s="39" t="s">
        <v>52</v>
      </c>
      <c r="C21" s="40" t="s">
        <v>35</v>
      </c>
      <c r="D21" s="39" t="s">
        <v>38</v>
      </c>
      <c r="E21" s="92" t="s">
        <v>56</v>
      </c>
      <c r="F21" s="51">
        <v>871020150034</v>
      </c>
      <c r="G21" s="81"/>
      <c r="H21" s="124"/>
      <c r="I21" s="52" t="s">
        <v>113</v>
      </c>
    </row>
    <row r="22" spans="1:9" s="30" customFormat="1" ht="54.75" customHeight="1" x14ac:dyDescent="0.35">
      <c r="A22" s="40" t="s">
        <v>79</v>
      </c>
      <c r="B22" s="39" t="s">
        <v>49</v>
      </c>
      <c r="C22" s="40" t="s">
        <v>31</v>
      </c>
      <c r="D22" s="40" t="s">
        <v>37</v>
      </c>
      <c r="E22" s="92" t="s">
        <v>56</v>
      </c>
      <c r="F22" s="51">
        <v>871020169005</v>
      </c>
      <c r="G22" s="81"/>
      <c r="H22" s="52" t="s">
        <v>34</v>
      </c>
      <c r="I22" s="52" t="s">
        <v>113</v>
      </c>
    </row>
    <row r="23" spans="1:9" s="30" customFormat="1" ht="54.75" customHeight="1" x14ac:dyDescent="0.35">
      <c r="A23" s="39" t="s">
        <v>84</v>
      </c>
      <c r="B23" s="40" t="s">
        <v>87</v>
      </c>
      <c r="C23" s="40" t="s">
        <v>31</v>
      </c>
      <c r="D23" s="39" t="s">
        <v>42</v>
      </c>
      <c r="E23" s="52" t="s">
        <v>56</v>
      </c>
      <c r="F23" s="51">
        <v>871020110030</v>
      </c>
      <c r="G23" s="81"/>
      <c r="H23" s="52" t="s">
        <v>34</v>
      </c>
      <c r="I23" s="52" t="s">
        <v>113</v>
      </c>
    </row>
    <row r="24" spans="1:9" s="30" customFormat="1" ht="54.75" customHeight="1" x14ac:dyDescent="0.35">
      <c r="A24" s="40" t="s">
        <v>84</v>
      </c>
      <c r="B24" s="39" t="s">
        <v>86</v>
      </c>
      <c r="C24" s="40" t="s">
        <v>31</v>
      </c>
      <c r="D24" s="39" t="s">
        <v>39</v>
      </c>
      <c r="E24" s="92" t="s">
        <v>56</v>
      </c>
      <c r="F24" s="51">
        <v>871020140049</v>
      </c>
      <c r="G24" s="81"/>
      <c r="H24" s="52" t="s">
        <v>34</v>
      </c>
      <c r="I24" s="52" t="s">
        <v>113</v>
      </c>
    </row>
    <row r="25" spans="1:9" s="30" customFormat="1" ht="54.75" customHeight="1" x14ac:dyDescent="0.35">
      <c r="A25" s="39" t="s">
        <v>84</v>
      </c>
      <c r="B25" s="40" t="s">
        <v>85</v>
      </c>
      <c r="C25" s="40" t="s">
        <v>31</v>
      </c>
      <c r="D25" s="39" t="s">
        <v>37</v>
      </c>
      <c r="E25" s="52" t="s">
        <v>56</v>
      </c>
      <c r="F25" s="51">
        <v>871020169007</v>
      </c>
      <c r="G25" s="81"/>
      <c r="H25" s="52" t="s">
        <v>34</v>
      </c>
      <c r="I25" s="52" t="s">
        <v>113</v>
      </c>
    </row>
    <row r="26" spans="1:9" s="30" customFormat="1" ht="54.75" customHeight="1" x14ac:dyDescent="0.35">
      <c r="A26" s="39" t="s">
        <v>60</v>
      </c>
      <c r="B26" s="40" t="s">
        <v>62</v>
      </c>
      <c r="C26" s="40" t="s">
        <v>35</v>
      </c>
      <c r="D26" s="39" t="s">
        <v>43</v>
      </c>
      <c r="E26" s="52" t="s">
        <v>56</v>
      </c>
      <c r="F26" s="51">
        <v>871020140057</v>
      </c>
      <c r="G26" s="81"/>
      <c r="H26" s="52" t="s">
        <v>34</v>
      </c>
      <c r="I26" s="52" t="s">
        <v>113</v>
      </c>
    </row>
    <row r="27" spans="1:9" s="30" customFormat="1" ht="54.75" customHeight="1" x14ac:dyDescent="0.35">
      <c r="A27" s="39" t="s">
        <v>114</v>
      </c>
      <c r="B27" s="40" t="s">
        <v>115</v>
      </c>
      <c r="C27" s="40" t="s">
        <v>31</v>
      </c>
      <c r="D27" s="39" t="s">
        <v>44</v>
      </c>
      <c r="E27" s="52" t="s">
        <v>56</v>
      </c>
      <c r="F27" s="51">
        <v>871020160004</v>
      </c>
      <c r="G27" s="81"/>
      <c r="H27" s="52" t="s">
        <v>34</v>
      </c>
      <c r="I27" s="52" t="s">
        <v>113</v>
      </c>
    </row>
    <row r="28" spans="1:9" s="30" customFormat="1" ht="54.75" customHeight="1" x14ac:dyDescent="0.35">
      <c r="A28" s="39" t="s">
        <v>63</v>
      </c>
      <c r="B28" s="40" t="s">
        <v>64</v>
      </c>
      <c r="C28" s="40" t="s">
        <v>31</v>
      </c>
      <c r="D28" s="39" t="s">
        <v>32</v>
      </c>
      <c r="E28" s="52" t="s">
        <v>56</v>
      </c>
      <c r="F28" s="51">
        <v>871020140005</v>
      </c>
      <c r="G28" s="81"/>
      <c r="H28" s="52" t="s">
        <v>34</v>
      </c>
      <c r="I28" s="52" t="s">
        <v>113</v>
      </c>
    </row>
    <row r="29" spans="1:9" s="30" customFormat="1" ht="54.75" customHeight="1" x14ac:dyDescent="0.35">
      <c r="A29" s="39" t="s">
        <v>57</v>
      </c>
      <c r="B29" s="40" t="s">
        <v>58</v>
      </c>
      <c r="C29" s="40" t="s">
        <v>35</v>
      </c>
      <c r="D29" s="39" t="s">
        <v>43</v>
      </c>
      <c r="E29" s="52" t="s">
        <v>56</v>
      </c>
      <c r="F29" s="51">
        <v>871020130050</v>
      </c>
      <c r="G29" s="81"/>
      <c r="H29" s="52" t="s">
        <v>34</v>
      </c>
      <c r="I29" s="52" t="s">
        <v>113</v>
      </c>
    </row>
    <row r="30" spans="1:9" s="30" customFormat="1" ht="54.75" customHeight="1" x14ac:dyDescent="0.35">
      <c r="A30" s="39" t="s">
        <v>57</v>
      </c>
      <c r="B30" s="40" t="s">
        <v>59</v>
      </c>
      <c r="C30" s="40" t="s">
        <v>31</v>
      </c>
      <c r="D30" s="39" t="s">
        <v>32</v>
      </c>
      <c r="E30" s="92" t="s">
        <v>56</v>
      </c>
      <c r="F30" s="51">
        <v>871020130051</v>
      </c>
      <c r="G30" s="81"/>
      <c r="H30" s="52" t="s">
        <v>34</v>
      </c>
      <c r="I30" s="52" t="s">
        <v>113</v>
      </c>
    </row>
    <row r="31" spans="1:9" s="30" customFormat="1" ht="54.75" customHeight="1" x14ac:dyDescent="0.35">
      <c r="A31" s="39" t="s">
        <v>80</v>
      </c>
      <c r="B31" s="40" t="s">
        <v>81</v>
      </c>
      <c r="C31" s="40" t="s">
        <v>31</v>
      </c>
      <c r="D31" s="39" t="s">
        <v>39</v>
      </c>
      <c r="E31" s="92" t="s">
        <v>56</v>
      </c>
      <c r="F31" s="51">
        <v>871020150049</v>
      </c>
      <c r="G31" s="81"/>
      <c r="H31" s="52" t="s">
        <v>34</v>
      </c>
      <c r="I31" s="52" t="s">
        <v>113</v>
      </c>
    </row>
    <row r="32" spans="1:9" s="30" customFormat="1" ht="54.75" customHeight="1" x14ac:dyDescent="0.35">
      <c r="A32" s="39" t="s">
        <v>116</v>
      </c>
      <c r="B32" s="40" t="s">
        <v>117</v>
      </c>
      <c r="C32" s="40" t="s">
        <v>35</v>
      </c>
      <c r="D32" s="39" t="s">
        <v>43</v>
      </c>
      <c r="E32" s="92" t="s">
        <v>56</v>
      </c>
      <c r="F32" s="51">
        <v>871020170013</v>
      </c>
      <c r="G32" s="81"/>
      <c r="H32" s="52" t="s">
        <v>34</v>
      </c>
      <c r="I32" s="52" t="s">
        <v>113</v>
      </c>
    </row>
    <row r="33" spans="1:9" s="30" customFormat="1" ht="54.75" customHeight="1" x14ac:dyDescent="0.35">
      <c r="A33" s="40" t="s">
        <v>77</v>
      </c>
      <c r="B33" s="39" t="s">
        <v>78</v>
      </c>
      <c r="C33" s="40" t="s">
        <v>31</v>
      </c>
      <c r="D33" s="40" t="s">
        <v>39</v>
      </c>
      <c r="E33" s="92" t="s">
        <v>56</v>
      </c>
      <c r="F33" s="51">
        <v>871020169021</v>
      </c>
      <c r="G33" s="81"/>
      <c r="H33" s="52" t="s">
        <v>34</v>
      </c>
      <c r="I33" s="52" t="s">
        <v>113</v>
      </c>
    </row>
    <row r="34" spans="1:9" s="30" customFormat="1" ht="54.75" customHeight="1" x14ac:dyDescent="0.35">
      <c r="A34" s="39" t="s">
        <v>73</v>
      </c>
      <c r="B34" s="40" t="s">
        <v>74</v>
      </c>
      <c r="C34" s="40" t="s">
        <v>35</v>
      </c>
      <c r="D34" s="39" t="s">
        <v>38</v>
      </c>
      <c r="E34" s="52" t="s">
        <v>56</v>
      </c>
      <c r="F34" s="51">
        <v>871020150033</v>
      </c>
      <c r="G34" s="81"/>
      <c r="H34" s="52" t="s">
        <v>34</v>
      </c>
      <c r="I34" s="52" t="s">
        <v>113</v>
      </c>
    </row>
    <row r="35" spans="1:9" s="30" customFormat="1" ht="54.75" customHeight="1" x14ac:dyDescent="0.35">
      <c r="A35" s="39" t="s">
        <v>67</v>
      </c>
      <c r="B35" s="40" t="s">
        <v>68</v>
      </c>
      <c r="C35" s="40" t="s">
        <v>35</v>
      </c>
      <c r="D35" s="39" t="s">
        <v>38</v>
      </c>
      <c r="E35" s="52" t="s">
        <v>56</v>
      </c>
      <c r="F35" s="51">
        <v>871020160033</v>
      </c>
      <c r="G35" s="81"/>
      <c r="H35" s="52" t="s">
        <v>34</v>
      </c>
      <c r="I35" s="52" t="s">
        <v>113</v>
      </c>
    </row>
    <row r="36" spans="1:9" s="30" customFormat="1" ht="54.75" customHeight="1" x14ac:dyDescent="0.35">
      <c r="A36" s="39" t="s">
        <v>69</v>
      </c>
      <c r="B36" s="40" t="s">
        <v>70</v>
      </c>
      <c r="C36" s="40" t="s">
        <v>31</v>
      </c>
      <c r="D36" s="39" t="s">
        <v>39</v>
      </c>
      <c r="E36" s="52" t="s">
        <v>56</v>
      </c>
      <c r="F36" s="51">
        <v>871020140053</v>
      </c>
      <c r="G36" s="81"/>
      <c r="H36" s="52" t="s">
        <v>34</v>
      </c>
      <c r="I36" s="52" t="s">
        <v>113</v>
      </c>
    </row>
    <row r="37" spans="1:9" s="30" customFormat="1" ht="54.75" customHeight="1" x14ac:dyDescent="0.35">
      <c r="A37" s="39" t="s">
        <v>118</v>
      </c>
      <c r="B37" s="40" t="s">
        <v>119</v>
      </c>
      <c r="C37" s="40" t="s">
        <v>31</v>
      </c>
      <c r="D37" s="39" t="s">
        <v>54</v>
      </c>
      <c r="E37" s="52" t="s">
        <v>56</v>
      </c>
      <c r="F37" s="51">
        <v>871020179011</v>
      </c>
      <c r="G37" s="81"/>
      <c r="H37" s="52" t="s">
        <v>34</v>
      </c>
      <c r="I37" s="52" t="s">
        <v>113</v>
      </c>
    </row>
    <row r="38" spans="1:9" s="30" customFormat="1" ht="54.75" customHeight="1" x14ac:dyDescent="0.35">
      <c r="A38" s="39" t="s">
        <v>118</v>
      </c>
      <c r="B38" s="40" t="s">
        <v>53</v>
      </c>
      <c r="C38" s="40" t="s">
        <v>31</v>
      </c>
      <c r="D38" s="39" t="s">
        <v>54</v>
      </c>
      <c r="E38" s="52" t="s">
        <v>56</v>
      </c>
      <c r="F38" s="51">
        <v>871020179010</v>
      </c>
      <c r="G38" s="81"/>
      <c r="H38" s="52" t="s">
        <v>34</v>
      </c>
      <c r="I38" s="52" t="s">
        <v>113</v>
      </c>
    </row>
    <row r="39" spans="1:9" s="30" customFormat="1" ht="54.75" customHeight="1" x14ac:dyDescent="0.35">
      <c r="A39" s="39" t="s">
        <v>178</v>
      </c>
      <c r="B39" s="40" t="s">
        <v>149</v>
      </c>
      <c r="C39" s="40" t="s">
        <v>31</v>
      </c>
      <c r="D39" s="39" t="s">
        <v>44</v>
      </c>
      <c r="E39" s="52" t="s">
        <v>56</v>
      </c>
      <c r="F39" s="51">
        <v>871020160032</v>
      </c>
      <c r="G39" s="81"/>
      <c r="H39" s="52" t="s">
        <v>34</v>
      </c>
      <c r="I39" s="52" t="s">
        <v>113</v>
      </c>
    </row>
    <row r="40" spans="1:9" s="30" customFormat="1" ht="54.75" customHeight="1" x14ac:dyDescent="0.35">
      <c r="A40" s="39" t="s">
        <v>60</v>
      </c>
      <c r="B40" s="40" t="s">
        <v>61</v>
      </c>
      <c r="C40" s="40" t="s">
        <v>35</v>
      </c>
      <c r="D40" s="39" t="s">
        <v>36</v>
      </c>
      <c r="E40" s="52" t="s">
        <v>56</v>
      </c>
      <c r="F40" s="51">
        <v>871020110031</v>
      </c>
      <c r="G40" s="81"/>
      <c r="H40" s="52" t="s">
        <v>34</v>
      </c>
      <c r="I40" s="52" t="s">
        <v>113</v>
      </c>
    </row>
    <row r="41" spans="1:9" s="30" customFormat="1" ht="54.75" customHeight="1" x14ac:dyDescent="0.35">
      <c r="A41" s="39" t="s">
        <v>179</v>
      </c>
      <c r="B41" s="40" t="s">
        <v>149</v>
      </c>
      <c r="C41" s="40" t="s">
        <v>31</v>
      </c>
      <c r="D41" s="39" t="s">
        <v>44</v>
      </c>
      <c r="E41" s="52" t="s">
        <v>56</v>
      </c>
      <c r="F41" s="51">
        <v>871020170007</v>
      </c>
      <c r="G41" s="81"/>
      <c r="H41" s="52" t="s">
        <v>34</v>
      </c>
      <c r="I41" s="52" t="s">
        <v>113</v>
      </c>
    </row>
    <row r="42" spans="1:9" s="30" customFormat="1" ht="54.75" customHeight="1" x14ac:dyDescent="0.35">
      <c r="A42" s="39" t="s">
        <v>180</v>
      </c>
      <c r="B42" s="40" t="s">
        <v>181</v>
      </c>
      <c r="C42" s="40" t="s">
        <v>35</v>
      </c>
      <c r="D42" s="39" t="s">
        <v>38</v>
      </c>
      <c r="E42" s="52" t="s">
        <v>56</v>
      </c>
      <c r="F42" s="51">
        <v>871020150018</v>
      </c>
      <c r="G42" s="81"/>
      <c r="H42" s="52" t="s">
        <v>34</v>
      </c>
      <c r="I42" s="52" t="s">
        <v>113</v>
      </c>
    </row>
    <row r="43" spans="1:9" s="30" customFormat="1" ht="54.75" customHeight="1" x14ac:dyDescent="0.35">
      <c r="A43" s="39" t="s">
        <v>182</v>
      </c>
      <c r="B43" s="40" t="s">
        <v>183</v>
      </c>
      <c r="C43" s="40" t="s">
        <v>35</v>
      </c>
      <c r="D43" s="39" t="s">
        <v>43</v>
      </c>
      <c r="E43" s="52" t="s">
        <v>56</v>
      </c>
      <c r="F43" s="51">
        <v>871020170016</v>
      </c>
      <c r="G43" s="81"/>
      <c r="H43" s="52" t="s">
        <v>34</v>
      </c>
      <c r="I43" s="52" t="s">
        <v>113</v>
      </c>
    </row>
    <row r="44" spans="1:9" s="30" customFormat="1" ht="54.75" customHeight="1" x14ac:dyDescent="0.35">
      <c r="A44" s="39" t="s">
        <v>184</v>
      </c>
      <c r="B44" s="40" t="s">
        <v>185</v>
      </c>
      <c r="C44" s="40" t="s">
        <v>35</v>
      </c>
      <c r="D44" s="39" t="s">
        <v>43</v>
      </c>
      <c r="E44" s="52" t="s">
        <v>56</v>
      </c>
      <c r="F44" s="51">
        <v>871020160021</v>
      </c>
      <c r="G44" s="81"/>
      <c r="H44" s="124"/>
      <c r="I44" s="52" t="s">
        <v>113</v>
      </c>
    </row>
    <row r="45" spans="1:9" s="30" customFormat="1" ht="54.75" customHeight="1" x14ac:dyDescent="0.35">
      <c r="A45" s="39" t="s">
        <v>186</v>
      </c>
      <c r="B45" s="40" t="s">
        <v>187</v>
      </c>
      <c r="C45" s="40" t="s">
        <v>35</v>
      </c>
      <c r="D45" s="39" t="s">
        <v>38</v>
      </c>
      <c r="E45" s="52" t="s">
        <v>56</v>
      </c>
      <c r="F45" s="51">
        <v>871020130042</v>
      </c>
      <c r="G45" s="81"/>
      <c r="H45" s="52" t="s">
        <v>34</v>
      </c>
      <c r="I45" s="52" t="s">
        <v>113</v>
      </c>
    </row>
    <row r="46" spans="1:9" s="30" customFormat="1" ht="54.75" customHeight="1" x14ac:dyDescent="0.35">
      <c r="A46" s="39" t="s">
        <v>188</v>
      </c>
      <c r="B46" s="40" t="s">
        <v>189</v>
      </c>
      <c r="C46" s="40" t="s">
        <v>31</v>
      </c>
      <c r="D46" s="39" t="s">
        <v>32</v>
      </c>
      <c r="E46" s="52" t="s">
        <v>56</v>
      </c>
      <c r="F46" s="51">
        <v>871020169022</v>
      </c>
      <c r="G46" s="81"/>
      <c r="H46" s="124"/>
      <c r="I46" s="52" t="s">
        <v>113</v>
      </c>
    </row>
    <row r="47" spans="1:9" s="30" customFormat="1" ht="54.75" customHeight="1" x14ac:dyDescent="0.35">
      <c r="A47" s="39" t="s">
        <v>190</v>
      </c>
      <c r="B47" s="40" t="s">
        <v>191</v>
      </c>
      <c r="C47" s="40" t="s">
        <v>35</v>
      </c>
      <c r="D47" s="39" t="s">
        <v>36</v>
      </c>
      <c r="E47" s="52" t="s">
        <v>56</v>
      </c>
      <c r="F47" s="51">
        <v>871020160045</v>
      </c>
      <c r="G47" s="81"/>
      <c r="H47" s="124"/>
      <c r="I47" s="52" t="s">
        <v>113</v>
      </c>
    </row>
    <row r="48" spans="1:9" s="30" customFormat="1" ht="54.75" customHeight="1" x14ac:dyDescent="0.35">
      <c r="A48" s="39" t="s">
        <v>83</v>
      </c>
      <c r="B48" s="40" t="s">
        <v>172</v>
      </c>
      <c r="C48" s="40" t="s">
        <v>35</v>
      </c>
      <c r="D48" s="39" t="s">
        <v>42</v>
      </c>
      <c r="E48" s="52" t="s">
        <v>56</v>
      </c>
      <c r="F48" s="51">
        <v>871020160047</v>
      </c>
      <c r="G48" s="81"/>
      <c r="H48" s="52" t="s">
        <v>34</v>
      </c>
      <c r="I48" s="52" t="s">
        <v>113</v>
      </c>
    </row>
    <row r="49" spans="1:9" s="30" customFormat="1" ht="54.75" customHeight="1" x14ac:dyDescent="0.35">
      <c r="A49" s="39" t="s">
        <v>55</v>
      </c>
      <c r="B49" s="40" t="s">
        <v>41</v>
      </c>
      <c r="C49" s="40" t="s">
        <v>35</v>
      </c>
      <c r="D49" s="39" t="s">
        <v>38</v>
      </c>
      <c r="E49" s="52" t="s">
        <v>56</v>
      </c>
      <c r="F49" s="51">
        <v>871020150016</v>
      </c>
      <c r="G49" s="81"/>
      <c r="H49" s="52" t="s">
        <v>34</v>
      </c>
      <c r="I49" s="52" t="s">
        <v>113</v>
      </c>
    </row>
    <row r="50" spans="1:9" s="53" customFormat="1" ht="54.75" customHeight="1" x14ac:dyDescent="0.35">
      <c r="A50" s="39" t="s">
        <v>192</v>
      </c>
      <c r="B50" s="40" t="s">
        <v>193</v>
      </c>
      <c r="C50" s="40" t="s">
        <v>35</v>
      </c>
      <c r="D50" s="39" t="s">
        <v>38</v>
      </c>
      <c r="E50" s="52" t="s">
        <v>56</v>
      </c>
      <c r="F50" s="51">
        <v>871020140007</v>
      </c>
      <c r="G50" s="81"/>
      <c r="H50" s="52" t="s">
        <v>34</v>
      </c>
      <c r="I50" s="52" t="s">
        <v>113</v>
      </c>
    </row>
    <row r="51" spans="1:9" s="53" customFormat="1" ht="54.75" customHeight="1" x14ac:dyDescent="0.35">
      <c r="A51" s="39" t="s">
        <v>275</v>
      </c>
      <c r="B51" s="40" t="s">
        <v>276</v>
      </c>
      <c r="C51" s="40" t="s">
        <v>35</v>
      </c>
      <c r="D51" s="39" t="s">
        <v>42</v>
      </c>
      <c r="E51" s="52" t="s">
        <v>56</v>
      </c>
      <c r="F51" s="51">
        <v>871020170005</v>
      </c>
      <c r="G51" s="81"/>
      <c r="H51" s="52" t="s">
        <v>34</v>
      </c>
      <c r="I51" s="52" t="s">
        <v>113</v>
      </c>
    </row>
    <row r="52" spans="1:9" s="30" customFormat="1" ht="54.75" customHeight="1" x14ac:dyDescent="0.35">
      <c r="A52" s="39" t="s">
        <v>120</v>
      </c>
      <c r="B52" s="40" t="s">
        <v>121</v>
      </c>
      <c r="C52" s="40" t="s">
        <v>35</v>
      </c>
      <c r="D52" s="39" t="s">
        <v>38</v>
      </c>
      <c r="E52" s="52" t="s">
        <v>122</v>
      </c>
      <c r="F52" s="51">
        <v>123290013</v>
      </c>
      <c r="G52" s="81"/>
      <c r="H52" s="52" t="s">
        <v>34</v>
      </c>
      <c r="I52" s="52" t="s">
        <v>34</v>
      </c>
    </row>
    <row r="53" spans="1:9" s="30" customFormat="1" ht="54.75" customHeight="1" x14ac:dyDescent="0.35">
      <c r="A53" s="39" t="s">
        <v>123</v>
      </c>
      <c r="B53" s="40" t="s">
        <v>124</v>
      </c>
      <c r="C53" s="40" t="s">
        <v>31</v>
      </c>
      <c r="D53" s="39" t="s">
        <v>42</v>
      </c>
      <c r="E53" s="52" t="s">
        <v>122</v>
      </c>
      <c r="F53" s="123">
        <v>123290001</v>
      </c>
      <c r="G53" s="81"/>
      <c r="H53" s="52" t="s">
        <v>34</v>
      </c>
      <c r="I53" s="52" t="s">
        <v>34</v>
      </c>
    </row>
    <row r="54" spans="1:9" s="30" customFormat="1" ht="54.75" customHeight="1" x14ac:dyDescent="0.35">
      <c r="A54" s="39" t="s">
        <v>123</v>
      </c>
      <c r="B54" s="40" t="s">
        <v>125</v>
      </c>
      <c r="C54" s="40" t="s">
        <v>31</v>
      </c>
      <c r="D54" s="39" t="s">
        <v>44</v>
      </c>
      <c r="E54" s="52" t="s">
        <v>122</v>
      </c>
      <c r="F54" s="123">
        <v>123290001</v>
      </c>
      <c r="G54" s="81"/>
      <c r="H54" s="52" t="s">
        <v>34</v>
      </c>
      <c r="I54" s="52" t="s">
        <v>34</v>
      </c>
    </row>
    <row r="55" spans="1:9" s="30" customFormat="1" ht="54.75" customHeight="1" x14ac:dyDescent="0.35">
      <c r="A55" s="39" t="s">
        <v>126</v>
      </c>
      <c r="B55" s="40" t="s">
        <v>127</v>
      </c>
      <c r="C55" s="40" t="s">
        <v>31</v>
      </c>
      <c r="D55" s="39" t="s">
        <v>42</v>
      </c>
      <c r="E55" s="52" t="s">
        <v>122</v>
      </c>
      <c r="F55" s="51">
        <v>123290002</v>
      </c>
      <c r="G55" s="81"/>
      <c r="H55" s="52" t="s">
        <v>34</v>
      </c>
      <c r="I55" s="52" t="s">
        <v>34</v>
      </c>
    </row>
    <row r="56" spans="1:9" s="30" customFormat="1" ht="54.75" customHeight="1" x14ac:dyDescent="0.35">
      <c r="A56" s="39" t="s">
        <v>128</v>
      </c>
      <c r="B56" s="40" t="s">
        <v>49</v>
      </c>
      <c r="C56" s="40" t="s">
        <v>31</v>
      </c>
      <c r="D56" s="39" t="s">
        <v>44</v>
      </c>
      <c r="E56" s="52" t="s">
        <v>122</v>
      </c>
      <c r="F56" s="51">
        <v>123290009</v>
      </c>
      <c r="G56" s="81"/>
      <c r="H56" s="52" t="s">
        <v>34</v>
      </c>
      <c r="I56" s="52" t="s">
        <v>34</v>
      </c>
    </row>
    <row r="57" spans="1:9" s="30" customFormat="1" ht="54.75" customHeight="1" x14ac:dyDescent="0.35">
      <c r="A57" s="39" t="s">
        <v>126</v>
      </c>
      <c r="B57" s="40" t="s">
        <v>129</v>
      </c>
      <c r="C57" s="40" t="s">
        <v>31</v>
      </c>
      <c r="D57" s="39" t="s">
        <v>42</v>
      </c>
      <c r="E57" s="52" t="s">
        <v>122</v>
      </c>
      <c r="F57" s="51">
        <v>123290003</v>
      </c>
      <c r="G57" s="81"/>
      <c r="H57" s="52" t="s">
        <v>34</v>
      </c>
      <c r="I57" s="52" t="s">
        <v>34</v>
      </c>
    </row>
    <row r="58" spans="1:9" s="30" customFormat="1" ht="54.75" customHeight="1" x14ac:dyDescent="0.35">
      <c r="A58" s="39" t="s">
        <v>130</v>
      </c>
      <c r="B58" s="40" t="s">
        <v>131</v>
      </c>
      <c r="C58" s="40" t="s">
        <v>35</v>
      </c>
      <c r="D58" s="39" t="s">
        <v>43</v>
      </c>
      <c r="E58" s="52" t="s">
        <v>132</v>
      </c>
      <c r="F58" s="51">
        <v>497760</v>
      </c>
      <c r="G58" s="81"/>
      <c r="H58" s="124"/>
      <c r="I58" s="124"/>
    </row>
    <row r="59" spans="1:9" s="30" customFormat="1" ht="54.75" customHeight="1" x14ac:dyDescent="0.35">
      <c r="A59" s="39" t="s">
        <v>133</v>
      </c>
      <c r="B59" s="40" t="s">
        <v>134</v>
      </c>
      <c r="C59" s="40" t="s">
        <v>35</v>
      </c>
      <c r="D59" s="39" t="s">
        <v>43</v>
      </c>
      <c r="E59" s="52" t="s">
        <v>132</v>
      </c>
      <c r="F59" s="51">
        <v>423921</v>
      </c>
      <c r="G59" s="81"/>
      <c r="H59" s="124"/>
      <c r="I59" s="124"/>
    </row>
    <row r="60" spans="1:9" s="30" customFormat="1" ht="54.75" customHeight="1" x14ac:dyDescent="0.35">
      <c r="A60" s="39" t="s">
        <v>135</v>
      </c>
      <c r="B60" s="40" t="s">
        <v>136</v>
      </c>
      <c r="C60" s="40" t="s">
        <v>35</v>
      </c>
      <c r="D60" s="39" t="s">
        <v>38</v>
      </c>
      <c r="E60" s="52" t="s">
        <v>132</v>
      </c>
      <c r="F60" s="51">
        <v>525247</v>
      </c>
      <c r="G60" s="81"/>
      <c r="H60" s="124"/>
      <c r="I60" s="124"/>
    </row>
    <row r="61" spans="1:9" s="30" customFormat="1" ht="54.75" customHeight="1" x14ac:dyDescent="0.35">
      <c r="A61" s="40" t="s">
        <v>135</v>
      </c>
      <c r="B61" s="39" t="s">
        <v>137</v>
      </c>
      <c r="C61" s="40" t="s">
        <v>35</v>
      </c>
      <c r="D61" s="40" t="s">
        <v>38</v>
      </c>
      <c r="E61" s="92" t="s">
        <v>132</v>
      </c>
      <c r="F61" s="51">
        <v>525246</v>
      </c>
      <c r="G61" s="81"/>
      <c r="H61" s="124"/>
      <c r="I61" s="124"/>
    </row>
    <row r="62" spans="1:9" s="30" customFormat="1" ht="54.75" customHeight="1" x14ac:dyDescent="0.35">
      <c r="A62" s="39" t="s">
        <v>138</v>
      </c>
      <c r="B62" s="40" t="s">
        <v>139</v>
      </c>
      <c r="C62" s="40" t="s">
        <v>35</v>
      </c>
      <c r="D62" s="39" t="s">
        <v>38</v>
      </c>
      <c r="E62" s="52" t="s">
        <v>132</v>
      </c>
      <c r="F62" s="51">
        <v>504506</v>
      </c>
      <c r="G62" s="81"/>
      <c r="H62" s="124"/>
      <c r="I62" s="124"/>
    </row>
    <row r="63" spans="1:9" s="30" customFormat="1" ht="54.75" customHeight="1" x14ac:dyDescent="0.35">
      <c r="A63" s="39" t="s">
        <v>133</v>
      </c>
      <c r="B63" s="40" t="s">
        <v>140</v>
      </c>
      <c r="C63" s="40" t="s">
        <v>35</v>
      </c>
      <c r="D63" s="39" t="s">
        <v>38</v>
      </c>
      <c r="E63" s="52" t="s">
        <v>132</v>
      </c>
      <c r="F63" s="51">
        <v>452794</v>
      </c>
      <c r="G63" s="81"/>
      <c r="H63" s="124"/>
      <c r="I63" s="124"/>
    </row>
    <row r="64" spans="1:9" s="30" customFormat="1" ht="54.75" customHeight="1" x14ac:dyDescent="0.35">
      <c r="A64" s="40" t="s">
        <v>141</v>
      </c>
      <c r="B64" s="39" t="s">
        <v>142</v>
      </c>
      <c r="C64" s="40" t="s">
        <v>35</v>
      </c>
      <c r="D64" s="39" t="s">
        <v>42</v>
      </c>
      <c r="E64" s="92" t="s">
        <v>132</v>
      </c>
      <c r="F64" s="51">
        <v>499942</v>
      </c>
      <c r="G64" s="81"/>
      <c r="H64" s="124"/>
      <c r="I64" s="124"/>
    </row>
    <row r="65" spans="1:9" s="30" customFormat="1" ht="54.75" customHeight="1" x14ac:dyDescent="0.35">
      <c r="A65" s="40" t="s">
        <v>143</v>
      </c>
      <c r="B65" s="39" t="s">
        <v>144</v>
      </c>
      <c r="C65" s="40" t="s">
        <v>35</v>
      </c>
      <c r="D65" s="39" t="s">
        <v>36</v>
      </c>
      <c r="E65" s="92" t="s">
        <v>132</v>
      </c>
      <c r="F65" s="51">
        <v>501607</v>
      </c>
      <c r="G65" s="81"/>
      <c r="H65" s="124"/>
      <c r="I65" s="124"/>
    </row>
    <row r="66" spans="1:9" s="30" customFormat="1" ht="54.75" customHeight="1" x14ac:dyDescent="0.35">
      <c r="A66" s="40" t="s">
        <v>145</v>
      </c>
      <c r="B66" s="39" t="s">
        <v>117</v>
      </c>
      <c r="C66" s="40" t="s">
        <v>35</v>
      </c>
      <c r="D66" s="39" t="s">
        <v>36</v>
      </c>
      <c r="E66" s="92" t="s">
        <v>132</v>
      </c>
      <c r="F66" s="51">
        <v>298371</v>
      </c>
      <c r="G66" s="81"/>
      <c r="H66" s="124"/>
      <c r="I66" s="124"/>
    </row>
    <row r="67" spans="1:9" s="30" customFormat="1" ht="54.75" customHeight="1" x14ac:dyDescent="0.35">
      <c r="A67" s="40" t="s">
        <v>145</v>
      </c>
      <c r="B67" s="39" t="s">
        <v>146</v>
      </c>
      <c r="C67" s="40" t="s">
        <v>35</v>
      </c>
      <c r="D67" s="39" t="s">
        <v>36</v>
      </c>
      <c r="E67" s="92" t="s">
        <v>132</v>
      </c>
      <c r="F67" s="51">
        <v>298370</v>
      </c>
      <c r="G67" s="81"/>
      <c r="H67" s="124"/>
      <c r="I67" s="124"/>
    </row>
    <row r="68" spans="1:9" s="30" customFormat="1" ht="54.75" customHeight="1" x14ac:dyDescent="0.35">
      <c r="A68" s="40" t="s">
        <v>141</v>
      </c>
      <c r="B68" s="39" t="s">
        <v>147</v>
      </c>
      <c r="C68" s="40" t="s">
        <v>35</v>
      </c>
      <c r="D68" s="39" t="s">
        <v>54</v>
      </c>
      <c r="E68" s="92" t="s">
        <v>132</v>
      </c>
      <c r="F68" s="51">
        <v>499941</v>
      </c>
      <c r="G68" s="81"/>
      <c r="H68" s="124"/>
      <c r="I68" s="124"/>
    </row>
    <row r="69" spans="1:9" s="30" customFormat="1" ht="54.75" customHeight="1" x14ac:dyDescent="0.35">
      <c r="A69" s="40" t="s">
        <v>148</v>
      </c>
      <c r="B69" s="39" t="s">
        <v>149</v>
      </c>
      <c r="C69" s="40" t="s">
        <v>31</v>
      </c>
      <c r="D69" s="39" t="s">
        <v>39</v>
      </c>
      <c r="E69" s="92" t="s">
        <v>132</v>
      </c>
      <c r="F69" s="51">
        <v>516707</v>
      </c>
      <c r="G69" s="81"/>
      <c r="H69" s="124"/>
      <c r="I69" s="124"/>
    </row>
    <row r="70" spans="1:9" s="30" customFormat="1" ht="54.75" customHeight="1" x14ac:dyDescent="0.35">
      <c r="A70" s="40" t="s">
        <v>138</v>
      </c>
      <c r="B70" s="39" t="s">
        <v>150</v>
      </c>
      <c r="C70" s="40" t="s">
        <v>31</v>
      </c>
      <c r="D70" s="39" t="s">
        <v>39</v>
      </c>
      <c r="E70" s="92" t="s">
        <v>132</v>
      </c>
      <c r="F70" s="51">
        <v>501182</v>
      </c>
      <c r="G70" s="81"/>
      <c r="H70" s="124"/>
      <c r="I70" s="124"/>
    </row>
    <row r="71" spans="1:9" s="30" customFormat="1" ht="54.75" customHeight="1" x14ac:dyDescent="0.35">
      <c r="A71" s="39" t="s">
        <v>151</v>
      </c>
      <c r="B71" s="40" t="s">
        <v>152</v>
      </c>
      <c r="C71" s="40" t="s">
        <v>31</v>
      </c>
      <c r="D71" s="39" t="s">
        <v>44</v>
      </c>
      <c r="E71" s="92" t="s">
        <v>132</v>
      </c>
      <c r="F71" s="51">
        <v>527340</v>
      </c>
      <c r="G71" s="81"/>
      <c r="H71" s="124"/>
      <c r="I71" s="124"/>
    </row>
    <row r="72" spans="1:9" s="30" customFormat="1" ht="54.75" customHeight="1" x14ac:dyDescent="0.35">
      <c r="A72" s="39" t="s">
        <v>148</v>
      </c>
      <c r="B72" s="40" t="s">
        <v>49</v>
      </c>
      <c r="C72" s="40" t="s">
        <v>31</v>
      </c>
      <c r="D72" s="39" t="s">
        <v>44</v>
      </c>
      <c r="E72" s="52" t="s">
        <v>132</v>
      </c>
      <c r="F72" s="51">
        <v>568284</v>
      </c>
      <c r="G72" s="81"/>
      <c r="H72" s="124"/>
      <c r="I72" s="124"/>
    </row>
    <row r="73" spans="1:9" s="30" customFormat="1" ht="54.75" customHeight="1" x14ac:dyDescent="0.35">
      <c r="A73" s="39" t="s">
        <v>153</v>
      </c>
      <c r="B73" s="40" t="s">
        <v>154</v>
      </c>
      <c r="C73" s="40" t="s">
        <v>31</v>
      </c>
      <c r="D73" s="39" t="s">
        <v>44</v>
      </c>
      <c r="E73" s="52" t="s">
        <v>132</v>
      </c>
      <c r="F73" s="51">
        <v>444393</v>
      </c>
      <c r="G73" s="81"/>
      <c r="H73" s="124"/>
      <c r="I73" s="124"/>
    </row>
    <row r="74" spans="1:9" s="30" customFormat="1" ht="54.75" customHeight="1" x14ac:dyDescent="0.35">
      <c r="A74" s="40" t="s">
        <v>155</v>
      </c>
      <c r="B74" s="39" t="s">
        <v>156</v>
      </c>
      <c r="C74" s="40" t="s">
        <v>31</v>
      </c>
      <c r="D74" s="39" t="s">
        <v>42</v>
      </c>
      <c r="E74" s="92" t="s">
        <v>132</v>
      </c>
      <c r="F74" s="51">
        <v>503100</v>
      </c>
      <c r="G74" s="81"/>
      <c r="H74" s="124"/>
      <c r="I74" s="124"/>
    </row>
    <row r="75" spans="1:9" s="30" customFormat="1" ht="54.75" customHeight="1" x14ac:dyDescent="0.35">
      <c r="A75" s="40" t="s">
        <v>153</v>
      </c>
      <c r="B75" s="39" t="s">
        <v>157</v>
      </c>
      <c r="C75" s="40" t="s">
        <v>31</v>
      </c>
      <c r="D75" s="39" t="s">
        <v>42</v>
      </c>
      <c r="E75" s="92" t="s">
        <v>132</v>
      </c>
      <c r="F75" s="51">
        <v>502634</v>
      </c>
      <c r="G75" s="81"/>
      <c r="H75" s="124"/>
      <c r="I75" s="124"/>
    </row>
    <row r="76" spans="1:9" s="30" customFormat="1" ht="54.75" customHeight="1" x14ac:dyDescent="0.35">
      <c r="A76" s="40" t="s">
        <v>151</v>
      </c>
      <c r="B76" s="39" t="s">
        <v>158</v>
      </c>
      <c r="C76" s="40" t="s">
        <v>31</v>
      </c>
      <c r="D76" s="39" t="s">
        <v>42</v>
      </c>
      <c r="E76" s="92" t="s">
        <v>132</v>
      </c>
      <c r="F76" s="51">
        <v>504725</v>
      </c>
      <c r="G76" s="81"/>
      <c r="H76" s="124"/>
      <c r="I76" s="124"/>
    </row>
    <row r="77" spans="1:9" s="30" customFormat="1" ht="54.75" customHeight="1" x14ac:dyDescent="0.35">
      <c r="A77" s="39" t="s">
        <v>159</v>
      </c>
      <c r="B77" s="40" t="s">
        <v>53</v>
      </c>
      <c r="C77" s="40" t="s">
        <v>31</v>
      </c>
      <c r="D77" s="39" t="s">
        <v>32</v>
      </c>
      <c r="E77" s="52" t="s">
        <v>132</v>
      </c>
      <c r="F77" s="51">
        <v>501000</v>
      </c>
      <c r="G77" s="81"/>
      <c r="H77" s="124"/>
      <c r="I77" s="124"/>
    </row>
    <row r="78" spans="1:9" s="30" customFormat="1" ht="54.75" customHeight="1" x14ac:dyDescent="0.35">
      <c r="A78" s="39" t="s">
        <v>160</v>
      </c>
      <c r="B78" s="40" t="s">
        <v>161</v>
      </c>
      <c r="C78" s="40" t="s">
        <v>31</v>
      </c>
      <c r="D78" s="39" t="s">
        <v>54</v>
      </c>
      <c r="E78" s="52" t="s">
        <v>132</v>
      </c>
      <c r="F78" s="51">
        <v>504782</v>
      </c>
      <c r="G78" s="81"/>
      <c r="H78" s="124"/>
      <c r="I78" s="124"/>
    </row>
    <row r="79" spans="1:9" s="30" customFormat="1" ht="54.75" customHeight="1" x14ac:dyDescent="0.35">
      <c r="A79" s="39" t="s">
        <v>176</v>
      </c>
      <c r="B79" s="40" t="s">
        <v>177</v>
      </c>
      <c r="C79" s="40" t="s">
        <v>35</v>
      </c>
      <c r="D79" s="39" t="s">
        <v>38</v>
      </c>
      <c r="E79" s="52" t="s">
        <v>132</v>
      </c>
      <c r="F79" s="51">
        <v>503227</v>
      </c>
      <c r="G79" s="81"/>
      <c r="H79" s="124"/>
      <c r="I79" s="124"/>
    </row>
    <row r="80" spans="1:9" s="30" customFormat="1" ht="54.75" customHeight="1" x14ac:dyDescent="0.35">
      <c r="A80" s="39" t="s">
        <v>162</v>
      </c>
      <c r="B80" s="40" t="s">
        <v>163</v>
      </c>
      <c r="C80" s="40" t="s">
        <v>31</v>
      </c>
      <c r="D80" s="39" t="s">
        <v>32</v>
      </c>
      <c r="E80" s="52" t="s">
        <v>164</v>
      </c>
      <c r="F80" s="123"/>
      <c r="G80" s="81"/>
      <c r="H80" s="124"/>
      <c r="I80" s="124"/>
    </row>
    <row r="81" spans="1:9" s="30" customFormat="1" ht="54.75" customHeight="1" x14ac:dyDescent="0.35">
      <c r="A81" s="39" t="s">
        <v>165</v>
      </c>
      <c r="B81" s="40" t="s">
        <v>166</v>
      </c>
      <c r="C81" s="40" t="s">
        <v>35</v>
      </c>
      <c r="D81" s="39" t="s">
        <v>37</v>
      </c>
      <c r="E81" s="92" t="s">
        <v>50</v>
      </c>
      <c r="F81" s="51">
        <v>514347</v>
      </c>
      <c r="G81" s="81"/>
      <c r="H81" s="52" t="s">
        <v>34</v>
      </c>
      <c r="I81" s="52" t="s">
        <v>34</v>
      </c>
    </row>
    <row r="82" spans="1:9" s="30" customFormat="1" ht="54.75" customHeight="1" x14ac:dyDescent="0.35">
      <c r="A82" s="39" t="s">
        <v>167</v>
      </c>
      <c r="B82" s="40" t="s">
        <v>168</v>
      </c>
      <c r="C82" s="40" t="s">
        <v>35</v>
      </c>
      <c r="D82" s="39" t="s">
        <v>37</v>
      </c>
      <c r="E82" s="52" t="s">
        <v>50</v>
      </c>
      <c r="F82" s="51">
        <v>514312</v>
      </c>
      <c r="G82" s="81"/>
      <c r="H82" s="52" t="s">
        <v>34</v>
      </c>
      <c r="I82" s="52" t="s">
        <v>34</v>
      </c>
    </row>
    <row r="83" spans="1:9" s="30" customFormat="1" ht="54.75" customHeight="1" x14ac:dyDescent="0.35">
      <c r="A83" s="39" t="s">
        <v>169</v>
      </c>
      <c r="B83" s="40" t="s">
        <v>170</v>
      </c>
      <c r="C83" s="40" t="s">
        <v>31</v>
      </c>
      <c r="D83" s="39" t="s">
        <v>39</v>
      </c>
      <c r="E83" s="52" t="s">
        <v>50</v>
      </c>
      <c r="F83" s="51">
        <v>514354</v>
      </c>
      <c r="G83" s="81"/>
      <c r="H83" s="52" t="s">
        <v>34</v>
      </c>
      <c r="I83" s="52" t="s">
        <v>34</v>
      </c>
    </row>
    <row r="84" spans="1:9" s="30" customFormat="1" ht="54.75" customHeight="1" x14ac:dyDescent="0.35">
      <c r="A84" s="40" t="s">
        <v>171</v>
      </c>
      <c r="B84" s="39" t="s">
        <v>172</v>
      </c>
      <c r="C84" s="40" t="s">
        <v>35</v>
      </c>
      <c r="D84" s="39" t="s">
        <v>38</v>
      </c>
      <c r="E84" s="92" t="s">
        <v>50</v>
      </c>
      <c r="F84" s="51">
        <v>390281</v>
      </c>
      <c r="G84" s="81"/>
      <c r="H84" s="52" t="s">
        <v>34</v>
      </c>
      <c r="I84" s="52" t="s">
        <v>34</v>
      </c>
    </row>
    <row r="85" spans="1:9" s="30" customFormat="1" ht="54.75" customHeight="1" x14ac:dyDescent="0.35">
      <c r="A85" s="40" t="s">
        <v>173</v>
      </c>
      <c r="B85" s="39" t="s">
        <v>51</v>
      </c>
      <c r="C85" s="40" t="s">
        <v>31</v>
      </c>
      <c r="D85" s="39" t="s">
        <v>32</v>
      </c>
      <c r="E85" s="92" t="s">
        <v>50</v>
      </c>
      <c r="F85" s="51">
        <v>484127</v>
      </c>
      <c r="G85" s="81"/>
      <c r="H85" s="52" t="s">
        <v>34</v>
      </c>
      <c r="I85" s="52" t="s">
        <v>34</v>
      </c>
    </row>
    <row r="86" spans="1:9" s="30" customFormat="1" ht="54.75" customHeight="1" x14ac:dyDescent="0.35">
      <c r="A86" s="40" t="s">
        <v>174</v>
      </c>
      <c r="B86" s="39" t="s">
        <v>175</v>
      </c>
      <c r="C86" s="40" t="s">
        <v>35</v>
      </c>
      <c r="D86" s="39" t="s">
        <v>54</v>
      </c>
      <c r="E86" s="92" t="s">
        <v>50</v>
      </c>
      <c r="F86" s="51">
        <v>560270</v>
      </c>
      <c r="G86" s="81"/>
      <c r="H86" s="52" t="s">
        <v>34</v>
      </c>
      <c r="I86" s="52" t="s">
        <v>34</v>
      </c>
    </row>
    <row r="87" spans="1:9" s="30" customFormat="1" ht="54.75" customHeight="1" x14ac:dyDescent="0.35">
      <c r="A87" s="39" t="s">
        <v>273</v>
      </c>
      <c r="B87" s="40" t="s">
        <v>274</v>
      </c>
      <c r="C87" s="40" t="s">
        <v>31</v>
      </c>
      <c r="D87" s="39" t="s">
        <v>32</v>
      </c>
      <c r="E87" s="52" t="s">
        <v>194</v>
      </c>
      <c r="F87" s="123"/>
      <c r="G87" s="81"/>
      <c r="H87" s="124"/>
      <c r="I87" s="124"/>
    </row>
    <row r="88" spans="1:9" s="30" customFormat="1" ht="54.75" customHeight="1" x14ac:dyDescent="0.35">
      <c r="A88" s="39" t="s">
        <v>195</v>
      </c>
      <c r="B88" s="40" t="s">
        <v>196</v>
      </c>
      <c r="C88" s="40" t="s">
        <v>31</v>
      </c>
      <c r="D88" s="39" t="s">
        <v>32</v>
      </c>
      <c r="E88" s="52" t="s">
        <v>194</v>
      </c>
      <c r="F88" s="51">
        <v>20170029</v>
      </c>
      <c r="G88" s="81"/>
      <c r="H88" s="124"/>
      <c r="I88" s="124"/>
    </row>
    <row r="89" spans="1:9" s="30" customFormat="1" ht="54.75" customHeight="1" x14ac:dyDescent="0.35">
      <c r="A89" s="39" t="s">
        <v>197</v>
      </c>
      <c r="B89" s="40" t="s">
        <v>51</v>
      </c>
      <c r="C89" s="40" t="s">
        <v>31</v>
      </c>
      <c r="D89" s="39" t="s">
        <v>44</v>
      </c>
      <c r="E89" s="52" t="s">
        <v>194</v>
      </c>
      <c r="F89" s="51">
        <v>20140015</v>
      </c>
      <c r="G89" s="81"/>
      <c r="H89" s="124"/>
      <c r="I89" s="124"/>
    </row>
    <row r="90" spans="1:9" s="30" customFormat="1" ht="54.75" customHeight="1" x14ac:dyDescent="0.35">
      <c r="A90" s="40" t="s">
        <v>198</v>
      </c>
      <c r="B90" s="39" t="s">
        <v>152</v>
      </c>
      <c r="C90" s="40" t="s">
        <v>31</v>
      </c>
      <c r="D90" s="40" t="s">
        <v>39</v>
      </c>
      <c r="E90" s="92" t="s">
        <v>194</v>
      </c>
      <c r="F90" s="51">
        <v>20150028</v>
      </c>
      <c r="G90" s="81"/>
      <c r="H90" s="124"/>
      <c r="I90" s="124"/>
    </row>
    <row r="91" spans="1:9" s="53" customFormat="1" ht="54.75" customHeight="1" x14ac:dyDescent="0.35">
      <c r="A91" s="39" t="s">
        <v>301</v>
      </c>
      <c r="B91" s="40" t="s">
        <v>199</v>
      </c>
      <c r="C91" s="40" t="s">
        <v>31</v>
      </c>
      <c r="D91" s="39" t="s">
        <v>39</v>
      </c>
      <c r="E91" s="52" t="s">
        <v>194</v>
      </c>
      <c r="F91" s="123"/>
      <c r="G91" s="81"/>
      <c r="H91" s="124"/>
      <c r="I91" s="124"/>
    </row>
    <row r="92" spans="1:9" s="79" customFormat="1" ht="54.75" customHeight="1" x14ac:dyDescent="0.35">
      <c r="A92" s="39" t="s">
        <v>200</v>
      </c>
      <c r="B92" s="40" t="s">
        <v>78</v>
      </c>
      <c r="C92" s="40" t="s">
        <v>31</v>
      </c>
      <c r="D92" s="39" t="s">
        <v>42</v>
      </c>
      <c r="E92" s="52" t="s">
        <v>201</v>
      </c>
      <c r="F92" s="51">
        <v>523673</v>
      </c>
      <c r="G92" s="81"/>
      <c r="H92" s="124"/>
      <c r="I92" s="124"/>
    </row>
    <row r="93" spans="1:9" s="30" customFormat="1" ht="54.75" customHeight="1" x14ac:dyDescent="0.35">
      <c r="A93" s="40" t="s">
        <v>202</v>
      </c>
      <c r="B93" s="39" t="s">
        <v>82</v>
      </c>
      <c r="C93" s="40" t="s">
        <v>35</v>
      </c>
      <c r="D93" s="39" t="s">
        <v>42</v>
      </c>
      <c r="E93" s="92" t="s">
        <v>201</v>
      </c>
      <c r="F93" s="51">
        <v>541373</v>
      </c>
      <c r="G93" s="81"/>
      <c r="H93" s="124"/>
      <c r="I93" s="124"/>
    </row>
    <row r="94" spans="1:9" s="79" customFormat="1" ht="54.75" customHeight="1" x14ac:dyDescent="0.35">
      <c r="A94" s="39" t="s">
        <v>203</v>
      </c>
      <c r="B94" s="40" t="s">
        <v>204</v>
      </c>
      <c r="C94" s="40" t="s">
        <v>35</v>
      </c>
      <c r="D94" s="39" t="s">
        <v>43</v>
      </c>
      <c r="E94" s="92" t="s">
        <v>201</v>
      </c>
      <c r="F94" s="51">
        <v>521320</v>
      </c>
      <c r="G94" s="81"/>
      <c r="H94" s="124"/>
      <c r="I94" s="124"/>
    </row>
    <row r="95" spans="1:9" s="30" customFormat="1" ht="54.75" customHeight="1" x14ac:dyDescent="0.35">
      <c r="A95" s="39" t="s">
        <v>205</v>
      </c>
      <c r="B95" s="40" t="s">
        <v>206</v>
      </c>
      <c r="C95" s="40" t="s">
        <v>35</v>
      </c>
      <c r="D95" s="39" t="s">
        <v>42</v>
      </c>
      <c r="E95" s="52" t="s">
        <v>201</v>
      </c>
      <c r="F95" s="51">
        <v>538847</v>
      </c>
      <c r="G95" s="81"/>
      <c r="H95" s="124"/>
      <c r="I95" s="124"/>
    </row>
    <row r="96" spans="1:9" s="30" customFormat="1" ht="54.75" customHeight="1" x14ac:dyDescent="0.35">
      <c r="A96" s="39" t="s">
        <v>207</v>
      </c>
      <c r="B96" s="40" t="s">
        <v>208</v>
      </c>
      <c r="C96" s="40" t="s">
        <v>31</v>
      </c>
      <c r="D96" s="39" t="s">
        <v>44</v>
      </c>
      <c r="E96" s="52" t="s">
        <v>201</v>
      </c>
      <c r="F96" s="51">
        <v>383596</v>
      </c>
      <c r="G96" s="81"/>
      <c r="H96" s="124"/>
      <c r="I96" s="124"/>
    </row>
    <row r="97" spans="1:9" s="30" customFormat="1" ht="54.75" customHeight="1" x14ac:dyDescent="0.35">
      <c r="A97" s="39" t="s">
        <v>207</v>
      </c>
      <c r="B97" s="40" t="s">
        <v>210</v>
      </c>
      <c r="C97" s="40" t="s">
        <v>35</v>
      </c>
      <c r="D97" s="39" t="s">
        <v>37</v>
      </c>
      <c r="E97" s="52" t="s">
        <v>201</v>
      </c>
      <c r="F97" s="51">
        <v>567349</v>
      </c>
      <c r="G97" s="81"/>
      <c r="H97" s="124"/>
      <c r="I97" s="124"/>
    </row>
    <row r="98" spans="1:9" s="30" customFormat="1" ht="54.75" customHeight="1" x14ac:dyDescent="0.35">
      <c r="A98" s="39" t="s">
        <v>207</v>
      </c>
      <c r="B98" s="40" t="s">
        <v>209</v>
      </c>
      <c r="C98" s="40" t="s">
        <v>31</v>
      </c>
      <c r="D98" s="39" t="s">
        <v>37</v>
      </c>
      <c r="E98" s="52" t="s">
        <v>201</v>
      </c>
      <c r="F98" s="51">
        <v>487579</v>
      </c>
      <c r="G98" s="81"/>
      <c r="H98" s="124"/>
      <c r="I98" s="124"/>
    </row>
    <row r="99" spans="1:9" s="30" customFormat="1" ht="54.75" customHeight="1" x14ac:dyDescent="0.35">
      <c r="A99" s="39" t="s">
        <v>211</v>
      </c>
      <c r="B99" s="40" t="s">
        <v>212</v>
      </c>
      <c r="C99" s="40" t="s">
        <v>31</v>
      </c>
      <c r="D99" s="39" t="s">
        <v>39</v>
      </c>
      <c r="E99" s="52" t="s">
        <v>201</v>
      </c>
      <c r="F99" s="51">
        <v>567927</v>
      </c>
      <c r="G99" s="81"/>
      <c r="H99" s="124"/>
      <c r="I99" s="124"/>
    </row>
    <row r="100" spans="1:9" s="30" customFormat="1" ht="54.75" customHeight="1" x14ac:dyDescent="0.35">
      <c r="A100" s="39" t="s">
        <v>45</v>
      </c>
      <c r="B100" s="40" t="s">
        <v>46</v>
      </c>
      <c r="C100" s="40" t="s">
        <v>31</v>
      </c>
      <c r="D100" s="39" t="s">
        <v>44</v>
      </c>
      <c r="E100" s="52" t="s">
        <v>201</v>
      </c>
      <c r="F100" s="51">
        <v>415697</v>
      </c>
      <c r="G100" s="81"/>
      <c r="H100" s="124"/>
      <c r="I100" s="124"/>
    </row>
    <row r="101" spans="1:9" s="30" customFormat="1" ht="54.75" customHeight="1" x14ac:dyDescent="0.35">
      <c r="A101" s="39" t="s">
        <v>213</v>
      </c>
      <c r="B101" s="40" t="s">
        <v>214</v>
      </c>
      <c r="C101" s="40" t="s">
        <v>31</v>
      </c>
      <c r="D101" s="39" t="s">
        <v>39</v>
      </c>
      <c r="E101" s="52" t="s">
        <v>201</v>
      </c>
      <c r="F101" s="51">
        <v>563310</v>
      </c>
      <c r="G101" s="81"/>
      <c r="H101" s="124"/>
      <c r="I101" s="124"/>
    </row>
    <row r="102" spans="1:9" s="30" customFormat="1" ht="54.75" customHeight="1" x14ac:dyDescent="0.35">
      <c r="A102" s="39" t="s">
        <v>215</v>
      </c>
      <c r="B102" s="40" t="s">
        <v>216</v>
      </c>
      <c r="C102" s="40" t="s">
        <v>35</v>
      </c>
      <c r="D102" s="39" t="s">
        <v>38</v>
      </c>
      <c r="E102" s="52" t="s">
        <v>201</v>
      </c>
      <c r="F102" s="51">
        <v>496219</v>
      </c>
      <c r="G102" s="81"/>
      <c r="H102" s="126"/>
      <c r="I102" s="124"/>
    </row>
    <row r="103" spans="1:9" s="30" customFormat="1" ht="54.75" customHeight="1" x14ac:dyDescent="0.35">
      <c r="A103" s="39" t="s">
        <v>217</v>
      </c>
      <c r="B103" s="40" t="s">
        <v>218</v>
      </c>
      <c r="C103" s="40" t="s">
        <v>31</v>
      </c>
      <c r="D103" s="39" t="s">
        <v>32</v>
      </c>
      <c r="E103" s="52" t="s">
        <v>201</v>
      </c>
      <c r="F103" s="51">
        <v>541325</v>
      </c>
      <c r="G103" s="81"/>
      <c r="H103" s="124"/>
      <c r="I103" s="124"/>
    </row>
    <row r="104" spans="1:9" s="30" customFormat="1" ht="54.75" customHeight="1" x14ac:dyDescent="0.35">
      <c r="A104" s="39" t="s">
        <v>219</v>
      </c>
      <c r="B104" s="40" t="s">
        <v>220</v>
      </c>
      <c r="C104" s="40" t="s">
        <v>31</v>
      </c>
      <c r="D104" s="39" t="s">
        <v>32</v>
      </c>
      <c r="E104" s="52" t="s">
        <v>201</v>
      </c>
      <c r="F104" s="51">
        <v>389674</v>
      </c>
      <c r="G104" s="81"/>
      <c r="H104" s="124"/>
      <c r="I104" s="124"/>
    </row>
    <row r="105" spans="1:9" s="30" customFormat="1" ht="54.75" customHeight="1" x14ac:dyDescent="0.35">
      <c r="A105" s="39" t="s">
        <v>47</v>
      </c>
      <c r="B105" s="40" t="s">
        <v>48</v>
      </c>
      <c r="C105" s="40" t="s">
        <v>35</v>
      </c>
      <c r="D105" s="39" t="s">
        <v>36</v>
      </c>
      <c r="E105" s="52" t="s">
        <v>201</v>
      </c>
      <c r="F105" s="51">
        <v>272216</v>
      </c>
      <c r="G105" s="81"/>
      <c r="H105" s="124"/>
      <c r="I105" s="124"/>
    </row>
    <row r="106" spans="1:9" s="30" customFormat="1" ht="54.75" customHeight="1" x14ac:dyDescent="0.35">
      <c r="A106" s="39" t="s">
        <v>221</v>
      </c>
      <c r="B106" s="40" t="s">
        <v>222</v>
      </c>
      <c r="C106" s="40" t="s">
        <v>35</v>
      </c>
      <c r="D106" s="39" t="s">
        <v>43</v>
      </c>
      <c r="E106" s="52" t="s">
        <v>223</v>
      </c>
      <c r="F106" s="51">
        <v>191020160011</v>
      </c>
      <c r="G106" s="81"/>
      <c r="H106" s="124"/>
      <c r="I106" s="124"/>
    </row>
    <row r="107" spans="1:9" s="30" customFormat="1" ht="54.75" customHeight="1" x14ac:dyDescent="0.35">
      <c r="A107" s="39" t="s">
        <v>224</v>
      </c>
      <c r="B107" s="40" t="s">
        <v>225</v>
      </c>
      <c r="C107" s="40" t="s">
        <v>35</v>
      </c>
      <c r="D107" s="39" t="s">
        <v>38</v>
      </c>
      <c r="E107" s="52" t="s">
        <v>223</v>
      </c>
      <c r="F107" s="51">
        <v>191020130022</v>
      </c>
      <c r="G107" s="81"/>
      <c r="H107" s="124"/>
      <c r="I107" s="124"/>
    </row>
    <row r="108" spans="1:9" s="79" customFormat="1" ht="54.75" customHeight="1" x14ac:dyDescent="0.35">
      <c r="A108" s="129" t="s">
        <v>226</v>
      </c>
      <c r="B108" s="130" t="s">
        <v>227</v>
      </c>
      <c r="C108" s="130" t="s">
        <v>35</v>
      </c>
      <c r="D108" s="129" t="s">
        <v>38</v>
      </c>
      <c r="E108" s="111" t="s">
        <v>223</v>
      </c>
      <c r="F108" s="131">
        <v>191020130004</v>
      </c>
      <c r="G108" s="132"/>
      <c r="H108" s="126"/>
      <c r="I108" s="126"/>
    </row>
    <row r="109" spans="1:9" s="79" customFormat="1" ht="54.75" customHeight="1" x14ac:dyDescent="0.35">
      <c r="A109" s="129" t="s">
        <v>226</v>
      </c>
      <c r="B109" s="130" t="s">
        <v>228</v>
      </c>
      <c r="C109" s="130" t="s">
        <v>35</v>
      </c>
      <c r="D109" s="129" t="s">
        <v>38</v>
      </c>
      <c r="E109" s="111" t="s">
        <v>223</v>
      </c>
      <c r="F109" s="131">
        <v>191020130003</v>
      </c>
      <c r="G109" s="132"/>
      <c r="H109" s="126"/>
      <c r="I109" s="126"/>
    </row>
    <row r="110" spans="1:9" s="30" customFormat="1" ht="54.75" customHeight="1" x14ac:dyDescent="0.35">
      <c r="A110" s="39" t="s">
        <v>229</v>
      </c>
      <c r="B110" s="40" t="s">
        <v>175</v>
      </c>
      <c r="C110" s="40" t="s">
        <v>35</v>
      </c>
      <c r="D110" s="39" t="s">
        <v>38</v>
      </c>
      <c r="E110" s="52" t="s">
        <v>223</v>
      </c>
      <c r="F110" s="51">
        <v>191020150035</v>
      </c>
      <c r="G110" s="81"/>
      <c r="H110" s="124"/>
      <c r="I110" s="124"/>
    </row>
    <row r="111" spans="1:9" s="30" customFormat="1" ht="54.75" customHeight="1" x14ac:dyDescent="0.35">
      <c r="A111" s="39" t="s">
        <v>230</v>
      </c>
      <c r="B111" s="40" t="s">
        <v>231</v>
      </c>
      <c r="C111" s="40" t="s">
        <v>31</v>
      </c>
      <c r="D111" s="39" t="s">
        <v>42</v>
      </c>
      <c r="E111" s="52" t="s">
        <v>223</v>
      </c>
      <c r="F111" s="51">
        <v>191020160022</v>
      </c>
      <c r="G111" s="81"/>
      <c r="H111" s="124"/>
      <c r="I111" s="124"/>
    </row>
    <row r="112" spans="1:9" s="30" customFormat="1" ht="54.75" customHeight="1" x14ac:dyDescent="0.35">
      <c r="A112" s="39" t="s">
        <v>232</v>
      </c>
      <c r="B112" s="40" t="s">
        <v>233</v>
      </c>
      <c r="C112" s="40" t="s">
        <v>31</v>
      </c>
      <c r="D112" s="39" t="s">
        <v>42</v>
      </c>
      <c r="E112" s="52" t="s">
        <v>223</v>
      </c>
      <c r="F112" s="51">
        <v>191020130001</v>
      </c>
      <c r="G112" s="81"/>
      <c r="H112" s="124"/>
      <c r="I112" s="124"/>
    </row>
    <row r="113" spans="1:9" s="30" customFormat="1" ht="54.75" customHeight="1" x14ac:dyDescent="0.35">
      <c r="A113" s="39" t="s">
        <v>234</v>
      </c>
      <c r="B113" s="40" t="s">
        <v>235</v>
      </c>
      <c r="C113" s="40" t="s">
        <v>31</v>
      </c>
      <c r="D113" s="39" t="s">
        <v>42</v>
      </c>
      <c r="E113" s="52" t="s">
        <v>223</v>
      </c>
      <c r="F113" s="51">
        <v>191020140006</v>
      </c>
      <c r="G113" s="81"/>
      <c r="H113" s="124"/>
      <c r="I113" s="124"/>
    </row>
    <row r="114" spans="1:9" s="30" customFormat="1" ht="54.75" customHeight="1" x14ac:dyDescent="0.35">
      <c r="A114" s="39" t="s">
        <v>236</v>
      </c>
      <c r="B114" s="40" t="s">
        <v>237</v>
      </c>
      <c r="C114" s="40" t="s">
        <v>35</v>
      </c>
      <c r="D114" s="39" t="s">
        <v>42</v>
      </c>
      <c r="E114" s="52" t="s">
        <v>223</v>
      </c>
      <c r="F114" s="51">
        <v>191020120010</v>
      </c>
      <c r="G114" s="81"/>
      <c r="H114" s="124"/>
      <c r="I114" s="124"/>
    </row>
    <row r="115" spans="1:9" s="79" customFormat="1" ht="54.75" customHeight="1" x14ac:dyDescent="0.35">
      <c r="A115" s="129" t="s">
        <v>238</v>
      </c>
      <c r="B115" s="130" t="s">
        <v>49</v>
      </c>
      <c r="C115" s="130" t="s">
        <v>31</v>
      </c>
      <c r="D115" s="129" t="s">
        <v>32</v>
      </c>
      <c r="E115" s="111" t="s">
        <v>223</v>
      </c>
      <c r="F115" s="131">
        <v>191020160006</v>
      </c>
      <c r="G115" s="132"/>
      <c r="H115" s="126"/>
      <c r="I115" s="126"/>
    </row>
    <row r="116" spans="1:9" s="30" customFormat="1" ht="54.75" customHeight="1" x14ac:dyDescent="0.35">
      <c r="A116" s="39" t="s">
        <v>224</v>
      </c>
      <c r="B116" s="40" t="s">
        <v>53</v>
      </c>
      <c r="C116" s="40" t="s">
        <v>31</v>
      </c>
      <c r="D116" s="39" t="s">
        <v>32</v>
      </c>
      <c r="E116" s="52" t="s">
        <v>223</v>
      </c>
      <c r="F116" s="51">
        <v>191020119005</v>
      </c>
      <c r="G116" s="81"/>
      <c r="H116" s="124"/>
      <c r="I116" s="124"/>
    </row>
    <row r="117" spans="1:9" s="30" customFormat="1" ht="54.75" customHeight="1" x14ac:dyDescent="0.35">
      <c r="A117" s="39" t="s">
        <v>239</v>
      </c>
      <c r="B117" s="40" t="s">
        <v>240</v>
      </c>
      <c r="C117" s="40" t="s">
        <v>31</v>
      </c>
      <c r="D117" s="39" t="s">
        <v>54</v>
      </c>
      <c r="E117" s="52" t="s">
        <v>223</v>
      </c>
      <c r="F117" s="51">
        <v>191020120002</v>
      </c>
      <c r="G117" s="81"/>
      <c r="H117" s="124"/>
      <c r="I117" s="124"/>
    </row>
    <row r="118" spans="1:9" s="30" customFormat="1" ht="54.75" customHeight="1" x14ac:dyDescent="0.35">
      <c r="A118" s="39" t="s">
        <v>241</v>
      </c>
      <c r="B118" s="40" t="s">
        <v>242</v>
      </c>
      <c r="C118" s="40" t="s">
        <v>35</v>
      </c>
      <c r="D118" s="39" t="s">
        <v>36</v>
      </c>
      <c r="E118" s="52" t="s">
        <v>33</v>
      </c>
      <c r="F118" s="51">
        <v>420830</v>
      </c>
      <c r="G118" s="81"/>
      <c r="H118" s="124"/>
      <c r="I118" s="124"/>
    </row>
    <row r="119" spans="1:9" s="30" customFormat="1" ht="54.75" customHeight="1" x14ac:dyDescent="0.35">
      <c r="A119" s="39" t="s">
        <v>243</v>
      </c>
      <c r="B119" s="40" t="s">
        <v>244</v>
      </c>
      <c r="C119" s="40" t="s">
        <v>31</v>
      </c>
      <c r="D119" s="39" t="s">
        <v>32</v>
      </c>
      <c r="E119" s="52" t="s">
        <v>33</v>
      </c>
      <c r="F119" s="51">
        <v>415792</v>
      </c>
      <c r="G119" s="81"/>
      <c r="H119" s="124"/>
      <c r="I119" s="124"/>
    </row>
    <row r="120" spans="1:9" s="30" customFormat="1" ht="54.75" customHeight="1" x14ac:dyDescent="0.35">
      <c r="A120" s="39" t="s">
        <v>245</v>
      </c>
      <c r="B120" s="40" t="s">
        <v>246</v>
      </c>
      <c r="C120" s="40" t="s">
        <v>35</v>
      </c>
      <c r="D120" s="39" t="s">
        <v>36</v>
      </c>
      <c r="E120" s="52" t="s">
        <v>33</v>
      </c>
      <c r="F120" s="51">
        <v>425197</v>
      </c>
      <c r="G120" s="81"/>
      <c r="H120" s="124"/>
      <c r="I120" s="124"/>
    </row>
    <row r="121" spans="1:9" s="30" customFormat="1" ht="54.75" customHeight="1" x14ac:dyDescent="0.35">
      <c r="A121" s="39" t="s">
        <v>247</v>
      </c>
      <c r="B121" s="40" t="s">
        <v>40</v>
      </c>
      <c r="C121" s="40" t="s">
        <v>31</v>
      </c>
      <c r="D121" s="39" t="s">
        <v>32</v>
      </c>
      <c r="E121" s="52" t="s">
        <v>33</v>
      </c>
      <c r="F121" s="51">
        <v>565198</v>
      </c>
      <c r="G121" s="81"/>
      <c r="H121" s="124"/>
      <c r="I121" s="124"/>
    </row>
    <row r="122" spans="1:9" s="30" customFormat="1" ht="54.75" customHeight="1" x14ac:dyDescent="0.35">
      <c r="A122" s="39" t="s">
        <v>248</v>
      </c>
      <c r="B122" s="40" t="s">
        <v>249</v>
      </c>
      <c r="C122" s="40" t="s">
        <v>35</v>
      </c>
      <c r="D122" s="39" t="s">
        <v>36</v>
      </c>
      <c r="E122" s="52" t="s">
        <v>33</v>
      </c>
      <c r="F122" s="51">
        <v>531935</v>
      </c>
      <c r="G122" s="81"/>
      <c r="H122" s="124"/>
      <c r="I122" s="124"/>
    </row>
    <row r="123" spans="1:9" s="30" customFormat="1" ht="54.75" customHeight="1" x14ac:dyDescent="0.35">
      <c r="A123" s="40" t="s">
        <v>250</v>
      </c>
      <c r="B123" s="39" t="s">
        <v>251</v>
      </c>
      <c r="C123" s="40" t="s">
        <v>31</v>
      </c>
      <c r="D123" s="39" t="s">
        <v>39</v>
      </c>
      <c r="E123" s="92" t="s">
        <v>33</v>
      </c>
      <c r="F123" s="51">
        <v>444138</v>
      </c>
      <c r="G123" s="81"/>
      <c r="H123" s="124"/>
      <c r="I123" s="124"/>
    </row>
    <row r="124" spans="1:9" s="30" customFormat="1" ht="54.75" customHeight="1" x14ac:dyDescent="0.35">
      <c r="A124" s="39" t="s">
        <v>250</v>
      </c>
      <c r="B124" s="40" t="s">
        <v>252</v>
      </c>
      <c r="C124" s="40" t="s">
        <v>31</v>
      </c>
      <c r="D124" s="39" t="s">
        <v>44</v>
      </c>
      <c r="E124" s="52" t="s">
        <v>33</v>
      </c>
      <c r="F124" s="51">
        <v>426457</v>
      </c>
      <c r="G124" s="81"/>
      <c r="H124" s="124"/>
      <c r="I124" s="124"/>
    </row>
    <row r="125" spans="1:9" s="30" customFormat="1" ht="54.75" customHeight="1" x14ac:dyDescent="0.35">
      <c r="A125" s="40" t="s">
        <v>250</v>
      </c>
      <c r="B125" s="40" t="s">
        <v>242</v>
      </c>
      <c r="C125" s="40" t="s">
        <v>35</v>
      </c>
      <c r="D125" s="40" t="s">
        <v>42</v>
      </c>
      <c r="E125" s="92" t="s">
        <v>33</v>
      </c>
      <c r="F125" s="51">
        <v>426456</v>
      </c>
      <c r="G125" s="93"/>
      <c r="H125" s="124"/>
      <c r="I125" s="124"/>
    </row>
    <row r="126" spans="1:9" s="30" customFormat="1" ht="54.75" customHeight="1" x14ac:dyDescent="0.35">
      <c r="A126" s="39" t="s">
        <v>253</v>
      </c>
      <c r="B126" s="40" t="s">
        <v>254</v>
      </c>
      <c r="C126" s="40" t="s">
        <v>35</v>
      </c>
      <c r="D126" s="39" t="s">
        <v>36</v>
      </c>
      <c r="E126" s="52" t="s">
        <v>33</v>
      </c>
      <c r="F126" s="51">
        <v>296745</v>
      </c>
      <c r="G126" s="81"/>
      <c r="H126" s="124"/>
      <c r="I126" s="124"/>
    </row>
    <row r="127" spans="1:9" s="30" customFormat="1" ht="54.75" customHeight="1" x14ac:dyDescent="0.35">
      <c r="A127" s="39" t="s">
        <v>255</v>
      </c>
      <c r="B127" s="40" t="s">
        <v>158</v>
      </c>
      <c r="C127" s="40" t="s">
        <v>31</v>
      </c>
      <c r="D127" s="39" t="s">
        <v>39</v>
      </c>
      <c r="E127" s="52" t="s">
        <v>33</v>
      </c>
      <c r="F127" s="51">
        <v>572996</v>
      </c>
      <c r="G127" s="81"/>
      <c r="H127" s="124"/>
      <c r="I127" s="124"/>
    </row>
    <row r="128" spans="1:9" s="30" customFormat="1" ht="54.75" customHeight="1" x14ac:dyDescent="0.35">
      <c r="A128" s="39" t="s">
        <v>256</v>
      </c>
      <c r="B128" s="40" t="s">
        <v>257</v>
      </c>
      <c r="C128" s="40" t="s">
        <v>35</v>
      </c>
      <c r="D128" s="39" t="s">
        <v>42</v>
      </c>
      <c r="E128" s="52" t="s">
        <v>33</v>
      </c>
      <c r="F128" s="51">
        <v>513275</v>
      </c>
      <c r="G128" s="81"/>
      <c r="H128" s="124"/>
      <c r="I128" s="124"/>
    </row>
    <row r="129" spans="1:9" s="30" customFormat="1" ht="54.75" customHeight="1" x14ac:dyDescent="0.35">
      <c r="A129" s="39" t="s">
        <v>258</v>
      </c>
      <c r="B129" s="40" t="s">
        <v>231</v>
      </c>
      <c r="C129" s="40" t="s">
        <v>31</v>
      </c>
      <c r="D129" s="39" t="s">
        <v>39</v>
      </c>
      <c r="E129" s="52" t="s">
        <v>33</v>
      </c>
      <c r="F129" s="51">
        <v>564933</v>
      </c>
      <c r="G129" s="81"/>
      <c r="H129" s="126"/>
      <c r="I129" s="124"/>
    </row>
    <row r="130" spans="1:9" s="30" customFormat="1" ht="54.75" customHeight="1" x14ac:dyDescent="0.35">
      <c r="A130" s="39" t="s">
        <v>259</v>
      </c>
      <c r="B130" s="40" t="s">
        <v>260</v>
      </c>
      <c r="C130" s="40" t="s">
        <v>31</v>
      </c>
      <c r="D130" s="39" t="s">
        <v>39</v>
      </c>
      <c r="E130" s="52" t="s">
        <v>33</v>
      </c>
      <c r="F130" s="51">
        <v>572992</v>
      </c>
      <c r="G130" s="81"/>
      <c r="H130" s="126"/>
      <c r="I130" s="124"/>
    </row>
    <row r="131" spans="1:9" s="30" customFormat="1" ht="54.75" customHeight="1" x14ac:dyDescent="0.35">
      <c r="A131" s="39" t="s">
        <v>261</v>
      </c>
      <c r="B131" s="40" t="s">
        <v>262</v>
      </c>
      <c r="C131" s="40" t="s">
        <v>31</v>
      </c>
      <c r="D131" s="51" t="s">
        <v>44</v>
      </c>
      <c r="E131" s="52" t="s">
        <v>33</v>
      </c>
      <c r="F131" s="127">
        <v>513271</v>
      </c>
      <c r="G131" s="81"/>
      <c r="H131" s="126"/>
      <c r="I131" s="124"/>
    </row>
    <row r="132" spans="1:9" s="30" customFormat="1" ht="54.75" customHeight="1" x14ac:dyDescent="0.35">
      <c r="A132" s="39" t="s">
        <v>263</v>
      </c>
      <c r="B132" s="40" t="s">
        <v>264</v>
      </c>
      <c r="C132" s="40" t="s">
        <v>35</v>
      </c>
      <c r="D132" s="39" t="s">
        <v>36</v>
      </c>
      <c r="E132" s="52" t="s">
        <v>33</v>
      </c>
      <c r="F132" s="40">
        <v>530554</v>
      </c>
      <c r="G132" s="81"/>
      <c r="H132" s="124"/>
      <c r="I132" s="124"/>
    </row>
    <row r="133" spans="1:9" s="30" customFormat="1" ht="54.75" customHeight="1" x14ac:dyDescent="0.35">
      <c r="A133" s="39" t="s">
        <v>265</v>
      </c>
      <c r="B133" s="40" t="s">
        <v>266</v>
      </c>
      <c r="C133" s="40" t="s">
        <v>31</v>
      </c>
      <c r="D133" s="39" t="s">
        <v>39</v>
      </c>
      <c r="E133" s="52" t="s">
        <v>33</v>
      </c>
      <c r="F133" s="40">
        <v>563986</v>
      </c>
      <c r="G133" s="81"/>
      <c r="H133" s="124"/>
      <c r="I133" s="124"/>
    </row>
    <row r="134" spans="1:9" s="30" customFormat="1" ht="54.75" customHeight="1" x14ac:dyDescent="0.35">
      <c r="A134" s="39" t="s">
        <v>267</v>
      </c>
      <c r="B134" s="40" t="s">
        <v>268</v>
      </c>
      <c r="C134" s="40" t="s">
        <v>35</v>
      </c>
      <c r="D134" s="39" t="s">
        <v>38</v>
      </c>
      <c r="E134" s="52" t="s">
        <v>33</v>
      </c>
      <c r="F134" s="40">
        <v>572995</v>
      </c>
      <c r="G134" s="81"/>
      <c r="H134" s="124"/>
      <c r="I134" s="124"/>
    </row>
    <row r="135" spans="1:9" s="30" customFormat="1" ht="54.75" customHeight="1" x14ac:dyDescent="0.35">
      <c r="A135" s="39" t="s">
        <v>269</v>
      </c>
      <c r="B135" s="40" t="s">
        <v>270</v>
      </c>
      <c r="C135" s="40" t="s">
        <v>35</v>
      </c>
      <c r="D135" s="39" t="s">
        <v>38</v>
      </c>
      <c r="E135" s="52" t="s">
        <v>33</v>
      </c>
      <c r="F135" s="40">
        <v>488430</v>
      </c>
      <c r="G135" s="81"/>
      <c r="H135" s="124"/>
      <c r="I135" s="124"/>
    </row>
    <row r="136" spans="1:9" s="30" customFormat="1" ht="54.75" customHeight="1" x14ac:dyDescent="0.35">
      <c r="A136" s="40" t="s">
        <v>271</v>
      </c>
      <c r="B136" s="39" t="s">
        <v>272</v>
      </c>
      <c r="C136" s="40" t="s">
        <v>31</v>
      </c>
      <c r="D136" s="40" t="s">
        <v>32</v>
      </c>
      <c r="E136" s="92" t="s">
        <v>33</v>
      </c>
      <c r="F136" s="40">
        <v>487251</v>
      </c>
      <c r="G136" s="81"/>
      <c r="H136" s="124"/>
      <c r="I136" s="124"/>
    </row>
    <row r="137" spans="1:9" s="30" customFormat="1" ht="54.75" customHeight="1" x14ac:dyDescent="0.35">
      <c r="A137" s="39" t="s">
        <v>277</v>
      </c>
      <c r="B137" s="40" t="s">
        <v>278</v>
      </c>
      <c r="C137" s="40" t="s">
        <v>35</v>
      </c>
      <c r="D137" s="39" t="s">
        <v>38</v>
      </c>
      <c r="E137" s="52" t="s">
        <v>101</v>
      </c>
      <c r="F137" s="128"/>
      <c r="G137" s="81"/>
      <c r="H137" s="124"/>
      <c r="I137" s="124"/>
    </row>
    <row r="138" spans="1:9" s="30" customFormat="1" ht="54.75" customHeight="1" x14ac:dyDescent="0.35">
      <c r="A138" s="39" t="s">
        <v>279</v>
      </c>
      <c r="B138" s="40" t="s">
        <v>280</v>
      </c>
      <c r="C138" s="40" t="s">
        <v>35</v>
      </c>
      <c r="D138" s="39" t="s">
        <v>38</v>
      </c>
      <c r="E138" s="52" t="s">
        <v>101</v>
      </c>
      <c r="F138" s="128"/>
      <c r="G138" s="81"/>
      <c r="H138" s="124"/>
      <c r="I138" s="124"/>
    </row>
    <row r="139" spans="1:9" s="30" customFormat="1" ht="54.75" customHeight="1" x14ac:dyDescent="0.35">
      <c r="A139" s="39" t="s">
        <v>281</v>
      </c>
      <c r="B139" s="40" t="s">
        <v>282</v>
      </c>
      <c r="C139" s="40" t="s">
        <v>35</v>
      </c>
      <c r="D139" s="39" t="s">
        <v>36</v>
      </c>
      <c r="E139" s="52" t="s">
        <v>101</v>
      </c>
      <c r="F139" s="128"/>
      <c r="G139" s="81"/>
      <c r="H139" s="124"/>
      <c r="I139" s="124"/>
    </row>
    <row r="140" spans="1:9" s="30" customFormat="1" ht="54.75" customHeight="1" x14ac:dyDescent="0.35">
      <c r="A140" s="40" t="s">
        <v>283</v>
      </c>
      <c r="B140" s="39" t="s">
        <v>284</v>
      </c>
      <c r="C140" s="40" t="s">
        <v>31</v>
      </c>
      <c r="D140" s="39" t="s">
        <v>42</v>
      </c>
      <c r="E140" s="92" t="s">
        <v>101</v>
      </c>
      <c r="F140" s="128"/>
      <c r="G140" s="81"/>
      <c r="H140" s="124"/>
      <c r="I140" s="124"/>
    </row>
    <row r="141" spans="1:9" s="30" customFormat="1" ht="54.75" customHeight="1" x14ac:dyDescent="0.35">
      <c r="A141" s="40" t="s">
        <v>285</v>
      </c>
      <c r="B141" s="39" t="s">
        <v>286</v>
      </c>
      <c r="C141" s="40" t="s">
        <v>35</v>
      </c>
      <c r="D141" s="39" t="s">
        <v>43</v>
      </c>
      <c r="E141" s="92" t="s">
        <v>101</v>
      </c>
      <c r="F141" s="128"/>
      <c r="G141" s="81"/>
      <c r="H141" s="124"/>
      <c r="I141" s="124"/>
    </row>
    <row r="142" spans="1:9" s="30" customFormat="1" ht="54.75" customHeight="1" x14ac:dyDescent="0.35">
      <c r="A142" s="40" t="s">
        <v>287</v>
      </c>
      <c r="B142" s="39" t="s">
        <v>288</v>
      </c>
      <c r="C142" s="40" t="s">
        <v>35</v>
      </c>
      <c r="D142" s="39" t="s">
        <v>38</v>
      </c>
      <c r="E142" s="92" t="s">
        <v>101</v>
      </c>
      <c r="F142" s="128"/>
      <c r="G142" s="81"/>
      <c r="H142" s="124"/>
      <c r="I142" s="124"/>
    </row>
    <row r="143" spans="1:9" s="30" customFormat="1" ht="54.75" customHeight="1" x14ac:dyDescent="0.35">
      <c r="A143" s="40" t="s">
        <v>289</v>
      </c>
      <c r="B143" s="39" t="s">
        <v>290</v>
      </c>
      <c r="C143" s="40" t="s">
        <v>35</v>
      </c>
      <c r="D143" s="39" t="s">
        <v>38</v>
      </c>
      <c r="E143" s="92" t="s">
        <v>101</v>
      </c>
      <c r="F143" s="128"/>
      <c r="G143" s="81"/>
      <c r="H143" s="124"/>
      <c r="I143" s="124"/>
    </row>
    <row r="144" spans="1:9" s="30" customFormat="1" ht="54.75" customHeight="1" x14ac:dyDescent="0.35">
      <c r="A144" s="39" t="s">
        <v>291</v>
      </c>
      <c r="B144" s="40" t="s">
        <v>292</v>
      </c>
      <c r="C144" s="40" t="s">
        <v>35</v>
      </c>
      <c r="D144" s="39" t="s">
        <v>43</v>
      </c>
      <c r="E144" s="52" t="s">
        <v>101</v>
      </c>
      <c r="F144" s="128"/>
      <c r="G144" s="81"/>
      <c r="H144" s="124"/>
      <c r="I144" s="124"/>
    </row>
    <row r="145" spans="1:9" s="30" customFormat="1" ht="54.75" customHeight="1" x14ac:dyDescent="0.35">
      <c r="A145" s="39" t="s">
        <v>283</v>
      </c>
      <c r="B145" s="40" t="s">
        <v>293</v>
      </c>
      <c r="C145" s="40" t="s">
        <v>35</v>
      </c>
      <c r="D145" s="39" t="s">
        <v>37</v>
      </c>
      <c r="E145" s="52" t="s">
        <v>101</v>
      </c>
      <c r="F145" s="128"/>
      <c r="G145" s="81"/>
      <c r="H145" s="124"/>
      <c r="I145" s="124"/>
    </row>
    <row r="146" spans="1:9" s="30" customFormat="1" ht="54.75" customHeight="1" x14ac:dyDescent="0.35">
      <c r="A146" s="39" t="s">
        <v>294</v>
      </c>
      <c r="B146" s="40" t="s">
        <v>295</v>
      </c>
      <c r="C146" s="40" t="s">
        <v>35</v>
      </c>
      <c r="D146" s="39" t="s">
        <v>36</v>
      </c>
      <c r="E146" s="52" t="s">
        <v>101</v>
      </c>
      <c r="F146" s="128"/>
      <c r="G146" s="81"/>
      <c r="H146" s="124"/>
      <c r="I146" s="124"/>
    </row>
    <row r="147" spans="1:9" s="30" customFormat="1" ht="54.75" customHeight="1" x14ac:dyDescent="0.35">
      <c r="A147" s="39" t="s">
        <v>296</v>
      </c>
      <c r="B147" s="40" t="s">
        <v>297</v>
      </c>
      <c r="C147" s="40" t="s">
        <v>35</v>
      </c>
      <c r="D147" s="39" t="s">
        <v>36</v>
      </c>
      <c r="E147" s="52" t="s">
        <v>101</v>
      </c>
      <c r="F147" s="128"/>
      <c r="G147" s="81"/>
      <c r="H147" s="124"/>
      <c r="I147" s="124"/>
    </row>
    <row r="148" spans="1:9" s="30" customFormat="1" ht="54.75" customHeight="1" x14ac:dyDescent="0.35">
      <c r="A148" s="39" t="s">
        <v>298</v>
      </c>
      <c r="B148" s="40" t="s">
        <v>246</v>
      </c>
      <c r="C148" s="40" t="s">
        <v>35</v>
      </c>
      <c r="D148" s="39" t="s">
        <v>36</v>
      </c>
      <c r="E148" s="52" t="s">
        <v>101</v>
      </c>
      <c r="F148" s="128"/>
      <c r="G148" s="81"/>
      <c r="H148" s="124"/>
      <c r="I148" s="124"/>
    </row>
    <row r="149" spans="1:9" s="30" customFormat="1" ht="54.75" customHeight="1" x14ac:dyDescent="0.35">
      <c r="A149" s="39" t="s">
        <v>299</v>
      </c>
      <c r="B149" s="40" t="s">
        <v>300</v>
      </c>
      <c r="C149" s="40" t="s">
        <v>35</v>
      </c>
      <c r="D149" s="39" t="s">
        <v>38</v>
      </c>
      <c r="E149" s="52" t="s">
        <v>101</v>
      </c>
      <c r="F149" s="128"/>
      <c r="G149" s="81"/>
      <c r="H149" s="124"/>
      <c r="I149" s="124"/>
    </row>
    <row r="150" spans="1:9" s="30" customFormat="1" ht="54.75" customHeight="1" x14ac:dyDescent="0.35">
      <c r="A150" s="39" t="s">
        <v>224</v>
      </c>
      <c r="B150" s="40" t="s">
        <v>293</v>
      </c>
      <c r="C150" s="40" t="s">
        <v>35</v>
      </c>
      <c r="D150" s="39" t="s">
        <v>37</v>
      </c>
      <c r="E150" s="52" t="s">
        <v>223</v>
      </c>
      <c r="F150" s="51">
        <v>191020150028</v>
      </c>
      <c r="G150" s="81"/>
      <c r="H150" s="111"/>
      <c r="I150" s="52"/>
    </row>
    <row r="151" spans="1:9" s="30" customFormat="1" ht="54.75" customHeight="1" x14ac:dyDescent="0.35">
      <c r="A151" s="39" t="s">
        <v>303</v>
      </c>
      <c r="B151" s="40" t="s">
        <v>304</v>
      </c>
      <c r="C151" s="40" t="s">
        <v>31</v>
      </c>
      <c r="D151" s="39" t="s">
        <v>44</v>
      </c>
      <c r="E151" s="52" t="s">
        <v>223</v>
      </c>
      <c r="F151" s="51">
        <v>191020140011</v>
      </c>
      <c r="G151" s="81"/>
      <c r="H151" s="111"/>
      <c r="I151" s="52"/>
    </row>
    <row r="152" spans="1:9" s="30" customFormat="1" ht="54.75" customHeight="1" x14ac:dyDescent="0.35">
      <c r="A152" s="39"/>
      <c r="B152" s="40"/>
      <c r="C152" s="40"/>
      <c r="D152" s="39"/>
      <c r="E152" s="52"/>
      <c r="F152" s="40"/>
      <c r="G152" s="81"/>
      <c r="H152" s="111"/>
      <c r="I152" s="52"/>
    </row>
    <row r="153" spans="1:9" s="30" customFormat="1" ht="54.75" customHeight="1" x14ac:dyDescent="0.35">
      <c r="A153" s="39"/>
      <c r="B153" s="40"/>
      <c r="C153" s="40"/>
      <c r="D153" s="39"/>
      <c r="E153" s="52"/>
      <c r="F153" s="40"/>
      <c r="G153" s="81"/>
      <c r="H153" s="111"/>
      <c r="I153" s="52"/>
    </row>
    <row r="154" spans="1:9" s="30" customFormat="1" ht="54.75" customHeight="1" x14ac:dyDescent="0.35">
      <c r="A154" s="39"/>
      <c r="B154" s="40"/>
      <c r="C154" s="40"/>
      <c r="D154" s="39"/>
      <c r="E154" s="52"/>
      <c r="F154" s="40"/>
      <c r="G154" s="81"/>
      <c r="H154" s="111"/>
      <c r="I154" s="52"/>
    </row>
    <row r="155" spans="1:9" s="30" customFormat="1" ht="54.75" customHeight="1" x14ac:dyDescent="0.35">
      <c r="A155" s="39"/>
      <c r="B155" s="40"/>
      <c r="C155" s="40"/>
      <c r="D155" s="39"/>
      <c r="E155" s="52"/>
      <c r="F155" s="40"/>
      <c r="G155" s="81"/>
      <c r="H155" s="111"/>
      <c r="I155" s="52"/>
    </row>
    <row r="156" spans="1:9" s="30" customFormat="1" ht="54.75" customHeight="1" x14ac:dyDescent="0.35">
      <c r="A156" s="39"/>
      <c r="B156" s="40"/>
      <c r="C156" s="40"/>
      <c r="D156" s="39"/>
      <c r="E156" s="52"/>
      <c r="F156" s="40"/>
      <c r="G156" s="81"/>
      <c r="H156" s="111"/>
      <c r="I156" s="52"/>
    </row>
    <row r="157" spans="1:9" s="30" customFormat="1" ht="54.75" customHeight="1" x14ac:dyDescent="0.35">
      <c r="A157" s="40"/>
      <c r="B157" s="39"/>
      <c r="C157" s="40"/>
      <c r="D157" s="40"/>
      <c r="E157" s="92"/>
      <c r="F157" s="40"/>
      <c r="G157" s="81"/>
      <c r="H157" s="52"/>
      <c r="I157" s="52"/>
    </row>
    <row r="158" spans="1:9" s="30" customFormat="1" ht="54.75" customHeight="1" x14ac:dyDescent="0.35">
      <c r="A158" s="40"/>
      <c r="B158" s="39"/>
      <c r="C158" s="40"/>
      <c r="D158" s="40"/>
      <c r="E158" s="122"/>
      <c r="F158" s="40"/>
      <c r="G158" s="81"/>
      <c r="H158" s="111"/>
      <c r="I158" s="52"/>
    </row>
    <row r="159" spans="1:9" s="30" customFormat="1" ht="54.75" customHeight="1" x14ac:dyDescent="0.35">
      <c r="A159" s="40"/>
      <c r="B159" s="40"/>
      <c r="C159" s="40"/>
      <c r="D159" s="40"/>
      <c r="E159" s="92"/>
      <c r="F159" s="40"/>
      <c r="G159" s="93"/>
      <c r="H159" s="111"/>
      <c r="I159" s="52"/>
    </row>
    <row r="160" spans="1:9" s="30" customFormat="1" ht="54.75" customHeight="1" x14ac:dyDescent="0.35">
      <c r="A160" s="32"/>
      <c r="B160" s="31"/>
      <c r="C160" s="32"/>
      <c r="D160" s="32"/>
      <c r="E160" s="34"/>
      <c r="F160" s="65"/>
      <c r="G160" s="80"/>
      <c r="H160" s="33"/>
      <c r="I160" s="33"/>
    </row>
    <row r="161" spans="1:9" s="30" customFormat="1" ht="54.75" customHeight="1" x14ac:dyDescent="0.35">
      <c r="A161" s="32"/>
      <c r="B161" s="31"/>
      <c r="C161" s="32"/>
      <c r="D161" s="32"/>
      <c r="E161" s="34"/>
      <c r="F161" s="65"/>
      <c r="G161" s="80"/>
      <c r="H161" s="33"/>
      <c r="I161" s="33"/>
    </row>
    <row r="162" spans="1:9" s="30" customFormat="1" ht="54.75" customHeight="1" x14ac:dyDescent="0.35">
      <c r="A162" s="32"/>
      <c r="B162" s="31"/>
      <c r="C162" s="32"/>
      <c r="D162" s="32"/>
      <c r="E162" s="34"/>
      <c r="F162" s="65"/>
      <c r="G162" s="80"/>
      <c r="H162" s="54"/>
      <c r="I162" s="33"/>
    </row>
    <row r="163" spans="1:9" s="30" customFormat="1" ht="54.75" customHeight="1" x14ac:dyDescent="0.35">
      <c r="A163" s="32"/>
      <c r="B163" s="31"/>
      <c r="C163" s="32"/>
      <c r="D163" s="32"/>
      <c r="E163" s="34"/>
      <c r="F163" s="55"/>
      <c r="G163" s="80"/>
      <c r="H163" s="33"/>
      <c r="I163" s="33"/>
    </row>
    <row r="164" spans="1:9" s="30" customFormat="1" ht="54.75" customHeight="1" x14ac:dyDescent="0.35">
      <c r="A164" s="31"/>
      <c r="B164" s="32"/>
      <c r="C164" s="32"/>
      <c r="D164" s="31"/>
      <c r="E164" s="34"/>
      <c r="F164" s="65"/>
      <c r="G164" s="80"/>
      <c r="H164" s="33"/>
      <c r="I164" s="33"/>
    </row>
    <row r="165" spans="1:9" s="30" customFormat="1" ht="54.75" customHeight="1" x14ac:dyDescent="0.35">
      <c r="A165" s="31"/>
      <c r="B165" s="32"/>
      <c r="C165" s="32"/>
      <c r="D165" s="31"/>
      <c r="E165" s="34"/>
      <c r="F165" s="65"/>
      <c r="G165" s="80"/>
      <c r="H165" s="33"/>
      <c r="I165" s="33"/>
    </row>
    <row r="166" spans="1:9" s="30" customFormat="1" ht="54.75" customHeight="1" x14ac:dyDescent="0.35">
      <c r="A166" s="31"/>
      <c r="B166" s="32"/>
      <c r="C166" s="32"/>
      <c r="D166" s="31"/>
      <c r="E166" s="34"/>
      <c r="F166" s="65"/>
      <c r="G166" s="80"/>
      <c r="H166" s="54"/>
      <c r="I166" s="33"/>
    </row>
    <row r="167" spans="1:9" s="30" customFormat="1" ht="54.75" customHeight="1" x14ac:dyDescent="0.35">
      <c r="A167" s="31"/>
      <c r="B167" s="32"/>
      <c r="C167" s="32"/>
      <c r="D167" s="31"/>
      <c r="E167" s="34"/>
      <c r="F167" s="65"/>
      <c r="G167" s="80"/>
      <c r="H167" s="33"/>
      <c r="I167" s="33"/>
    </row>
    <row r="168" spans="1:9" s="30" customFormat="1" ht="54.75" customHeight="1" thickBot="1" x14ac:dyDescent="0.4">
      <c r="A168" s="56"/>
      <c r="B168" s="57"/>
      <c r="C168" s="56"/>
      <c r="D168" s="56"/>
      <c r="E168" s="58"/>
      <c r="F168" s="66"/>
      <c r="G168" s="82"/>
      <c r="H168" s="77"/>
      <c r="I168" s="78"/>
    </row>
    <row r="169" spans="1:9" s="30" customFormat="1" ht="59.25" customHeight="1" x14ac:dyDescent="0.35">
      <c r="A169" s="59"/>
      <c r="B169" s="60"/>
      <c r="C169" s="60"/>
      <c r="D169" s="59"/>
      <c r="E169" s="60"/>
      <c r="F169" s="60"/>
      <c r="G169" s="83"/>
      <c r="H169" s="60"/>
    </row>
    <row r="170" spans="1:9" s="30" customFormat="1" ht="59.25" customHeight="1" x14ac:dyDescent="0.35">
      <c r="A170" s="59"/>
      <c r="B170" s="60"/>
      <c r="C170" s="60"/>
      <c r="D170" s="59"/>
      <c r="E170" s="60"/>
      <c r="F170" s="61"/>
      <c r="G170" s="83"/>
      <c r="H170" s="60"/>
    </row>
    <row r="171" spans="1:9" s="30" customFormat="1" ht="59.25" customHeight="1" x14ac:dyDescent="0.35">
      <c r="A171" s="59"/>
      <c r="B171" s="60"/>
      <c r="C171" s="60"/>
      <c r="D171" s="59"/>
      <c r="E171" s="60"/>
      <c r="F171" s="61"/>
      <c r="G171" s="83"/>
      <c r="H171" s="60"/>
    </row>
    <row r="172" spans="1:9" s="30" customFormat="1" ht="59.25" customHeight="1" x14ac:dyDescent="0.35">
      <c r="A172" s="59"/>
      <c r="B172" s="60"/>
      <c r="C172" s="60"/>
      <c r="D172" s="59"/>
      <c r="E172" s="60"/>
      <c r="F172" s="60"/>
      <c r="G172" s="83"/>
      <c r="H172" s="60"/>
    </row>
    <row r="173" spans="1:9" s="30" customFormat="1" ht="59.25" customHeight="1" x14ac:dyDescent="0.35">
      <c r="A173" s="59"/>
      <c r="B173" s="60"/>
      <c r="C173" s="60"/>
      <c r="D173" s="59"/>
      <c r="E173" s="60"/>
      <c r="F173" s="60"/>
      <c r="G173" s="83"/>
      <c r="H173" s="60"/>
    </row>
    <row r="174" spans="1:9" s="30" customFormat="1" ht="59.25" customHeight="1" x14ac:dyDescent="0.35">
      <c r="A174" s="59"/>
      <c r="B174" s="60"/>
      <c r="C174" s="60"/>
      <c r="D174" s="59"/>
      <c r="E174" s="60"/>
      <c r="F174" s="60"/>
      <c r="G174" s="83"/>
      <c r="H174" s="60"/>
    </row>
    <row r="175" spans="1:9" s="30" customFormat="1" ht="59.25" customHeight="1" x14ac:dyDescent="0.35">
      <c r="A175" s="59"/>
      <c r="B175" s="60"/>
      <c r="C175" s="60"/>
      <c r="D175" s="59"/>
      <c r="E175" s="60"/>
      <c r="F175" s="60"/>
      <c r="G175" s="83"/>
      <c r="H175" s="60"/>
    </row>
    <row r="176" spans="1:9" s="30" customFormat="1" ht="59.25" customHeight="1" x14ac:dyDescent="0.35">
      <c r="A176" s="59"/>
      <c r="B176" s="60"/>
      <c r="C176" s="60"/>
      <c r="D176" s="59"/>
      <c r="E176" s="60"/>
      <c r="F176" s="62"/>
      <c r="G176" s="83"/>
      <c r="H176" s="60"/>
    </row>
    <row r="177" spans="1:8" s="30" customFormat="1" ht="59.25" customHeight="1" x14ac:dyDescent="0.35">
      <c r="A177" s="59"/>
      <c r="B177" s="60"/>
      <c r="C177" s="60"/>
      <c r="D177" s="59"/>
      <c r="E177" s="60"/>
      <c r="F177" s="60"/>
      <c r="G177" s="83"/>
      <c r="H177" s="60"/>
    </row>
    <row r="178" spans="1:8" s="30" customFormat="1" ht="59.25" customHeight="1" x14ac:dyDescent="0.35">
      <c r="A178" s="59"/>
      <c r="B178" s="60"/>
      <c r="C178" s="60"/>
      <c r="D178" s="59"/>
      <c r="E178" s="60"/>
      <c r="F178" s="60"/>
      <c r="G178" s="83"/>
      <c r="H178" s="60"/>
    </row>
    <row r="179" spans="1:8" s="30" customFormat="1" ht="59.25" customHeight="1" x14ac:dyDescent="0.35">
      <c r="A179" s="59"/>
      <c r="B179" s="60"/>
      <c r="C179" s="60"/>
      <c r="D179" s="59"/>
      <c r="E179" s="60"/>
      <c r="F179" s="60"/>
      <c r="G179" s="83"/>
      <c r="H179" s="60"/>
    </row>
    <row r="180" spans="1:8" s="30" customFormat="1" ht="59.25" customHeight="1" x14ac:dyDescent="0.35">
      <c r="A180" s="59"/>
      <c r="B180" s="60"/>
      <c r="C180" s="60"/>
      <c r="D180" s="59"/>
      <c r="E180" s="60"/>
      <c r="F180" s="60"/>
      <c r="G180" s="83"/>
      <c r="H180" s="60"/>
    </row>
    <row r="181" spans="1:8" s="30" customFormat="1" ht="59.25" customHeight="1" x14ac:dyDescent="0.35">
      <c r="A181" s="59"/>
      <c r="B181" s="60"/>
      <c r="C181" s="60"/>
      <c r="D181" s="59"/>
      <c r="E181" s="60"/>
      <c r="F181" s="60"/>
      <c r="G181" s="83"/>
      <c r="H181" s="60"/>
    </row>
    <row r="182" spans="1:8" s="30" customFormat="1" ht="59.25" customHeight="1" x14ac:dyDescent="0.35">
      <c r="A182" s="59"/>
      <c r="B182" s="60"/>
      <c r="C182" s="60"/>
      <c r="D182" s="59"/>
      <c r="E182" s="60"/>
      <c r="F182" s="60"/>
      <c r="G182" s="83"/>
      <c r="H182" s="60"/>
    </row>
    <row r="183" spans="1:8" s="30" customFormat="1" ht="59.25" customHeight="1" x14ac:dyDescent="0.35">
      <c r="A183" s="59"/>
      <c r="B183" s="60"/>
      <c r="C183" s="60"/>
      <c r="D183" s="59"/>
      <c r="E183" s="60"/>
      <c r="F183" s="60"/>
      <c r="G183" s="83"/>
      <c r="H183" s="60"/>
    </row>
    <row r="184" spans="1:8" s="30" customFormat="1" ht="59.25" customHeight="1" x14ac:dyDescent="0.35">
      <c r="A184" s="59"/>
      <c r="B184" s="60"/>
      <c r="C184" s="60"/>
      <c r="D184" s="59"/>
      <c r="E184" s="60"/>
      <c r="F184" s="60"/>
      <c r="G184" s="83"/>
      <c r="H184" s="60"/>
    </row>
    <row r="185" spans="1:8" s="30" customFormat="1" ht="59.25" customHeight="1" x14ac:dyDescent="0.35">
      <c r="A185" s="59"/>
      <c r="B185" s="60"/>
      <c r="C185" s="60"/>
      <c r="D185" s="59"/>
      <c r="E185" s="60"/>
      <c r="F185" s="60"/>
      <c r="G185" s="83"/>
      <c r="H185" s="60"/>
    </row>
    <row r="186" spans="1:8" s="30" customFormat="1" ht="59.25" customHeight="1" x14ac:dyDescent="0.35">
      <c r="A186" s="59"/>
      <c r="B186" s="60"/>
      <c r="C186" s="60"/>
      <c r="D186" s="59"/>
      <c r="E186" s="60"/>
      <c r="F186" s="60"/>
      <c r="G186" s="83"/>
      <c r="H186" s="60"/>
    </row>
    <row r="187" spans="1:8" s="30" customFormat="1" ht="59.25" customHeight="1" x14ac:dyDescent="0.35">
      <c r="A187" s="59"/>
      <c r="B187" s="60"/>
      <c r="C187" s="60"/>
      <c r="D187" s="59"/>
      <c r="E187" s="60"/>
      <c r="F187" s="60"/>
      <c r="G187" s="83"/>
      <c r="H187" s="60"/>
    </row>
    <row r="188" spans="1:8" s="30" customFormat="1" ht="59.25" customHeight="1" x14ac:dyDescent="0.35">
      <c r="A188" s="59"/>
      <c r="B188" s="60"/>
      <c r="C188" s="60"/>
      <c r="D188" s="59"/>
      <c r="E188" s="60"/>
      <c r="F188" s="60"/>
      <c r="G188" s="83"/>
      <c r="H188" s="60"/>
    </row>
    <row r="189" spans="1:8" s="30" customFormat="1" ht="59.25" customHeight="1" x14ac:dyDescent="0.35">
      <c r="A189" s="59"/>
      <c r="B189" s="60"/>
      <c r="C189" s="60"/>
      <c r="D189" s="59"/>
      <c r="E189" s="60"/>
      <c r="F189" s="60"/>
      <c r="G189" s="83"/>
      <c r="H189" s="60"/>
    </row>
    <row r="190" spans="1:8" ht="59.25" customHeight="1" x14ac:dyDescent="0.35">
      <c r="A190" s="59"/>
      <c r="B190" s="60"/>
      <c r="C190" s="60"/>
      <c r="D190" s="59"/>
      <c r="E190" s="60"/>
      <c r="F190" s="60"/>
      <c r="G190" s="83"/>
      <c r="H190" s="60"/>
    </row>
    <row r="191" spans="1:8" ht="59.25" customHeight="1" x14ac:dyDescent="0.35">
      <c r="A191" s="59"/>
      <c r="B191" s="60"/>
      <c r="C191" s="60"/>
      <c r="D191" s="59"/>
      <c r="E191" s="60"/>
      <c r="F191" s="60"/>
      <c r="G191" s="83"/>
      <c r="H191" s="60"/>
    </row>
    <row r="192" spans="1:8" ht="59.25" customHeight="1" x14ac:dyDescent="0.35">
      <c r="A192" s="59"/>
      <c r="B192" s="60"/>
      <c r="C192" s="60"/>
      <c r="D192" s="59"/>
      <c r="E192" s="60"/>
      <c r="F192" s="61"/>
      <c r="G192" s="83"/>
      <c r="H192" s="60"/>
    </row>
    <row r="193" spans="1:8" ht="59.25" customHeight="1" x14ac:dyDescent="0.35">
      <c r="A193" s="60"/>
      <c r="B193" s="59"/>
      <c r="C193" s="60"/>
      <c r="D193" s="59"/>
      <c r="E193" s="59"/>
      <c r="F193" s="61"/>
      <c r="G193" s="83"/>
      <c r="H193" s="60"/>
    </row>
    <row r="194" spans="1:8" ht="59.25" customHeight="1" x14ac:dyDescent="0.35">
      <c r="A194" s="59"/>
      <c r="B194" s="60"/>
      <c r="C194" s="60"/>
      <c r="D194" s="59"/>
      <c r="E194" s="60"/>
      <c r="F194" s="61"/>
      <c r="G194" s="83"/>
      <c r="H194" s="60"/>
    </row>
    <row r="195" spans="1:8" ht="59.25" customHeight="1" x14ac:dyDescent="0.35">
      <c r="A195" s="60"/>
      <c r="B195" s="59"/>
      <c r="C195" s="60"/>
      <c r="D195" s="60"/>
      <c r="E195" s="59"/>
      <c r="F195" s="61"/>
      <c r="G195" s="83"/>
      <c r="H195" s="60"/>
    </row>
    <row r="196" spans="1:8" ht="59.25" customHeight="1" x14ac:dyDescent="0.35">
      <c r="A196" s="59"/>
      <c r="B196" s="60"/>
      <c r="C196" s="60"/>
      <c r="D196" s="59"/>
      <c r="E196" s="60"/>
      <c r="F196" s="61"/>
      <c r="G196" s="83"/>
      <c r="H196" s="60"/>
    </row>
    <row r="197" spans="1:8" ht="59.25" customHeight="1" x14ac:dyDescent="0.35">
      <c r="A197" s="59"/>
      <c r="B197" s="60"/>
      <c r="C197" s="60"/>
      <c r="D197" s="59"/>
      <c r="E197" s="60"/>
      <c r="F197" s="61"/>
      <c r="G197" s="83"/>
      <c r="H197" s="60"/>
    </row>
    <row r="198" spans="1:8" ht="59.25" customHeight="1" x14ac:dyDescent="0.35">
      <c r="A198" s="59"/>
      <c r="B198" s="60"/>
      <c r="C198" s="60"/>
      <c r="D198" s="59"/>
      <c r="E198" s="60"/>
      <c r="F198" s="61"/>
      <c r="G198" s="83"/>
      <c r="H198" s="60"/>
    </row>
    <row r="199" spans="1:8" ht="59.25" customHeight="1" x14ac:dyDescent="0.35">
      <c r="A199" s="59"/>
      <c r="B199" s="60"/>
      <c r="C199" s="60"/>
      <c r="D199" s="59"/>
      <c r="E199" s="60"/>
      <c r="F199" s="60"/>
      <c r="G199" s="83"/>
      <c r="H199" s="60"/>
    </row>
    <row r="200" spans="1:8" ht="59.25" customHeight="1" x14ac:dyDescent="0.35">
      <c r="A200" s="59"/>
      <c r="B200" s="60"/>
      <c r="C200" s="60"/>
      <c r="D200" s="59"/>
      <c r="E200" s="60"/>
      <c r="F200" s="61"/>
      <c r="G200" s="83"/>
      <c r="H200" s="60"/>
    </row>
    <row r="201" spans="1:8" ht="59.25" customHeight="1" x14ac:dyDescent="0.35">
      <c r="A201" s="60"/>
      <c r="B201" s="59"/>
      <c r="C201" s="60"/>
      <c r="D201" s="60"/>
      <c r="E201" s="59"/>
      <c r="F201" s="61"/>
      <c r="G201" s="83"/>
      <c r="H201" s="60"/>
    </row>
    <row r="202" spans="1:8" x14ac:dyDescent="0.2">
      <c r="A202" s="63"/>
      <c r="B202" s="63"/>
      <c r="C202" s="63"/>
      <c r="D202" s="63"/>
      <c r="E202" s="63"/>
      <c r="F202" s="63"/>
      <c r="G202" s="84"/>
      <c r="H202" s="63"/>
    </row>
  </sheetData>
  <sortState ref="A4:I120">
    <sortCondition ref="D4:D120"/>
    <sortCondition ref="C4:C120"/>
  </sortState>
  <mergeCells count="1">
    <mergeCell ref="C1:G2"/>
  </mergeCells>
  <phoneticPr fontId="0" type="noConversion"/>
  <printOptions horizontalCentered="1"/>
  <pageMargins left="0.25" right="0.25" top="0.75" bottom="0.75" header="0.3" footer="0.3"/>
  <pageSetup paperSize="9" scale="4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opLeftCell="B1" zoomScale="60" zoomScaleNormal="60" workbookViewId="0">
      <selection activeCell="L2" sqref="L2"/>
    </sheetView>
  </sheetViews>
  <sheetFormatPr baseColWidth="10" defaultColWidth="9.140625" defaultRowHeight="18" x14ac:dyDescent="0.25"/>
  <cols>
    <col min="1" max="1" width="48.5703125" customWidth="1"/>
    <col min="2" max="2" width="42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.85546875" customWidth="1"/>
    <col min="15" max="15" width="29.7109375" style="3" customWidth="1"/>
    <col min="16" max="16" width="22.5703125" bestFit="1" customWidth="1"/>
    <col min="17" max="17" width="21.8554687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4">
      <c r="A4" s="150" t="s">
        <v>63</v>
      </c>
      <c r="B4" s="141" t="s">
        <v>64</v>
      </c>
      <c r="C4" s="141" t="s">
        <v>31</v>
      </c>
      <c r="D4" s="141" t="s">
        <v>56</v>
      </c>
      <c r="E4" s="182">
        <v>21</v>
      </c>
      <c r="F4" s="183">
        <v>15</v>
      </c>
      <c r="G4" s="183">
        <v>18</v>
      </c>
      <c r="H4" s="183">
        <v>15</v>
      </c>
      <c r="I4" s="180">
        <f t="shared" ref="I4:I17" si="0">E4+F4+G4+H4</f>
        <v>69</v>
      </c>
      <c r="J4" s="171">
        <f t="shared" ref="J4:J17" si="1">RANK(I4,$I$4:$I$17)</f>
        <v>14</v>
      </c>
      <c r="K4" s="171"/>
      <c r="L4" s="183"/>
      <c r="M4" s="182">
        <v>0</v>
      </c>
      <c r="N4" s="180">
        <f t="shared" ref="N4:N17" si="2">M4+L4+I4</f>
        <v>69</v>
      </c>
      <c r="O4" s="171">
        <f t="shared" ref="O4:O17" si="3">RANK(N4,$N$4:$N$17)</f>
        <v>14</v>
      </c>
      <c r="P4" s="183"/>
      <c r="Q4" s="181">
        <f t="shared" ref="Q4:Q17" si="4">P4+N4</f>
        <v>69</v>
      </c>
      <c r="R4" s="193">
        <f t="shared" ref="R4:R17" si="5">RANK(Q4,$Q$4:$Q$17)</f>
        <v>14</v>
      </c>
      <c r="S4" s="73"/>
      <c r="T4" s="49"/>
      <c r="U4" s="49"/>
    </row>
    <row r="5" spans="1:21" ht="36.75" customHeight="1" x14ac:dyDescent="0.25">
      <c r="A5" s="185" t="s">
        <v>159</v>
      </c>
      <c r="B5" s="186" t="s">
        <v>53</v>
      </c>
      <c r="C5" s="186" t="s">
        <v>31</v>
      </c>
      <c r="D5" s="186" t="s">
        <v>132</v>
      </c>
      <c r="E5" s="187">
        <v>27</v>
      </c>
      <c r="F5" s="188">
        <v>15</v>
      </c>
      <c r="G5" s="188">
        <v>18</v>
      </c>
      <c r="H5" s="188">
        <v>31.5</v>
      </c>
      <c r="I5" s="188">
        <f t="shared" si="0"/>
        <v>91.5</v>
      </c>
      <c r="J5" s="189">
        <f t="shared" si="1"/>
        <v>13</v>
      </c>
      <c r="K5" s="189"/>
      <c r="L5" s="188"/>
      <c r="M5" s="187">
        <v>0</v>
      </c>
      <c r="N5" s="188">
        <f t="shared" si="2"/>
        <v>91.5</v>
      </c>
      <c r="O5" s="189">
        <f t="shared" si="3"/>
        <v>13</v>
      </c>
      <c r="P5" s="188"/>
      <c r="Q5" s="190">
        <f t="shared" si="4"/>
        <v>91.5</v>
      </c>
      <c r="R5" s="192">
        <f t="shared" si="5"/>
        <v>13</v>
      </c>
      <c r="S5" s="48"/>
      <c r="T5" s="49"/>
      <c r="U5" s="49"/>
    </row>
    <row r="6" spans="1:21" ht="36.75" customHeight="1" x14ac:dyDescent="0.4">
      <c r="A6" s="150" t="s">
        <v>273</v>
      </c>
      <c r="B6" s="141" t="s">
        <v>274</v>
      </c>
      <c r="C6" s="141" t="s">
        <v>31</v>
      </c>
      <c r="D6" s="141" t="s">
        <v>194</v>
      </c>
      <c r="E6" s="179">
        <v>21</v>
      </c>
      <c r="F6" s="180">
        <v>24</v>
      </c>
      <c r="G6" s="180">
        <v>15</v>
      </c>
      <c r="H6" s="180">
        <v>36</v>
      </c>
      <c r="I6" s="180">
        <f t="shared" si="0"/>
        <v>96</v>
      </c>
      <c r="J6" s="171">
        <f t="shared" si="1"/>
        <v>12</v>
      </c>
      <c r="K6" s="171"/>
      <c r="L6" s="180"/>
      <c r="M6" s="179">
        <v>0</v>
      </c>
      <c r="N6" s="180">
        <f t="shared" si="2"/>
        <v>96</v>
      </c>
      <c r="O6" s="171">
        <f t="shared" si="3"/>
        <v>12</v>
      </c>
      <c r="P6" s="180"/>
      <c r="Q6" s="181">
        <f t="shared" si="4"/>
        <v>96</v>
      </c>
      <c r="R6" s="193">
        <f t="shared" si="5"/>
        <v>12</v>
      </c>
      <c r="S6" s="73"/>
      <c r="T6" s="49"/>
      <c r="U6" s="49"/>
    </row>
    <row r="7" spans="1:21" ht="36.75" customHeight="1" x14ac:dyDescent="0.25">
      <c r="A7" s="150" t="s">
        <v>219</v>
      </c>
      <c r="B7" s="141" t="s">
        <v>220</v>
      </c>
      <c r="C7" s="141" t="s">
        <v>31</v>
      </c>
      <c r="D7" s="141" t="s">
        <v>201</v>
      </c>
      <c r="E7" s="182">
        <v>27</v>
      </c>
      <c r="F7" s="183">
        <v>27</v>
      </c>
      <c r="G7" s="183">
        <v>15</v>
      </c>
      <c r="H7" s="183">
        <v>31.5</v>
      </c>
      <c r="I7" s="180">
        <f t="shared" si="0"/>
        <v>100.5</v>
      </c>
      <c r="J7" s="171">
        <f t="shared" si="1"/>
        <v>11</v>
      </c>
      <c r="K7" s="171"/>
      <c r="L7" s="183"/>
      <c r="M7" s="182">
        <v>0</v>
      </c>
      <c r="N7" s="180">
        <f t="shared" si="2"/>
        <v>100.5</v>
      </c>
      <c r="O7" s="171">
        <f t="shared" si="3"/>
        <v>11</v>
      </c>
      <c r="P7" s="183"/>
      <c r="Q7" s="181">
        <f t="shared" si="4"/>
        <v>100.5</v>
      </c>
      <c r="R7" s="193">
        <f t="shared" si="5"/>
        <v>11</v>
      </c>
      <c r="S7" s="35"/>
    </row>
    <row r="8" spans="1:21" ht="36.75" customHeight="1" x14ac:dyDescent="0.25">
      <c r="A8" s="150" t="s">
        <v>188</v>
      </c>
      <c r="B8" s="141" t="s">
        <v>189</v>
      </c>
      <c r="C8" s="141" t="s">
        <v>31</v>
      </c>
      <c r="D8" s="141" t="s">
        <v>56</v>
      </c>
      <c r="E8" s="179">
        <v>27</v>
      </c>
      <c r="F8" s="180">
        <v>27</v>
      </c>
      <c r="G8" s="180">
        <v>22.5</v>
      </c>
      <c r="H8" s="180">
        <v>30</v>
      </c>
      <c r="I8" s="180">
        <f t="shared" si="0"/>
        <v>106.5</v>
      </c>
      <c r="J8" s="171">
        <f t="shared" si="1"/>
        <v>9</v>
      </c>
      <c r="K8" s="171"/>
      <c r="L8" s="180"/>
      <c r="M8" s="179">
        <v>0</v>
      </c>
      <c r="N8" s="180">
        <f t="shared" si="2"/>
        <v>106.5</v>
      </c>
      <c r="O8" s="171">
        <f t="shared" si="3"/>
        <v>10</v>
      </c>
      <c r="P8" s="180"/>
      <c r="Q8" s="181">
        <f t="shared" si="4"/>
        <v>106.5</v>
      </c>
      <c r="R8" s="193">
        <f t="shared" si="5"/>
        <v>10</v>
      </c>
      <c r="S8" s="35"/>
    </row>
    <row r="9" spans="1:21" ht="36.75" customHeight="1" x14ac:dyDescent="0.25">
      <c r="A9" s="150" t="s">
        <v>247</v>
      </c>
      <c r="B9" s="141" t="s">
        <v>40</v>
      </c>
      <c r="C9" s="141" t="s">
        <v>31</v>
      </c>
      <c r="D9" s="141" t="s">
        <v>33</v>
      </c>
      <c r="E9" s="179">
        <v>27</v>
      </c>
      <c r="F9" s="180">
        <v>18</v>
      </c>
      <c r="G9" s="180">
        <v>27</v>
      </c>
      <c r="H9" s="180">
        <v>45</v>
      </c>
      <c r="I9" s="180">
        <f t="shared" si="0"/>
        <v>117</v>
      </c>
      <c r="J9" s="171">
        <f t="shared" si="1"/>
        <v>7</v>
      </c>
      <c r="K9" s="171"/>
      <c r="L9" s="180"/>
      <c r="M9" s="179">
        <v>0</v>
      </c>
      <c r="N9" s="180">
        <f t="shared" si="2"/>
        <v>117</v>
      </c>
      <c r="O9" s="171">
        <f t="shared" si="3"/>
        <v>9</v>
      </c>
      <c r="P9" s="180"/>
      <c r="Q9" s="181">
        <f t="shared" si="4"/>
        <v>117</v>
      </c>
      <c r="R9" s="193">
        <f t="shared" si="5"/>
        <v>9</v>
      </c>
      <c r="S9" s="48"/>
      <c r="T9" s="49"/>
      <c r="U9" s="49"/>
    </row>
    <row r="10" spans="1:21" ht="36.75" customHeight="1" x14ac:dyDescent="0.25">
      <c r="A10" s="150" t="s">
        <v>57</v>
      </c>
      <c r="B10" s="141" t="s">
        <v>59</v>
      </c>
      <c r="C10" s="141" t="s">
        <v>31</v>
      </c>
      <c r="D10" s="150" t="s">
        <v>56</v>
      </c>
      <c r="E10" s="182">
        <v>27</v>
      </c>
      <c r="F10" s="183">
        <v>25.5</v>
      </c>
      <c r="G10" s="183">
        <v>31.5</v>
      </c>
      <c r="H10" s="183">
        <v>30</v>
      </c>
      <c r="I10" s="180">
        <f t="shared" si="0"/>
        <v>114</v>
      </c>
      <c r="J10" s="171">
        <f t="shared" si="1"/>
        <v>8</v>
      </c>
      <c r="K10" s="171"/>
      <c r="L10" s="183">
        <v>5</v>
      </c>
      <c r="M10" s="182">
        <v>0</v>
      </c>
      <c r="N10" s="180">
        <f t="shared" si="2"/>
        <v>119</v>
      </c>
      <c r="O10" s="171">
        <f t="shared" si="3"/>
        <v>8</v>
      </c>
      <c r="P10" s="183"/>
      <c r="Q10" s="181">
        <f t="shared" si="4"/>
        <v>119</v>
      </c>
      <c r="R10" s="193">
        <f t="shared" si="5"/>
        <v>8</v>
      </c>
      <c r="S10" s="48"/>
      <c r="T10" s="49"/>
      <c r="U10" s="49"/>
    </row>
    <row r="11" spans="1:21" ht="36.75" customHeight="1" x14ac:dyDescent="0.25">
      <c r="A11" s="150" t="s">
        <v>217</v>
      </c>
      <c r="B11" s="141" t="s">
        <v>218</v>
      </c>
      <c r="C11" s="141" t="s">
        <v>31</v>
      </c>
      <c r="D11" s="141" t="s">
        <v>201</v>
      </c>
      <c r="E11" s="179">
        <v>27</v>
      </c>
      <c r="F11" s="180">
        <v>27</v>
      </c>
      <c r="G11" s="180">
        <v>24</v>
      </c>
      <c r="H11" s="180">
        <v>45</v>
      </c>
      <c r="I11" s="180">
        <f t="shared" si="0"/>
        <v>123</v>
      </c>
      <c r="J11" s="171">
        <f t="shared" si="1"/>
        <v>6</v>
      </c>
      <c r="K11" s="171"/>
      <c r="L11" s="180"/>
      <c r="M11" s="179">
        <v>0</v>
      </c>
      <c r="N11" s="180">
        <f t="shared" si="2"/>
        <v>123</v>
      </c>
      <c r="O11" s="171">
        <f t="shared" si="3"/>
        <v>7</v>
      </c>
      <c r="P11" s="180"/>
      <c r="Q11" s="181">
        <f t="shared" si="4"/>
        <v>123</v>
      </c>
      <c r="R11" s="193">
        <f t="shared" si="5"/>
        <v>7</v>
      </c>
      <c r="S11" s="48"/>
      <c r="T11" s="49"/>
      <c r="U11" s="49"/>
    </row>
    <row r="12" spans="1:21" ht="36.75" customHeight="1" x14ac:dyDescent="0.25">
      <c r="A12" s="150" t="s">
        <v>162</v>
      </c>
      <c r="B12" s="141" t="s">
        <v>163</v>
      </c>
      <c r="C12" s="141" t="s">
        <v>31</v>
      </c>
      <c r="D12" s="141" t="s">
        <v>164</v>
      </c>
      <c r="E12" s="182">
        <v>27</v>
      </c>
      <c r="F12" s="183">
        <v>27</v>
      </c>
      <c r="G12" s="183">
        <v>18</v>
      </c>
      <c r="H12" s="183">
        <v>31.5</v>
      </c>
      <c r="I12" s="180">
        <f t="shared" si="0"/>
        <v>103.5</v>
      </c>
      <c r="J12" s="171">
        <f t="shared" si="1"/>
        <v>10</v>
      </c>
      <c r="K12" s="171"/>
      <c r="L12" s="183"/>
      <c r="M12" s="182">
        <v>20</v>
      </c>
      <c r="N12" s="180">
        <f t="shared" si="2"/>
        <v>123.5</v>
      </c>
      <c r="O12" s="171">
        <f t="shared" si="3"/>
        <v>6</v>
      </c>
      <c r="P12" s="183"/>
      <c r="Q12" s="181">
        <f t="shared" si="4"/>
        <v>123.5</v>
      </c>
      <c r="R12" s="193">
        <f t="shared" si="5"/>
        <v>6</v>
      </c>
      <c r="S12" s="48"/>
      <c r="T12" s="49"/>
      <c r="U12" s="49"/>
    </row>
    <row r="13" spans="1:21" s="110" customFormat="1" ht="36.75" customHeight="1" x14ac:dyDescent="0.25">
      <c r="A13" s="150" t="s">
        <v>243</v>
      </c>
      <c r="B13" s="141" t="s">
        <v>244</v>
      </c>
      <c r="C13" s="141" t="s">
        <v>31</v>
      </c>
      <c r="D13" s="141" t="s">
        <v>33</v>
      </c>
      <c r="E13" s="179">
        <v>27</v>
      </c>
      <c r="F13" s="180">
        <v>51</v>
      </c>
      <c r="G13" s="180">
        <v>22.5</v>
      </c>
      <c r="H13" s="180">
        <v>27</v>
      </c>
      <c r="I13" s="180">
        <f t="shared" si="0"/>
        <v>127.5</v>
      </c>
      <c r="J13" s="171">
        <f t="shared" si="1"/>
        <v>5</v>
      </c>
      <c r="K13" s="171"/>
      <c r="L13" s="180"/>
      <c r="M13" s="179">
        <v>0</v>
      </c>
      <c r="N13" s="180">
        <f t="shared" si="2"/>
        <v>127.5</v>
      </c>
      <c r="O13" s="171">
        <f t="shared" si="3"/>
        <v>5</v>
      </c>
      <c r="P13" s="180"/>
      <c r="Q13" s="181">
        <f t="shared" si="4"/>
        <v>127.5</v>
      </c>
      <c r="R13" s="193">
        <f t="shared" si="5"/>
        <v>5</v>
      </c>
      <c r="S13" s="108"/>
      <c r="T13" s="109"/>
      <c r="U13" s="109"/>
    </row>
    <row r="14" spans="1:21" ht="36.75" customHeight="1" x14ac:dyDescent="0.25">
      <c r="A14" s="150" t="s">
        <v>195</v>
      </c>
      <c r="B14" s="141" t="s">
        <v>196</v>
      </c>
      <c r="C14" s="141" t="s">
        <v>31</v>
      </c>
      <c r="D14" s="141" t="s">
        <v>194</v>
      </c>
      <c r="E14" s="179">
        <v>27</v>
      </c>
      <c r="F14" s="180">
        <v>27</v>
      </c>
      <c r="G14" s="180">
        <v>30</v>
      </c>
      <c r="H14" s="180">
        <v>45</v>
      </c>
      <c r="I14" s="180">
        <f t="shared" si="0"/>
        <v>129</v>
      </c>
      <c r="J14" s="171">
        <f t="shared" si="1"/>
        <v>4</v>
      </c>
      <c r="K14" s="171"/>
      <c r="L14" s="180"/>
      <c r="M14" s="179">
        <v>20</v>
      </c>
      <c r="N14" s="180">
        <f t="shared" si="2"/>
        <v>149</v>
      </c>
      <c r="O14" s="171">
        <f t="shared" si="3"/>
        <v>4</v>
      </c>
      <c r="P14" s="180"/>
      <c r="Q14" s="181">
        <f t="shared" si="4"/>
        <v>149</v>
      </c>
      <c r="R14" s="193">
        <f t="shared" si="5"/>
        <v>4</v>
      </c>
      <c r="S14" s="48"/>
      <c r="T14" s="49"/>
      <c r="U14" s="49"/>
    </row>
    <row r="15" spans="1:21" ht="36.75" customHeight="1" x14ac:dyDescent="0.25">
      <c r="A15" s="141" t="s">
        <v>173</v>
      </c>
      <c r="B15" s="150" t="s">
        <v>51</v>
      </c>
      <c r="C15" s="141" t="s">
        <v>31</v>
      </c>
      <c r="D15" s="150" t="s">
        <v>50</v>
      </c>
      <c r="E15" s="179">
        <v>27</v>
      </c>
      <c r="F15" s="180">
        <v>27</v>
      </c>
      <c r="G15" s="180">
        <v>42</v>
      </c>
      <c r="H15" s="180">
        <v>45</v>
      </c>
      <c r="I15" s="180">
        <f t="shared" si="0"/>
        <v>141</v>
      </c>
      <c r="J15" s="171">
        <f t="shared" si="1"/>
        <v>3</v>
      </c>
      <c r="K15" s="171"/>
      <c r="L15" s="180">
        <v>10</v>
      </c>
      <c r="M15" s="179">
        <v>0</v>
      </c>
      <c r="N15" s="180">
        <f t="shared" si="2"/>
        <v>151</v>
      </c>
      <c r="O15" s="171">
        <f t="shared" si="3"/>
        <v>3</v>
      </c>
      <c r="P15" s="180"/>
      <c r="Q15" s="181">
        <f t="shared" si="4"/>
        <v>151</v>
      </c>
      <c r="R15" s="193">
        <f t="shared" si="5"/>
        <v>3</v>
      </c>
      <c r="S15" s="48"/>
      <c r="T15" s="49"/>
      <c r="U15" s="49"/>
    </row>
    <row r="16" spans="1:21" s="116" customFormat="1" ht="36.75" customHeight="1" x14ac:dyDescent="0.25">
      <c r="A16" s="141" t="s">
        <v>271</v>
      </c>
      <c r="B16" s="150" t="s">
        <v>272</v>
      </c>
      <c r="C16" s="141" t="s">
        <v>31</v>
      </c>
      <c r="D16" s="150" t="s">
        <v>33</v>
      </c>
      <c r="E16" s="179">
        <v>27</v>
      </c>
      <c r="F16" s="180">
        <v>54</v>
      </c>
      <c r="G16" s="180">
        <v>27</v>
      </c>
      <c r="H16" s="180">
        <v>45</v>
      </c>
      <c r="I16" s="180">
        <f t="shared" si="0"/>
        <v>153</v>
      </c>
      <c r="J16" s="171">
        <f t="shared" si="1"/>
        <v>1</v>
      </c>
      <c r="K16" s="171"/>
      <c r="L16" s="180"/>
      <c r="M16" s="179">
        <v>30</v>
      </c>
      <c r="N16" s="180">
        <f t="shared" si="2"/>
        <v>183</v>
      </c>
      <c r="O16" s="171">
        <f t="shared" si="3"/>
        <v>2</v>
      </c>
      <c r="P16" s="180"/>
      <c r="Q16" s="181">
        <f t="shared" si="4"/>
        <v>183</v>
      </c>
      <c r="R16" s="193">
        <f t="shared" si="5"/>
        <v>2</v>
      </c>
      <c r="S16" s="48"/>
      <c r="T16" s="115"/>
      <c r="U16" s="115"/>
    </row>
    <row r="17" spans="1:21" ht="36.75" customHeight="1" thickBot="1" x14ac:dyDescent="0.3">
      <c r="A17" s="223" t="s">
        <v>224</v>
      </c>
      <c r="B17" s="152" t="s">
        <v>53</v>
      </c>
      <c r="C17" s="152" t="s">
        <v>31</v>
      </c>
      <c r="D17" s="152" t="s">
        <v>223</v>
      </c>
      <c r="E17" s="195">
        <v>27</v>
      </c>
      <c r="F17" s="196">
        <v>27</v>
      </c>
      <c r="G17" s="196">
        <v>54</v>
      </c>
      <c r="H17" s="196">
        <v>45</v>
      </c>
      <c r="I17" s="196">
        <f t="shared" si="0"/>
        <v>153</v>
      </c>
      <c r="J17" s="197">
        <f t="shared" si="1"/>
        <v>1</v>
      </c>
      <c r="K17" s="197"/>
      <c r="L17" s="196">
        <v>15</v>
      </c>
      <c r="M17" s="195">
        <v>20</v>
      </c>
      <c r="N17" s="196">
        <f t="shared" si="2"/>
        <v>188</v>
      </c>
      <c r="O17" s="197">
        <f t="shared" si="3"/>
        <v>1</v>
      </c>
      <c r="P17" s="196"/>
      <c r="Q17" s="198">
        <f t="shared" si="4"/>
        <v>188</v>
      </c>
      <c r="R17" s="199">
        <f t="shared" si="5"/>
        <v>1</v>
      </c>
      <c r="S17" s="48"/>
      <c r="T17" s="49"/>
      <c r="U17" s="49"/>
    </row>
    <row r="18" spans="1:21" x14ac:dyDescent="0.25">
      <c r="R18" s="101"/>
    </row>
  </sheetData>
  <sortState ref="A4:S17">
    <sortCondition descending="1" ref="R4:R17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GridLines="0" zoomScale="60" zoomScaleNormal="60" workbookViewId="0">
      <selection activeCell="J19" sqref="J19"/>
    </sheetView>
  </sheetViews>
  <sheetFormatPr baseColWidth="10" defaultColWidth="9.140625" defaultRowHeight="18" x14ac:dyDescent="0.25"/>
  <cols>
    <col min="1" max="1" width="20.7109375" bestFit="1" customWidth="1"/>
    <col min="2" max="2" width="15.5703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49" customFormat="1" ht="36.75" customHeight="1" x14ac:dyDescent="0.25">
      <c r="A4" s="141" t="s">
        <v>174</v>
      </c>
      <c r="B4" s="150" t="s">
        <v>175</v>
      </c>
      <c r="C4" s="141" t="s">
        <v>35</v>
      </c>
      <c r="D4" s="150" t="s">
        <v>50</v>
      </c>
      <c r="E4" s="179">
        <v>6</v>
      </c>
      <c r="F4" s="180">
        <v>0</v>
      </c>
      <c r="G4" s="180">
        <v>0</v>
      </c>
      <c r="H4" s="180">
        <v>0</v>
      </c>
      <c r="I4" s="180">
        <f t="shared" ref="I4:I9" si="0">E4+F4+G4+H4</f>
        <v>6</v>
      </c>
      <c r="J4" s="171">
        <f t="shared" ref="J4:J9" si="1">RANK(I4,$I$4:$I$9)</f>
        <v>6</v>
      </c>
      <c r="K4" s="171"/>
      <c r="L4" s="180"/>
      <c r="M4" s="179">
        <v>0</v>
      </c>
      <c r="N4" s="180">
        <f t="shared" ref="N4:N9" si="2">M4+L4+I4</f>
        <v>6</v>
      </c>
      <c r="O4" s="171">
        <f t="shared" ref="O4:O9" si="3">RANK(N4,$N$4:$N$9)</f>
        <v>6</v>
      </c>
      <c r="P4" s="180"/>
      <c r="Q4" s="181">
        <f t="shared" ref="Q4:Q9" si="4">P4+N4</f>
        <v>6</v>
      </c>
      <c r="R4" s="193">
        <f t="shared" ref="R4:R9" si="5">RANK(Q4,$Q$4:$Q$9)</f>
        <v>6</v>
      </c>
      <c r="S4" s="48"/>
    </row>
    <row r="5" spans="1:21" ht="36.75" customHeight="1" x14ac:dyDescent="0.25">
      <c r="A5" s="150" t="s">
        <v>118</v>
      </c>
      <c r="B5" s="141" t="s">
        <v>53</v>
      </c>
      <c r="C5" s="141" t="s">
        <v>31</v>
      </c>
      <c r="D5" s="141" t="s">
        <v>56</v>
      </c>
      <c r="E5" s="180">
        <v>27</v>
      </c>
      <c r="F5" s="180">
        <v>12</v>
      </c>
      <c r="G5" s="180">
        <v>9</v>
      </c>
      <c r="H5" s="180">
        <v>12</v>
      </c>
      <c r="I5" s="180">
        <f t="shared" si="0"/>
        <v>60</v>
      </c>
      <c r="J5" s="171">
        <f t="shared" si="1"/>
        <v>5</v>
      </c>
      <c r="K5" s="171"/>
      <c r="L5" s="180"/>
      <c r="M5" s="179">
        <v>0</v>
      </c>
      <c r="N5" s="180">
        <f t="shared" si="2"/>
        <v>60</v>
      </c>
      <c r="O5" s="171">
        <f t="shared" si="3"/>
        <v>5</v>
      </c>
      <c r="P5" s="181"/>
      <c r="Q5" s="181">
        <f t="shared" si="4"/>
        <v>60</v>
      </c>
      <c r="R5" s="193">
        <f t="shared" si="5"/>
        <v>5</v>
      </c>
      <c r="S5" s="48"/>
      <c r="T5" s="49"/>
      <c r="U5" s="49"/>
    </row>
    <row r="6" spans="1:21" s="49" customFormat="1" ht="36.75" customHeight="1" x14ac:dyDescent="0.25">
      <c r="A6" s="161" t="s">
        <v>141</v>
      </c>
      <c r="B6" s="168" t="s">
        <v>147</v>
      </c>
      <c r="C6" s="161" t="s">
        <v>35</v>
      </c>
      <c r="D6" s="168" t="s">
        <v>132</v>
      </c>
      <c r="E6" s="216">
        <v>27</v>
      </c>
      <c r="F6" s="217">
        <v>27</v>
      </c>
      <c r="G6" s="217">
        <v>15</v>
      </c>
      <c r="H6" s="217">
        <v>27</v>
      </c>
      <c r="I6" s="217">
        <f t="shared" si="0"/>
        <v>96</v>
      </c>
      <c r="J6" s="218">
        <f t="shared" si="1"/>
        <v>3</v>
      </c>
      <c r="K6" s="218"/>
      <c r="L6" s="217"/>
      <c r="M6" s="216">
        <v>0</v>
      </c>
      <c r="N6" s="217">
        <f t="shared" si="2"/>
        <v>96</v>
      </c>
      <c r="O6" s="218">
        <f t="shared" si="3"/>
        <v>4</v>
      </c>
      <c r="P6" s="217"/>
      <c r="Q6" s="219">
        <f t="shared" si="4"/>
        <v>96</v>
      </c>
      <c r="R6" s="220">
        <f t="shared" si="5"/>
        <v>4</v>
      </c>
      <c r="S6" s="35"/>
      <c r="T6"/>
      <c r="U6"/>
    </row>
    <row r="7" spans="1:21" ht="36.75" customHeight="1" x14ac:dyDescent="0.25">
      <c r="A7" s="150" t="s">
        <v>118</v>
      </c>
      <c r="B7" s="141" t="s">
        <v>119</v>
      </c>
      <c r="C7" s="141" t="s">
        <v>31</v>
      </c>
      <c r="D7" s="141" t="s">
        <v>56</v>
      </c>
      <c r="E7" s="179">
        <v>27</v>
      </c>
      <c r="F7" s="180">
        <v>16.5</v>
      </c>
      <c r="G7" s="180">
        <v>31.5</v>
      </c>
      <c r="H7" s="180">
        <v>20</v>
      </c>
      <c r="I7" s="180">
        <f t="shared" si="0"/>
        <v>95</v>
      </c>
      <c r="J7" s="171">
        <f t="shared" si="1"/>
        <v>4</v>
      </c>
      <c r="K7" s="171"/>
      <c r="L7" s="180">
        <v>10</v>
      </c>
      <c r="M7" s="179">
        <v>0</v>
      </c>
      <c r="N7" s="180">
        <f t="shared" si="2"/>
        <v>105</v>
      </c>
      <c r="O7" s="171">
        <f t="shared" si="3"/>
        <v>3</v>
      </c>
      <c r="P7" s="180"/>
      <c r="Q7" s="181">
        <f t="shared" si="4"/>
        <v>105</v>
      </c>
      <c r="R7" s="193">
        <f t="shared" si="5"/>
        <v>3</v>
      </c>
      <c r="S7" s="35"/>
    </row>
    <row r="8" spans="1:21" ht="36.75" customHeight="1" x14ac:dyDescent="0.4">
      <c r="A8" s="168" t="s">
        <v>160</v>
      </c>
      <c r="B8" s="161" t="s">
        <v>161</v>
      </c>
      <c r="C8" s="161" t="s">
        <v>31</v>
      </c>
      <c r="D8" s="161" t="s">
        <v>132</v>
      </c>
      <c r="E8" s="216">
        <v>27</v>
      </c>
      <c r="F8" s="217">
        <v>27</v>
      </c>
      <c r="G8" s="217">
        <v>42</v>
      </c>
      <c r="H8" s="217">
        <v>45</v>
      </c>
      <c r="I8" s="217">
        <f t="shared" si="0"/>
        <v>141</v>
      </c>
      <c r="J8" s="218">
        <f t="shared" si="1"/>
        <v>2</v>
      </c>
      <c r="K8" s="218"/>
      <c r="L8" s="217">
        <v>15</v>
      </c>
      <c r="M8" s="216">
        <v>0</v>
      </c>
      <c r="N8" s="217">
        <f t="shared" si="2"/>
        <v>156</v>
      </c>
      <c r="O8" s="218">
        <f t="shared" si="3"/>
        <v>2</v>
      </c>
      <c r="P8" s="217"/>
      <c r="Q8" s="219">
        <f t="shared" si="4"/>
        <v>156</v>
      </c>
      <c r="R8" s="220">
        <f t="shared" si="5"/>
        <v>2</v>
      </c>
      <c r="S8" s="73"/>
      <c r="T8" s="49"/>
      <c r="U8" s="49"/>
    </row>
    <row r="9" spans="1:21" ht="36.75" customHeight="1" x14ac:dyDescent="0.25">
      <c r="A9" s="150" t="s">
        <v>239</v>
      </c>
      <c r="B9" s="141" t="s">
        <v>240</v>
      </c>
      <c r="C9" s="141" t="s">
        <v>31</v>
      </c>
      <c r="D9" s="141" t="s">
        <v>223</v>
      </c>
      <c r="E9" s="179">
        <v>27</v>
      </c>
      <c r="F9" s="180">
        <v>54</v>
      </c>
      <c r="G9" s="180">
        <v>27</v>
      </c>
      <c r="H9" s="180">
        <v>45</v>
      </c>
      <c r="I9" s="180">
        <f t="shared" si="0"/>
        <v>153</v>
      </c>
      <c r="J9" s="171">
        <f t="shared" si="1"/>
        <v>1</v>
      </c>
      <c r="K9" s="171"/>
      <c r="L9" s="180">
        <v>5</v>
      </c>
      <c r="M9" s="179">
        <v>20</v>
      </c>
      <c r="N9" s="180">
        <f t="shared" si="2"/>
        <v>178</v>
      </c>
      <c r="O9" s="171">
        <f t="shared" si="3"/>
        <v>1</v>
      </c>
      <c r="P9" s="180"/>
      <c r="Q9" s="181">
        <f t="shared" si="4"/>
        <v>178</v>
      </c>
      <c r="R9" s="193">
        <f t="shared" si="5"/>
        <v>1</v>
      </c>
      <c r="S9" s="48"/>
      <c r="T9" s="49"/>
      <c r="U9" s="49"/>
    </row>
  </sheetData>
  <sortState ref="A4:S9">
    <sortCondition descending="1" ref="R4:R9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baseColWidth="10" defaultColWidth="9.140625" defaultRowHeight="18" x14ac:dyDescent="0.2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</cols>
  <sheetData>
    <row r="1" spans="1:22" ht="105.75" customHeight="1" thickBot="1" x14ac:dyDescent="0.3">
      <c r="A1" s="239" t="s">
        <v>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36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36"/>
      <c r="U3" s="37"/>
    </row>
    <row r="4" spans="1:22" s="49" customFormat="1" ht="36.75" customHeight="1" thickBot="1" x14ac:dyDescent="0.4">
      <c r="A4" s="38"/>
      <c r="B4" s="31"/>
      <c r="C4" s="32"/>
      <c r="D4" s="41"/>
      <c r="E4" s="85"/>
      <c r="F4" s="88"/>
      <c r="G4" s="42"/>
      <c r="H4" s="42"/>
      <c r="I4" s="42"/>
      <c r="J4" s="43">
        <f>F4+G4+H4+I4</f>
        <v>0</v>
      </c>
      <c r="K4" s="107">
        <f>RANK(J4,$J$4:$J$30)</f>
        <v>1</v>
      </c>
      <c r="L4" s="105"/>
      <c r="M4" s="96"/>
      <c r="N4" s="46"/>
      <c r="O4" s="43">
        <f t="shared" ref="O4:O30" si="0">N4+M4+J4</f>
        <v>0</v>
      </c>
      <c r="P4" s="44">
        <f>RANK(O4,$O$4:$O$30)</f>
        <v>1</v>
      </c>
      <c r="Q4" s="45"/>
      <c r="R4" s="47">
        <f t="shared" ref="R4:R30" si="1">Q4+O4</f>
        <v>0</v>
      </c>
      <c r="S4" s="44">
        <f>RANK(R4,$R$4:$R$30)</f>
        <v>1</v>
      </c>
      <c r="T4" s="48"/>
    </row>
    <row r="5" spans="1:22" ht="36.75" customHeight="1" thickBot="1" x14ac:dyDescent="0.4">
      <c r="A5" s="50"/>
      <c r="B5" s="31"/>
      <c r="C5" s="32"/>
      <c r="D5" s="67"/>
      <c r="E5" s="33"/>
      <c r="F5" s="68"/>
      <c r="G5" s="69"/>
      <c r="H5" s="69"/>
      <c r="I5" s="69"/>
      <c r="J5" s="43">
        <f t="shared" ref="J5:J30" si="2">F5+G5+H5+I5</f>
        <v>0</v>
      </c>
      <c r="K5" s="107">
        <f t="shared" ref="K5:K30" si="3">RANK(J5,$J$4:$J$30)</f>
        <v>1</v>
      </c>
      <c r="L5" s="74"/>
      <c r="M5" s="97"/>
      <c r="N5" s="70"/>
      <c r="O5" s="43">
        <f t="shared" si="0"/>
        <v>0</v>
      </c>
      <c r="P5" s="44">
        <f t="shared" ref="P5:P30" si="4">RANK(O5,$O$4:$O$30)</f>
        <v>1</v>
      </c>
      <c r="Q5" s="87"/>
      <c r="R5" s="47">
        <f t="shared" si="1"/>
        <v>0</v>
      </c>
      <c r="S5" s="44">
        <f t="shared" ref="S5:S30" si="5">RANK(R5,$R$4:$R$30)</f>
        <v>1</v>
      </c>
      <c r="T5" s="48"/>
      <c r="U5" s="49"/>
      <c r="V5" s="49"/>
    </row>
    <row r="6" spans="1:22" s="49" customFormat="1" ht="36.75" customHeight="1" thickBot="1" x14ac:dyDescent="0.4">
      <c r="A6" s="1"/>
      <c r="B6" s="31"/>
      <c r="C6" s="32"/>
      <c r="D6" s="25"/>
      <c r="E6" s="33"/>
      <c r="F6" s="20"/>
      <c r="G6" s="18"/>
      <c r="H6" s="18"/>
      <c r="I6" s="18"/>
      <c r="J6" s="43">
        <f t="shared" si="2"/>
        <v>0</v>
      </c>
      <c r="K6" s="107">
        <f t="shared" si="3"/>
        <v>1</v>
      </c>
      <c r="L6" s="74"/>
      <c r="M6" s="98"/>
      <c r="N6" s="19"/>
      <c r="O6" s="43">
        <f t="shared" si="0"/>
        <v>0</v>
      </c>
      <c r="P6" s="44">
        <f t="shared" si="4"/>
        <v>1</v>
      </c>
      <c r="Q6" s="16"/>
      <c r="R6" s="47">
        <f t="shared" si="1"/>
        <v>0</v>
      </c>
      <c r="S6" s="44">
        <f t="shared" si="5"/>
        <v>1</v>
      </c>
      <c r="T6" s="35"/>
      <c r="U6"/>
      <c r="V6"/>
    </row>
    <row r="7" spans="1:22" ht="36.75" customHeight="1" thickBot="1" x14ac:dyDescent="0.4">
      <c r="A7" s="1"/>
      <c r="B7" s="32"/>
      <c r="C7" s="31"/>
      <c r="D7" s="25"/>
      <c r="E7" s="34"/>
      <c r="F7" s="20"/>
      <c r="G7" s="18"/>
      <c r="H7" s="18"/>
      <c r="I7" s="18"/>
      <c r="J7" s="43">
        <f t="shared" si="2"/>
        <v>0</v>
      </c>
      <c r="K7" s="107">
        <f t="shared" si="3"/>
        <v>1</v>
      </c>
      <c r="L7" s="74"/>
      <c r="M7" s="98"/>
      <c r="N7" s="19"/>
      <c r="O7" s="43">
        <f t="shared" si="0"/>
        <v>0</v>
      </c>
      <c r="P7" s="44">
        <f t="shared" si="4"/>
        <v>1</v>
      </c>
      <c r="Q7" s="16"/>
      <c r="R7" s="47">
        <f t="shared" si="1"/>
        <v>0</v>
      </c>
      <c r="S7" s="44">
        <f t="shared" si="5"/>
        <v>1</v>
      </c>
      <c r="T7" s="35"/>
    </row>
    <row r="8" spans="1:22" ht="36.75" customHeight="1" thickBot="1" x14ac:dyDescent="0.45">
      <c r="A8" s="50"/>
      <c r="B8" s="31"/>
      <c r="C8" s="32"/>
      <c r="D8" s="67"/>
      <c r="E8" s="34"/>
      <c r="F8" s="72"/>
      <c r="G8" s="69"/>
      <c r="H8" s="69"/>
      <c r="I8" s="69"/>
      <c r="J8" s="43">
        <f t="shared" si="2"/>
        <v>0</v>
      </c>
      <c r="K8" s="107">
        <f t="shared" si="3"/>
        <v>1</v>
      </c>
      <c r="L8" s="74"/>
      <c r="M8" s="99"/>
      <c r="N8" s="70"/>
      <c r="O8" s="43">
        <f t="shared" si="0"/>
        <v>0</v>
      </c>
      <c r="P8" s="44">
        <f t="shared" si="4"/>
        <v>1</v>
      </c>
      <c r="Q8" s="71"/>
      <c r="R8" s="47">
        <f t="shared" si="1"/>
        <v>0</v>
      </c>
      <c r="S8" s="44">
        <f t="shared" si="5"/>
        <v>1</v>
      </c>
      <c r="T8" s="73"/>
      <c r="U8" s="49"/>
      <c r="V8" s="49"/>
    </row>
    <row r="9" spans="1:22" ht="36.75" customHeight="1" thickBot="1" x14ac:dyDescent="0.4">
      <c r="A9" s="50"/>
      <c r="B9" s="31"/>
      <c r="C9" s="32"/>
      <c r="D9" s="67"/>
      <c r="E9" s="33"/>
      <c r="F9" s="72"/>
      <c r="G9" s="69"/>
      <c r="H9" s="69"/>
      <c r="I9" s="69"/>
      <c r="J9" s="43">
        <f t="shared" si="2"/>
        <v>0</v>
      </c>
      <c r="K9" s="107">
        <f t="shared" si="3"/>
        <v>1</v>
      </c>
      <c r="L9" s="74"/>
      <c r="M9" s="99"/>
      <c r="N9" s="70"/>
      <c r="O9" s="43">
        <f t="shared" si="0"/>
        <v>0</v>
      </c>
      <c r="P9" s="44">
        <f t="shared" si="4"/>
        <v>1</v>
      </c>
      <c r="Q9" s="71"/>
      <c r="R9" s="47">
        <f t="shared" si="1"/>
        <v>0</v>
      </c>
      <c r="S9" s="44">
        <f t="shared" si="5"/>
        <v>1</v>
      </c>
      <c r="T9" s="48"/>
      <c r="U9" s="49"/>
      <c r="V9" s="49"/>
    </row>
    <row r="10" spans="1:22" ht="36.75" customHeight="1" thickBot="1" x14ac:dyDescent="0.45">
      <c r="A10" s="50"/>
      <c r="B10" s="31"/>
      <c r="C10" s="32"/>
      <c r="D10" s="67"/>
      <c r="E10" s="33"/>
      <c r="F10" s="72"/>
      <c r="G10" s="69"/>
      <c r="H10" s="69"/>
      <c r="I10" s="69"/>
      <c r="J10" s="43">
        <f t="shared" si="2"/>
        <v>0</v>
      </c>
      <c r="K10" s="107">
        <f t="shared" si="3"/>
        <v>1</v>
      </c>
      <c r="L10" s="74"/>
      <c r="M10" s="99"/>
      <c r="N10" s="70"/>
      <c r="O10" s="43">
        <f t="shared" si="0"/>
        <v>0</v>
      </c>
      <c r="P10" s="44">
        <f t="shared" si="4"/>
        <v>1</v>
      </c>
      <c r="Q10" s="71"/>
      <c r="R10" s="47">
        <f t="shared" si="1"/>
        <v>0</v>
      </c>
      <c r="S10" s="44">
        <f t="shared" si="5"/>
        <v>1</v>
      </c>
      <c r="T10" s="73"/>
      <c r="U10" s="49"/>
      <c r="V10" s="49"/>
    </row>
    <row r="11" spans="1:22" ht="36.75" customHeight="1" thickBot="1" x14ac:dyDescent="0.4">
      <c r="A11" s="1"/>
      <c r="B11" s="31"/>
      <c r="C11" s="32"/>
      <c r="D11" s="25"/>
      <c r="E11" s="33"/>
      <c r="F11" s="20"/>
      <c r="G11" s="18"/>
      <c r="H11" s="18"/>
      <c r="I11" s="18"/>
      <c r="J11" s="43">
        <f t="shared" si="2"/>
        <v>0</v>
      </c>
      <c r="K11" s="107">
        <f t="shared" si="3"/>
        <v>1</v>
      </c>
      <c r="L11" s="74"/>
      <c r="M11" s="98"/>
      <c r="N11" s="19"/>
      <c r="O11" s="43">
        <f t="shared" si="0"/>
        <v>0</v>
      </c>
      <c r="P11" s="44">
        <f t="shared" si="4"/>
        <v>1</v>
      </c>
      <c r="Q11" s="16"/>
      <c r="R11" s="47">
        <f t="shared" si="1"/>
        <v>0</v>
      </c>
      <c r="S11" s="44">
        <f t="shared" si="5"/>
        <v>1</v>
      </c>
      <c r="T11" s="35"/>
    </row>
    <row r="12" spans="1:22" ht="36.75" customHeight="1" thickBot="1" x14ac:dyDescent="0.4">
      <c r="A12" s="1"/>
      <c r="B12" s="31"/>
      <c r="C12" s="32"/>
      <c r="D12" s="25"/>
      <c r="E12" s="33"/>
      <c r="F12" s="20"/>
      <c r="G12" s="18"/>
      <c r="H12" s="18"/>
      <c r="I12" s="18"/>
      <c r="J12" s="43">
        <f t="shared" si="2"/>
        <v>0</v>
      </c>
      <c r="K12" s="107">
        <f t="shared" si="3"/>
        <v>1</v>
      </c>
      <c r="L12" s="74"/>
      <c r="M12" s="98"/>
      <c r="N12" s="19"/>
      <c r="O12" s="43">
        <f t="shared" si="0"/>
        <v>0</v>
      </c>
      <c r="P12" s="44">
        <f t="shared" si="4"/>
        <v>1</v>
      </c>
      <c r="Q12" s="16"/>
      <c r="R12" s="47">
        <f t="shared" si="1"/>
        <v>0</v>
      </c>
      <c r="S12" s="44">
        <f t="shared" si="5"/>
        <v>1</v>
      </c>
      <c r="T12" s="35"/>
    </row>
    <row r="13" spans="1:22" ht="36.75" customHeight="1" thickBot="1" x14ac:dyDescent="0.4">
      <c r="A13" s="50"/>
      <c r="B13" s="32"/>
      <c r="C13" s="31"/>
      <c r="D13" s="67"/>
      <c r="E13" s="34"/>
      <c r="F13" s="72"/>
      <c r="G13" s="69"/>
      <c r="H13" s="69"/>
      <c r="I13" s="69"/>
      <c r="J13" s="43">
        <f t="shared" si="2"/>
        <v>0</v>
      </c>
      <c r="K13" s="107">
        <f t="shared" si="3"/>
        <v>1</v>
      </c>
      <c r="L13" s="74"/>
      <c r="M13" s="99"/>
      <c r="N13" s="70"/>
      <c r="O13" s="43">
        <f t="shared" si="0"/>
        <v>0</v>
      </c>
      <c r="P13" s="44">
        <f t="shared" si="4"/>
        <v>1</v>
      </c>
      <c r="Q13" s="71"/>
      <c r="R13" s="47">
        <f t="shared" si="1"/>
        <v>0</v>
      </c>
      <c r="S13" s="44">
        <f t="shared" si="5"/>
        <v>1</v>
      </c>
      <c r="T13" s="48"/>
      <c r="U13" s="49"/>
      <c r="V13" s="49"/>
    </row>
    <row r="14" spans="1:22" ht="36.75" customHeight="1" thickBot="1" x14ac:dyDescent="0.4">
      <c r="A14" s="50"/>
      <c r="B14" s="32"/>
      <c r="C14" s="31"/>
      <c r="D14" s="67"/>
      <c r="E14" s="34"/>
      <c r="F14" s="72"/>
      <c r="G14" s="69"/>
      <c r="H14" s="69"/>
      <c r="I14" s="69"/>
      <c r="J14" s="43">
        <f t="shared" si="2"/>
        <v>0</v>
      </c>
      <c r="K14" s="107">
        <f t="shared" si="3"/>
        <v>1</v>
      </c>
      <c r="L14" s="74"/>
      <c r="M14" s="99"/>
      <c r="N14" s="70"/>
      <c r="O14" s="43">
        <f t="shared" si="0"/>
        <v>0</v>
      </c>
      <c r="P14" s="44">
        <f t="shared" si="4"/>
        <v>1</v>
      </c>
      <c r="Q14" s="71"/>
      <c r="R14" s="47">
        <f t="shared" si="1"/>
        <v>0</v>
      </c>
      <c r="S14" s="44">
        <f t="shared" si="5"/>
        <v>1</v>
      </c>
      <c r="T14" s="48"/>
      <c r="U14" s="49"/>
      <c r="V14" s="49"/>
    </row>
    <row r="15" spans="1:22" ht="36.75" customHeight="1" thickBot="1" x14ac:dyDescent="0.4">
      <c r="A15" s="50"/>
      <c r="B15" s="32"/>
      <c r="C15" s="31"/>
      <c r="D15" s="67"/>
      <c r="E15" s="34"/>
      <c r="F15" s="72"/>
      <c r="G15" s="69"/>
      <c r="H15" s="69"/>
      <c r="I15" s="69"/>
      <c r="J15" s="43">
        <f t="shared" si="2"/>
        <v>0</v>
      </c>
      <c r="K15" s="107">
        <f t="shared" si="3"/>
        <v>1</v>
      </c>
      <c r="L15" s="74"/>
      <c r="M15" s="99"/>
      <c r="N15" s="70"/>
      <c r="O15" s="43">
        <f t="shared" si="0"/>
        <v>0</v>
      </c>
      <c r="P15" s="44">
        <f t="shared" si="4"/>
        <v>1</v>
      </c>
      <c r="Q15" s="71"/>
      <c r="R15" s="47">
        <f t="shared" si="1"/>
        <v>0</v>
      </c>
      <c r="S15" s="44">
        <f t="shared" si="5"/>
        <v>1</v>
      </c>
      <c r="T15" s="48"/>
      <c r="U15" s="49"/>
      <c r="V15" s="49"/>
    </row>
    <row r="16" spans="1:22" ht="36.75" customHeight="1" thickBot="1" x14ac:dyDescent="0.4">
      <c r="A16" s="50"/>
      <c r="B16" s="32"/>
      <c r="C16" s="31"/>
      <c r="D16" s="67"/>
      <c r="E16" s="34"/>
      <c r="F16" s="72"/>
      <c r="G16" s="69"/>
      <c r="H16" s="69"/>
      <c r="I16" s="69"/>
      <c r="J16" s="43">
        <f t="shared" si="2"/>
        <v>0</v>
      </c>
      <c r="K16" s="107">
        <f t="shared" si="3"/>
        <v>1</v>
      </c>
      <c r="L16" s="74"/>
      <c r="M16" s="99"/>
      <c r="N16" s="70"/>
      <c r="O16" s="43">
        <f t="shared" si="0"/>
        <v>0</v>
      </c>
      <c r="P16" s="44">
        <f t="shared" si="4"/>
        <v>1</v>
      </c>
      <c r="Q16" s="71"/>
      <c r="R16" s="47">
        <f t="shared" si="1"/>
        <v>0</v>
      </c>
      <c r="S16" s="44">
        <f t="shared" si="5"/>
        <v>1</v>
      </c>
      <c r="T16" s="48"/>
      <c r="U16" s="49"/>
      <c r="V16" s="49"/>
    </row>
    <row r="17" spans="1:22" ht="36.75" customHeight="1" thickBot="1" x14ac:dyDescent="0.4">
      <c r="A17" s="50"/>
      <c r="B17" s="32"/>
      <c r="C17" s="31"/>
      <c r="D17" s="67"/>
      <c r="E17" s="34"/>
      <c r="F17" s="72"/>
      <c r="G17" s="69"/>
      <c r="H17" s="69"/>
      <c r="I17" s="69"/>
      <c r="J17" s="43">
        <f t="shared" si="2"/>
        <v>0</v>
      </c>
      <c r="K17" s="107">
        <f t="shared" si="3"/>
        <v>1</v>
      </c>
      <c r="L17" s="74"/>
      <c r="M17" s="99"/>
      <c r="N17" s="70"/>
      <c r="O17" s="43">
        <f t="shared" si="0"/>
        <v>0</v>
      </c>
      <c r="P17" s="44">
        <f t="shared" si="4"/>
        <v>1</v>
      </c>
      <c r="Q17" s="71"/>
      <c r="R17" s="47">
        <f t="shared" si="1"/>
        <v>0</v>
      </c>
      <c r="S17" s="44">
        <f t="shared" si="5"/>
        <v>1</v>
      </c>
      <c r="T17" s="48"/>
      <c r="U17" s="49"/>
      <c r="V17" s="49"/>
    </row>
    <row r="18" spans="1:22" ht="36.75" customHeight="1" thickBot="1" x14ac:dyDescent="0.4">
      <c r="A18" s="50"/>
      <c r="B18" s="32"/>
      <c r="C18" s="31"/>
      <c r="D18" s="67"/>
      <c r="E18" s="34"/>
      <c r="F18" s="72"/>
      <c r="G18" s="69"/>
      <c r="H18" s="69"/>
      <c r="I18" s="69"/>
      <c r="J18" s="43">
        <f t="shared" si="2"/>
        <v>0</v>
      </c>
      <c r="K18" s="107">
        <f t="shared" si="3"/>
        <v>1</v>
      </c>
      <c r="L18" s="74"/>
      <c r="M18" s="99"/>
      <c r="N18" s="70"/>
      <c r="O18" s="43">
        <f t="shared" si="0"/>
        <v>0</v>
      </c>
      <c r="P18" s="44">
        <f t="shared" si="4"/>
        <v>1</v>
      </c>
      <c r="Q18" s="71"/>
      <c r="R18" s="47">
        <f t="shared" si="1"/>
        <v>0</v>
      </c>
      <c r="S18" s="44">
        <f t="shared" si="5"/>
        <v>1</v>
      </c>
      <c r="T18" s="48"/>
      <c r="U18" s="49"/>
      <c r="V18" s="49"/>
    </row>
    <row r="19" spans="1:22" ht="36.75" customHeight="1" thickBot="1" x14ac:dyDescent="0.4">
      <c r="A19" s="50"/>
      <c r="B19" s="32"/>
      <c r="C19" s="31"/>
      <c r="D19" s="67"/>
      <c r="E19" s="34"/>
      <c r="F19" s="72"/>
      <c r="G19" s="69"/>
      <c r="H19" s="69"/>
      <c r="I19" s="69"/>
      <c r="J19" s="43">
        <f t="shared" si="2"/>
        <v>0</v>
      </c>
      <c r="K19" s="107">
        <f t="shared" si="3"/>
        <v>1</v>
      </c>
      <c r="L19" s="74"/>
      <c r="M19" s="99"/>
      <c r="N19" s="70"/>
      <c r="O19" s="43">
        <f t="shared" si="0"/>
        <v>0</v>
      </c>
      <c r="P19" s="44">
        <f t="shared" si="4"/>
        <v>1</v>
      </c>
      <c r="Q19" s="71"/>
      <c r="R19" s="47">
        <f t="shared" si="1"/>
        <v>0</v>
      </c>
      <c r="S19" s="44">
        <f t="shared" si="5"/>
        <v>1</v>
      </c>
      <c r="T19" s="48"/>
      <c r="U19" s="49"/>
      <c r="V19" s="49"/>
    </row>
    <row r="20" spans="1:22" ht="36.75" customHeight="1" thickBot="1" x14ac:dyDescent="0.4">
      <c r="A20" s="50"/>
      <c r="B20" s="32"/>
      <c r="C20" s="31"/>
      <c r="D20" s="67"/>
      <c r="E20" s="34"/>
      <c r="F20" s="72"/>
      <c r="G20" s="69"/>
      <c r="H20" s="69"/>
      <c r="I20" s="69"/>
      <c r="J20" s="43">
        <f t="shared" si="2"/>
        <v>0</v>
      </c>
      <c r="K20" s="107">
        <f t="shared" si="3"/>
        <v>1</v>
      </c>
      <c r="L20" s="74"/>
      <c r="M20" s="99"/>
      <c r="N20" s="70"/>
      <c r="O20" s="43">
        <f t="shared" si="0"/>
        <v>0</v>
      </c>
      <c r="P20" s="44">
        <f t="shared" si="4"/>
        <v>1</v>
      </c>
      <c r="Q20" s="71"/>
      <c r="R20" s="47">
        <f t="shared" si="1"/>
        <v>0</v>
      </c>
      <c r="S20" s="44">
        <f t="shared" si="5"/>
        <v>1</v>
      </c>
      <c r="T20" s="48"/>
      <c r="U20" s="49"/>
      <c r="V20" s="49"/>
    </row>
    <row r="21" spans="1:22" ht="36.75" customHeight="1" thickBot="1" x14ac:dyDescent="0.4">
      <c r="A21" s="50"/>
      <c r="B21" s="32"/>
      <c r="C21" s="31"/>
      <c r="D21" s="67"/>
      <c r="E21" s="34"/>
      <c r="F21" s="72"/>
      <c r="G21" s="69"/>
      <c r="H21" s="69"/>
      <c r="I21" s="69"/>
      <c r="J21" s="43">
        <f t="shared" si="2"/>
        <v>0</v>
      </c>
      <c r="K21" s="107">
        <f t="shared" si="3"/>
        <v>1</v>
      </c>
      <c r="L21" s="74"/>
      <c r="M21" s="99"/>
      <c r="N21" s="70"/>
      <c r="O21" s="43">
        <f t="shared" si="0"/>
        <v>0</v>
      </c>
      <c r="P21" s="44">
        <f t="shared" si="4"/>
        <v>1</v>
      </c>
      <c r="Q21" s="71"/>
      <c r="R21" s="47">
        <f t="shared" si="1"/>
        <v>0</v>
      </c>
      <c r="S21" s="44">
        <f t="shared" si="5"/>
        <v>1</v>
      </c>
      <c r="T21" s="48"/>
      <c r="U21" s="49"/>
      <c r="V21" s="49"/>
    </row>
    <row r="22" spans="1:22" ht="36.75" customHeight="1" thickBot="1" x14ac:dyDescent="0.4">
      <c r="A22" s="50"/>
      <c r="B22" s="31"/>
      <c r="C22" s="32"/>
      <c r="D22" s="67"/>
      <c r="E22" s="33"/>
      <c r="F22" s="72"/>
      <c r="G22" s="69"/>
      <c r="H22" s="69"/>
      <c r="I22" s="69"/>
      <c r="J22" s="43">
        <f t="shared" si="2"/>
        <v>0</v>
      </c>
      <c r="K22" s="107">
        <f t="shared" si="3"/>
        <v>1</v>
      </c>
      <c r="L22" s="74"/>
      <c r="M22" s="99"/>
      <c r="N22" s="70"/>
      <c r="O22" s="43">
        <f t="shared" si="0"/>
        <v>0</v>
      </c>
      <c r="P22" s="44">
        <f t="shared" si="4"/>
        <v>1</v>
      </c>
      <c r="Q22" s="71"/>
      <c r="R22" s="47">
        <f t="shared" si="1"/>
        <v>0</v>
      </c>
      <c r="S22" s="44">
        <f t="shared" si="5"/>
        <v>1</v>
      </c>
      <c r="T22" s="48"/>
      <c r="U22" s="49"/>
      <c r="V22" s="49"/>
    </row>
    <row r="23" spans="1:22" ht="36.75" customHeight="1" thickBot="1" x14ac:dyDescent="0.4">
      <c r="A23" s="50"/>
      <c r="B23" s="31"/>
      <c r="C23" s="32"/>
      <c r="D23" s="67"/>
      <c r="E23" s="33"/>
      <c r="F23" s="72"/>
      <c r="G23" s="69"/>
      <c r="H23" s="69"/>
      <c r="I23" s="69"/>
      <c r="J23" s="43">
        <f t="shared" si="2"/>
        <v>0</v>
      </c>
      <c r="K23" s="107">
        <f t="shared" si="3"/>
        <v>1</v>
      </c>
      <c r="L23" s="74"/>
      <c r="M23" s="99"/>
      <c r="N23" s="70"/>
      <c r="O23" s="43">
        <f t="shared" si="0"/>
        <v>0</v>
      </c>
      <c r="P23" s="44">
        <f t="shared" si="4"/>
        <v>1</v>
      </c>
      <c r="Q23" s="71"/>
      <c r="R23" s="47">
        <f t="shared" si="1"/>
        <v>0</v>
      </c>
      <c r="S23" s="44">
        <f t="shared" si="5"/>
        <v>1</v>
      </c>
      <c r="T23" s="48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68"/>
      <c r="G24" s="69"/>
      <c r="H24" s="69"/>
      <c r="I24" s="69"/>
      <c r="J24" s="43">
        <f t="shared" si="2"/>
        <v>0</v>
      </c>
      <c r="K24" s="107">
        <f t="shared" si="3"/>
        <v>1</v>
      </c>
      <c r="L24" s="74"/>
      <c r="M24" s="99"/>
      <c r="N24" s="70"/>
      <c r="O24" s="43">
        <f t="shared" si="0"/>
        <v>0</v>
      </c>
      <c r="P24" s="44">
        <f t="shared" si="4"/>
        <v>1</v>
      </c>
      <c r="Q24" s="71"/>
      <c r="R24" s="47">
        <f t="shared" si="1"/>
        <v>0</v>
      </c>
      <c r="S24" s="44">
        <f t="shared" si="5"/>
        <v>1</v>
      </c>
      <c r="T24" s="48"/>
      <c r="U24" s="49"/>
      <c r="V24" s="49"/>
    </row>
    <row r="25" spans="1:22" ht="36.75" customHeight="1" thickBot="1" x14ac:dyDescent="0.4">
      <c r="A25" s="50"/>
      <c r="B25" s="32"/>
      <c r="C25" s="31"/>
      <c r="D25" s="67"/>
      <c r="E25" s="34"/>
      <c r="F25" s="72"/>
      <c r="G25" s="69"/>
      <c r="H25" s="69"/>
      <c r="I25" s="69"/>
      <c r="J25" s="43">
        <f t="shared" si="2"/>
        <v>0</v>
      </c>
      <c r="K25" s="107">
        <f t="shared" si="3"/>
        <v>1</v>
      </c>
      <c r="L25" s="74"/>
      <c r="M25" s="99"/>
      <c r="N25" s="70"/>
      <c r="O25" s="43">
        <f t="shared" si="0"/>
        <v>0</v>
      </c>
      <c r="P25" s="44">
        <f t="shared" si="4"/>
        <v>1</v>
      </c>
      <c r="Q25" s="71"/>
      <c r="R25" s="47">
        <f t="shared" si="1"/>
        <v>0</v>
      </c>
      <c r="S25" s="44">
        <f t="shared" si="5"/>
        <v>1</v>
      </c>
      <c r="T25" s="48"/>
      <c r="U25" s="49"/>
      <c r="V25" s="49"/>
    </row>
    <row r="26" spans="1:22" ht="36.75" customHeight="1" thickBot="1" x14ac:dyDescent="0.3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2"/>
        <v>0</v>
      </c>
      <c r="K26" s="107">
        <f t="shared" si="3"/>
        <v>1</v>
      </c>
      <c r="L26" s="74"/>
      <c r="M26" s="98"/>
      <c r="N26" s="19"/>
      <c r="O26" s="43">
        <f t="shared" si="0"/>
        <v>0</v>
      </c>
      <c r="P26" s="44">
        <f t="shared" si="4"/>
        <v>1</v>
      </c>
      <c r="Q26" s="16"/>
      <c r="R26" s="47">
        <f t="shared" si="1"/>
        <v>0</v>
      </c>
      <c r="S26" s="44">
        <f t="shared" si="5"/>
        <v>1</v>
      </c>
      <c r="T26" s="35"/>
    </row>
    <row r="27" spans="1:22" ht="36.75" customHeight="1" thickBot="1" x14ac:dyDescent="0.3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2"/>
        <v>0</v>
      </c>
      <c r="K27" s="107">
        <f t="shared" si="3"/>
        <v>1</v>
      </c>
      <c r="L27" s="74"/>
      <c r="M27" s="98"/>
      <c r="N27" s="19"/>
      <c r="O27" s="43">
        <f t="shared" si="0"/>
        <v>0</v>
      </c>
      <c r="P27" s="44">
        <f t="shared" si="4"/>
        <v>1</v>
      </c>
      <c r="Q27" s="16"/>
      <c r="R27" s="47">
        <f t="shared" si="1"/>
        <v>0</v>
      </c>
      <c r="S27" s="44">
        <f t="shared" si="5"/>
        <v>1</v>
      </c>
      <c r="T27" s="35"/>
    </row>
    <row r="28" spans="1:22" ht="36.75" customHeight="1" thickBot="1" x14ac:dyDescent="0.3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2"/>
        <v>0</v>
      </c>
      <c r="K28" s="107">
        <f t="shared" si="3"/>
        <v>1</v>
      </c>
      <c r="L28" s="74"/>
      <c r="M28" s="98"/>
      <c r="N28" s="19"/>
      <c r="O28" s="43">
        <f t="shared" si="0"/>
        <v>0</v>
      </c>
      <c r="P28" s="44">
        <f t="shared" si="4"/>
        <v>1</v>
      </c>
      <c r="Q28" s="16"/>
      <c r="R28" s="47">
        <f t="shared" si="1"/>
        <v>0</v>
      </c>
      <c r="S28" s="44">
        <f t="shared" si="5"/>
        <v>1</v>
      </c>
      <c r="T28" s="35"/>
    </row>
    <row r="29" spans="1:22" ht="36.75" customHeight="1" thickBot="1" x14ac:dyDescent="0.3">
      <c r="A29" s="1"/>
      <c r="B29" s="28"/>
      <c r="C29" s="5"/>
      <c r="D29" s="25"/>
      <c r="E29" s="7"/>
      <c r="F29" s="20"/>
      <c r="G29" s="18"/>
      <c r="H29" s="18"/>
      <c r="I29" s="18"/>
      <c r="J29" s="43">
        <f t="shared" si="2"/>
        <v>0</v>
      </c>
      <c r="K29" s="107">
        <f t="shared" si="3"/>
        <v>1</v>
      </c>
      <c r="L29" s="74"/>
      <c r="M29" s="98"/>
      <c r="N29" s="19"/>
      <c r="O29" s="43">
        <f t="shared" si="0"/>
        <v>0</v>
      </c>
      <c r="P29" s="44">
        <f t="shared" si="4"/>
        <v>1</v>
      </c>
      <c r="Q29" s="16"/>
      <c r="R29" s="47">
        <f t="shared" si="1"/>
        <v>0</v>
      </c>
      <c r="S29" s="44">
        <f t="shared" si="5"/>
        <v>1</v>
      </c>
      <c r="T29" s="35"/>
    </row>
    <row r="30" spans="1:22" ht="36.75" customHeight="1" thickBot="1" x14ac:dyDescent="0.3">
      <c r="A30" s="2"/>
      <c r="B30" s="29"/>
      <c r="C30" s="6"/>
      <c r="D30" s="26"/>
      <c r="E30" s="27"/>
      <c r="F30" s="21"/>
      <c r="G30" s="22"/>
      <c r="H30" s="22"/>
      <c r="I30" s="22"/>
      <c r="J30" s="43">
        <f t="shared" si="2"/>
        <v>0</v>
      </c>
      <c r="K30" s="107">
        <f t="shared" si="3"/>
        <v>1</v>
      </c>
      <c r="L30" s="103"/>
      <c r="M30" s="100"/>
      <c r="N30" s="23"/>
      <c r="O30" s="43">
        <f t="shared" si="0"/>
        <v>0</v>
      </c>
      <c r="P30" s="44">
        <f t="shared" si="4"/>
        <v>1</v>
      </c>
      <c r="Q30" s="17"/>
      <c r="R30" s="47">
        <f t="shared" si="1"/>
        <v>0</v>
      </c>
      <c r="S30" s="44">
        <f t="shared" si="5"/>
        <v>1</v>
      </c>
      <c r="T30" s="35"/>
    </row>
    <row r="31" spans="1:22" x14ac:dyDescent="0.25">
      <c r="S31" s="101"/>
    </row>
  </sheetData>
  <mergeCells count="9">
    <mergeCell ref="S2:S3"/>
    <mergeCell ref="A1:R1"/>
    <mergeCell ref="A2:E2"/>
    <mergeCell ref="F2:I2"/>
    <mergeCell ref="J2:J3"/>
    <mergeCell ref="K2:K3"/>
    <mergeCell ref="O2:O3"/>
    <mergeCell ref="P2:P3"/>
    <mergeCell ref="R2:R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1" sqref="S11"/>
    </sheetView>
  </sheetViews>
  <sheetFormatPr baseColWidth="10" defaultColWidth="9.140625" defaultRowHeight="23.25" x14ac:dyDescent="0.3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  <col min="20" max="20" width="9.140625" style="118"/>
  </cols>
  <sheetData>
    <row r="1" spans="1:22" ht="105.75" customHeight="1" thickBot="1" x14ac:dyDescent="0.4">
      <c r="A1" s="239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119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119"/>
      <c r="U3" s="37"/>
    </row>
    <row r="4" spans="1:22" ht="36.75" customHeight="1" thickBot="1" x14ac:dyDescent="0.4">
      <c r="A4" s="50"/>
      <c r="B4" s="39" t="s">
        <v>165</v>
      </c>
      <c r="C4" s="40" t="s">
        <v>166</v>
      </c>
      <c r="D4" s="40" t="s">
        <v>35</v>
      </c>
      <c r="E4" s="92" t="s">
        <v>50</v>
      </c>
      <c r="F4" s="72">
        <v>25</v>
      </c>
      <c r="G4" s="69">
        <v>18</v>
      </c>
      <c r="H4" s="69">
        <v>6</v>
      </c>
      <c r="I4" s="69">
        <v>31</v>
      </c>
      <c r="J4" s="43">
        <f t="shared" ref="J4:J12" si="0">F4+G4+H4+I4</f>
        <v>80</v>
      </c>
      <c r="K4" s="107">
        <f t="shared" ref="K4:K12" si="1">RANK(J4,$J$4:$J$29)</f>
        <v>9</v>
      </c>
      <c r="L4" s="74"/>
      <c r="M4" s="97"/>
      <c r="N4" s="70">
        <v>0</v>
      </c>
      <c r="O4" s="43">
        <f t="shared" ref="O4:O12" si="2">N4+M4+J4</f>
        <v>80</v>
      </c>
      <c r="P4" s="44">
        <f t="shared" ref="P4:P12" si="3">RANK(O4,$O$4:$O$29)</f>
        <v>9</v>
      </c>
      <c r="Q4" s="71"/>
      <c r="R4" s="47">
        <f t="shared" ref="R4:R12" si="4">Q4+O4</f>
        <v>80</v>
      </c>
      <c r="S4" s="44">
        <f t="shared" ref="S4:S12" si="5">RANK(R4,$R$4:$R$29)</f>
        <v>9</v>
      </c>
      <c r="T4" s="120"/>
      <c r="U4" s="49"/>
      <c r="V4" s="49"/>
    </row>
    <row r="5" spans="1:22" s="49" customFormat="1" ht="36.75" customHeight="1" thickBot="1" x14ac:dyDescent="0.4">
      <c r="A5" s="50"/>
      <c r="B5" s="39" t="s">
        <v>167</v>
      </c>
      <c r="C5" s="40" t="s">
        <v>168</v>
      </c>
      <c r="D5" s="40" t="s">
        <v>35</v>
      </c>
      <c r="E5" s="52" t="s">
        <v>50</v>
      </c>
      <c r="F5" s="72">
        <v>25</v>
      </c>
      <c r="G5" s="69">
        <v>27</v>
      </c>
      <c r="H5" s="69">
        <v>12</v>
      </c>
      <c r="I5" s="69">
        <v>31</v>
      </c>
      <c r="J5" s="43">
        <f t="shared" si="0"/>
        <v>95</v>
      </c>
      <c r="K5" s="107">
        <f t="shared" si="1"/>
        <v>7</v>
      </c>
      <c r="L5" s="74"/>
      <c r="M5" s="99"/>
      <c r="N5" s="70">
        <v>0</v>
      </c>
      <c r="O5" s="43">
        <f t="shared" si="2"/>
        <v>95</v>
      </c>
      <c r="P5" s="44">
        <f t="shared" si="3"/>
        <v>8</v>
      </c>
      <c r="Q5" s="71"/>
      <c r="R5" s="47">
        <f t="shared" si="4"/>
        <v>95</v>
      </c>
      <c r="S5" s="44">
        <f t="shared" si="5"/>
        <v>8</v>
      </c>
      <c r="T5" s="118"/>
      <c r="U5"/>
      <c r="V5"/>
    </row>
    <row r="6" spans="1:22" ht="36.75" customHeight="1" thickBot="1" x14ac:dyDescent="0.4">
      <c r="A6" s="50"/>
      <c r="B6" s="39" t="s">
        <v>84</v>
      </c>
      <c r="C6" s="40" t="s">
        <v>85</v>
      </c>
      <c r="D6" s="40" t="s">
        <v>31</v>
      </c>
      <c r="E6" s="52" t="s">
        <v>56</v>
      </c>
      <c r="F6" s="72">
        <v>25</v>
      </c>
      <c r="G6" s="69">
        <v>21</v>
      </c>
      <c r="H6" s="69">
        <v>12</v>
      </c>
      <c r="I6" s="69">
        <v>31</v>
      </c>
      <c r="J6" s="43">
        <f t="shared" si="0"/>
        <v>89</v>
      </c>
      <c r="K6" s="107">
        <f t="shared" si="1"/>
        <v>8</v>
      </c>
      <c r="L6" s="74"/>
      <c r="M6" s="99"/>
      <c r="N6" s="70">
        <v>15</v>
      </c>
      <c r="O6" s="43">
        <f t="shared" si="2"/>
        <v>104</v>
      </c>
      <c r="P6" s="44">
        <f t="shared" si="3"/>
        <v>7</v>
      </c>
      <c r="Q6" s="71"/>
      <c r="R6" s="47">
        <f t="shared" si="4"/>
        <v>104</v>
      </c>
      <c r="S6" s="44">
        <f t="shared" si="5"/>
        <v>7</v>
      </c>
    </row>
    <row r="7" spans="1:22" ht="36.75" customHeight="1" thickBot="1" x14ac:dyDescent="0.4">
      <c r="A7" s="50"/>
      <c r="B7" s="39" t="s">
        <v>207</v>
      </c>
      <c r="C7" s="40" t="s">
        <v>210</v>
      </c>
      <c r="D7" s="40" t="s">
        <v>35</v>
      </c>
      <c r="E7" s="52" t="s">
        <v>201</v>
      </c>
      <c r="F7" s="72">
        <v>25</v>
      </c>
      <c r="G7" s="69">
        <v>27</v>
      </c>
      <c r="H7" s="69">
        <v>18</v>
      </c>
      <c r="I7" s="69">
        <v>31</v>
      </c>
      <c r="J7" s="43">
        <f t="shared" si="0"/>
        <v>101</v>
      </c>
      <c r="K7" s="107">
        <f t="shared" si="1"/>
        <v>1</v>
      </c>
      <c r="L7" s="74"/>
      <c r="M7" s="99"/>
      <c r="N7" s="70">
        <v>15</v>
      </c>
      <c r="O7" s="43">
        <f t="shared" si="2"/>
        <v>116</v>
      </c>
      <c r="P7" s="44">
        <f t="shared" si="3"/>
        <v>5</v>
      </c>
      <c r="Q7" s="71"/>
      <c r="R7" s="47">
        <f t="shared" si="4"/>
        <v>116</v>
      </c>
      <c r="S7" s="44">
        <f t="shared" si="5"/>
        <v>6</v>
      </c>
      <c r="T7" s="120"/>
      <c r="U7" s="49"/>
      <c r="V7" s="49"/>
    </row>
    <row r="8" spans="1:22" ht="36.75" customHeight="1" thickBot="1" x14ac:dyDescent="0.4">
      <c r="A8" s="50"/>
      <c r="B8" s="39" t="s">
        <v>207</v>
      </c>
      <c r="C8" s="40" t="s">
        <v>209</v>
      </c>
      <c r="D8" s="40" t="s">
        <v>31</v>
      </c>
      <c r="E8" s="52" t="s">
        <v>201</v>
      </c>
      <c r="F8" s="72">
        <v>25</v>
      </c>
      <c r="G8" s="69">
        <v>27</v>
      </c>
      <c r="H8" s="69">
        <v>18</v>
      </c>
      <c r="I8" s="69">
        <v>31</v>
      </c>
      <c r="J8" s="43">
        <f t="shared" si="0"/>
        <v>101</v>
      </c>
      <c r="K8" s="107">
        <f t="shared" si="1"/>
        <v>1</v>
      </c>
      <c r="L8" s="74"/>
      <c r="M8" s="99"/>
      <c r="N8" s="70">
        <v>15</v>
      </c>
      <c r="O8" s="43">
        <f t="shared" si="2"/>
        <v>116</v>
      </c>
      <c r="P8" s="44">
        <f t="shared" si="3"/>
        <v>5</v>
      </c>
      <c r="Q8" s="71">
        <v>1</v>
      </c>
      <c r="R8" s="47">
        <f t="shared" si="4"/>
        <v>117</v>
      </c>
      <c r="S8" s="44">
        <f t="shared" si="5"/>
        <v>5</v>
      </c>
      <c r="T8" s="120"/>
      <c r="U8" s="49"/>
      <c r="V8" s="49"/>
    </row>
    <row r="9" spans="1:22" ht="36.75" customHeight="1" thickBot="1" x14ac:dyDescent="0.4">
      <c r="A9" s="1"/>
      <c r="B9" s="40" t="s">
        <v>305</v>
      </c>
      <c r="C9" s="39" t="s">
        <v>306</v>
      </c>
      <c r="D9" s="40" t="s">
        <v>31</v>
      </c>
      <c r="E9" s="92" t="s">
        <v>56</v>
      </c>
      <c r="F9" s="20">
        <v>25</v>
      </c>
      <c r="G9" s="18">
        <v>27</v>
      </c>
      <c r="H9" s="18">
        <v>18</v>
      </c>
      <c r="I9" s="18">
        <v>31</v>
      </c>
      <c r="J9" s="43">
        <f t="shared" si="0"/>
        <v>101</v>
      </c>
      <c r="K9" s="107">
        <f t="shared" si="1"/>
        <v>1</v>
      </c>
      <c r="L9" s="74"/>
      <c r="M9" s="98"/>
      <c r="N9" s="19">
        <v>30</v>
      </c>
      <c r="O9" s="43">
        <f t="shared" si="2"/>
        <v>131</v>
      </c>
      <c r="P9" s="44">
        <f t="shared" si="3"/>
        <v>4</v>
      </c>
      <c r="Q9" s="16"/>
      <c r="R9" s="47">
        <f t="shared" si="4"/>
        <v>131</v>
      </c>
      <c r="S9" s="44">
        <f t="shared" si="5"/>
        <v>4</v>
      </c>
      <c r="T9" s="120"/>
      <c r="U9" s="49"/>
      <c r="V9" s="49"/>
    </row>
    <row r="10" spans="1:22" ht="36.75" customHeight="1" thickBot="1" x14ac:dyDescent="0.4">
      <c r="A10" s="50"/>
      <c r="B10" s="39" t="s">
        <v>224</v>
      </c>
      <c r="C10" s="40" t="s">
        <v>293</v>
      </c>
      <c r="D10" s="40" t="s">
        <v>35</v>
      </c>
      <c r="E10" s="52" t="s">
        <v>223</v>
      </c>
      <c r="F10" s="72">
        <v>25</v>
      </c>
      <c r="G10" s="69">
        <v>27</v>
      </c>
      <c r="H10" s="69">
        <v>18</v>
      </c>
      <c r="I10" s="69">
        <v>31</v>
      </c>
      <c r="J10" s="43">
        <f t="shared" si="0"/>
        <v>101</v>
      </c>
      <c r="K10" s="107">
        <f t="shared" si="1"/>
        <v>1</v>
      </c>
      <c r="L10" s="74"/>
      <c r="M10" s="99">
        <v>5</v>
      </c>
      <c r="N10" s="70">
        <v>30</v>
      </c>
      <c r="O10" s="43">
        <f t="shared" si="2"/>
        <v>136</v>
      </c>
      <c r="P10" s="44">
        <f t="shared" si="3"/>
        <v>3</v>
      </c>
      <c r="Q10" s="71"/>
      <c r="R10" s="47">
        <f t="shared" si="4"/>
        <v>136</v>
      </c>
      <c r="S10" s="44">
        <f t="shared" si="5"/>
        <v>3</v>
      </c>
    </row>
    <row r="11" spans="1:22" ht="36.75" customHeight="1" thickBot="1" x14ac:dyDescent="0.4">
      <c r="A11" s="50"/>
      <c r="B11" s="39" t="s">
        <v>283</v>
      </c>
      <c r="C11" s="40" t="s">
        <v>293</v>
      </c>
      <c r="D11" s="40" t="s">
        <v>35</v>
      </c>
      <c r="E11" s="52" t="s">
        <v>101</v>
      </c>
      <c r="F11" s="72">
        <v>25</v>
      </c>
      <c r="G11" s="69">
        <v>27</v>
      </c>
      <c r="H11" s="69">
        <v>18</v>
      </c>
      <c r="I11" s="69">
        <v>31</v>
      </c>
      <c r="J11" s="43">
        <f t="shared" si="0"/>
        <v>101</v>
      </c>
      <c r="K11" s="107">
        <f t="shared" si="1"/>
        <v>1</v>
      </c>
      <c r="L11" s="74"/>
      <c r="M11" s="99">
        <v>10</v>
      </c>
      <c r="N11" s="70">
        <v>30</v>
      </c>
      <c r="O11" s="43">
        <f t="shared" si="2"/>
        <v>141</v>
      </c>
      <c r="P11" s="44">
        <f t="shared" si="3"/>
        <v>2</v>
      </c>
      <c r="Q11" s="71"/>
      <c r="R11" s="47">
        <f t="shared" si="4"/>
        <v>141</v>
      </c>
      <c r="S11" s="44">
        <f t="shared" si="5"/>
        <v>2</v>
      </c>
    </row>
    <row r="12" spans="1:22" ht="36.75" customHeight="1" thickBot="1" x14ac:dyDescent="0.4">
      <c r="A12" s="50"/>
      <c r="B12" s="40" t="s">
        <v>79</v>
      </c>
      <c r="C12" s="39" t="s">
        <v>49</v>
      </c>
      <c r="D12" s="40" t="s">
        <v>31</v>
      </c>
      <c r="E12" s="92" t="s">
        <v>56</v>
      </c>
      <c r="F12" s="72">
        <v>25</v>
      </c>
      <c r="G12" s="69">
        <v>27</v>
      </c>
      <c r="H12" s="69">
        <v>18</v>
      </c>
      <c r="I12" s="69">
        <v>31</v>
      </c>
      <c r="J12" s="43">
        <f t="shared" si="0"/>
        <v>101</v>
      </c>
      <c r="K12" s="107">
        <f t="shared" si="1"/>
        <v>1</v>
      </c>
      <c r="L12" s="74"/>
      <c r="M12" s="99">
        <v>15</v>
      </c>
      <c r="N12" s="70">
        <v>30</v>
      </c>
      <c r="O12" s="43">
        <f t="shared" si="2"/>
        <v>146</v>
      </c>
      <c r="P12" s="44">
        <f t="shared" si="3"/>
        <v>1</v>
      </c>
      <c r="Q12" s="71"/>
      <c r="R12" s="47">
        <f t="shared" si="4"/>
        <v>146</v>
      </c>
      <c r="S12" s="44">
        <f t="shared" si="5"/>
        <v>1</v>
      </c>
      <c r="T12" s="120"/>
      <c r="U12" s="49"/>
      <c r="V12" s="49"/>
    </row>
    <row r="13" spans="1:22" ht="36.75" customHeight="1" thickBot="1" x14ac:dyDescent="0.4">
      <c r="A13" s="50"/>
      <c r="B13" s="39"/>
      <c r="C13" s="40"/>
      <c r="D13" s="40"/>
      <c r="E13" s="52"/>
      <c r="F13" s="72"/>
      <c r="G13" s="69"/>
      <c r="H13" s="69"/>
      <c r="I13" s="69"/>
      <c r="J13" s="43">
        <f t="shared" ref="J13:J22" si="6">F13+G13+H13+I13</f>
        <v>0</v>
      </c>
      <c r="K13" s="107">
        <f t="shared" ref="K13:K29" si="7">RANK(J13,$J$4:$J$29)</f>
        <v>10</v>
      </c>
      <c r="L13" s="74"/>
      <c r="M13" s="99"/>
      <c r="N13" s="70"/>
      <c r="O13" s="43">
        <f t="shared" ref="O13:O22" si="8">N13+M13+J13</f>
        <v>0</v>
      </c>
      <c r="P13" s="44">
        <f t="shared" ref="P13:P29" si="9">RANK(O13,$O$4:$O$29)</f>
        <v>10</v>
      </c>
      <c r="Q13" s="71"/>
      <c r="R13" s="47">
        <f t="shared" ref="R13:R22" si="10">Q13+O13</f>
        <v>0</v>
      </c>
      <c r="S13" s="44">
        <f t="shared" ref="S13:S29" si="11">RANK(R13,$R$4:$R$29)</f>
        <v>10</v>
      </c>
      <c r="T13" s="120"/>
      <c r="U13" s="49"/>
      <c r="V13" s="49"/>
    </row>
    <row r="14" spans="1:22" ht="36.75" customHeight="1" thickBot="1" x14ac:dyDescent="0.4">
      <c r="A14" s="1"/>
      <c r="B14" s="40"/>
      <c r="C14" s="39"/>
      <c r="D14" s="40"/>
      <c r="E14" s="92"/>
      <c r="F14" s="20"/>
      <c r="G14" s="18"/>
      <c r="H14" s="18"/>
      <c r="I14" s="18"/>
      <c r="J14" s="43">
        <f t="shared" si="6"/>
        <v>0</v>
      </c>
      <c r="K14" s="107">
        <f t="shared" si="7"/>
        <v>10</v>
      </c>
      <c r="L14" s="74"/>
      <c r="M14" s="98"/>
      <c r="N14" s="19"/>
      <c r="O14" s="43">
        <f t="shared" si="8"/>
        <v>0</v>
      </c>
      <c r="P14" s="44">
        <f t="shared" si="9"/>
        <v>10</v>
      </c>
      <c r="Q14" s="16"/>
      <c r="R14" s="47">
        <f t="shared" si="10"/>
        <v>0</v>
      </c>
      <c r="S14" s="44">
        <f t="shared" si="11"/>
        <v>10</v>
      </c>
      <c r="T14" s="120"/>
      <c r="U14" s="49"/>
      <c r="V14" s="49"/>
    </row>
    <row r="15" spans="1:22" ht="36.75" customHeight="1" thickBot="1" x14ac:dyDescent="0.4">
      <c r="A15" s="1"/>
      <c r="B15" s="39"/>
      <c r="C15" s="40"/>
      <c r="D15" s="40"/>
      <c r="E15" s="52"/>
      <c r="F15" s="20"/>
      <c r="G15" s="18"/>
      <c r="H15" s="18"/>
      <c r="I15" s="18"/>
      <c r="J15" s="43">
        <f t="shared" si="6"/>
        <v>0</v>
      </c>
      <c r="K15" s="107">
        <f t="shared" si="7"/>
        <v>10</v>
      </c>
      <c r="L15" s="74"/>
      <c r="M15" s="98"/>
      <c r="N15" s="19"/>
      <c r="O15" s="43">
        <f t="shared" si="8"/>
        <v>0</v>
      </c>
      <c r="P15" s="44">
        <f t="shared" si="9"/>
        <v>10</v>
      </c>
      <c r="Q15" s="16"/>
      <c r="R15" s="47">
        <f t="shared" si="10"/>
        <v>0</v>
      </c>
      <c r="S15" s="44">
        <f t="shared" si="11"/>
        <v>10</v>
      </c>
      <c r="T15" s="120"/>
      <c r="U15" s="49"/>
      <c r="V15" s="49"/>
    </row>
    <row r="16" spans="1:22" ht="36.75" customHeight="1" thickBot="1" x14ac:dyDescent="0.4">
      <c r="A16" s="50"/>
      <c r="B16" s="39"/>
      <c r="C16" s="40"/>
      <c r="D16" s="40"/>
      <c r="E16" s="52"/>
      <c r="F16" s="72"/>
      <c r="G16" s="69"/>
      <c r="H16" s="69"/>
      <c r="I16" s="69"/>
      <c r="J16" s="43">
        <f t="shared" si="6"/>
        <v>0</v>
      </c>
      <c r="K16" s="107">
        <f t="shared" si="7"/>
        <v>10</v>
      </c>
      <c r="L16" s="74"/>
      <c r="M16" s="99"/>
      <c r="N16" s="70"/>
      <c r="O16" s="43">
        <f t="shared" si="8"/>
        <v>0</v>
      </c>
      <c r="P16" s="44">
        <f t="shared" si="9"/>
        <v>10</v>
      </c>
      <c r="Q16" s="71"/>
      <c r="R16" s="47">
        <f t="shared" si="10"/>
        <v>0</v>
      </c>
      <c r="S16" s="44">
        <f t="shared" si="11"/>
        <v>10</v>
      </c>
      <c r="T16" s="120"/>
      <c r="U16" s="49"/>
      <c r="V16" s="49"/>
    </row>
    <row r="17" spans="1:22" ht="36.75" customHeight="1" thickBot="1" x14ac:dyDescent="0.4">
      <c r="A17" s="50"/>
      <c r="B17" s="39"/>
      <c r="C17" s="40"/>
      <c r="D17" s="40"/>
      <c r="E17" s="52"/>
      <c r="F17" s="68"/>
      <c r="G17" s="69"/>
      <c r="H17" s="69"/>
      <c r="I17" s="69"/>
      <c r="J17" s="43">
        <f t="shared" si="6"/>
        <v>0</v>
      </c>
      <c r="K17" s="107">
        <f t="shared" si="7"/>
        <v>10</v>
      </c>
      <c r="L17" s="74"/>
      <c r="M17" s="99"/>
      <c r="N17" s="70"/>
      <c r="O17" s="43">
        <f t="shared" si="8"/>
        <v>0</v>
      </c>
      <c r="P17" s="44">
        <f t="shared" si="9"/>
        <v>10</v>
      </c>
      <c r="Q17" s="87"/>
      <c r="R17" s="47">
        <f t="shared" si="10"/>
        <v>0</v>
      </c>
      <c r="S17" s="44">
        <f t="shared" si="11"/>
        <v>10</v>
      </c>
      <c r="T17" s="120"/>
      <c r="U17" s="49"/>
      <c r="V17" s="49"/>
    </row>
    <row r="18" spans="1:22" ht="36.75" customHeight="1" thickBot="1" x14ac:dyDescent="0.4">
      <c r="A18" s="1"/>
      <c r="B18" s="40"/>
      <c r="C18" s="39"/>
      <c r="D18" s="40"/>
      <c r="E18" s="92"/>
      <c r="F18" s="20"/>
      <c r="G18" s="18"/>
      <c r="H18" s="18"/>
      <c r="I18" s="18"/>
      <c r="J18" s="43">
        <f t="shared" si="6"/>
        <v>0</v>
      </c>
      <c r="K18" s="107">
        <f t="shared" si="7"/>
        <v>10</v>
      </c>
      <c r="L18" s="74"/>
      <c r="M18" s="98"/>
      <c r="N18" s="19"/>
      <c r="O18" s="43">
        <f t="shared" si="8"/>
        <v>0</v>
      </c>
      <c r="P18" s="44">
        <f t="shared" si="9"/>
        <v>10</v>
      </c>
      <c r="Q18" s="16"/>
      <c r="R18" s="47">
        <f t="shared" si="10"/>
        <v>0</v>
      </c>
      <c r="S18" s="44">
        <f t="shared" si="11"/>
        <v>10</v>
      </c>
      <c r="T18" s="120"/>
      <c r="U18" s="49"/>
      <c r="V18" s="49"/>
    </row>
    <row r="19" spans="1:22" ht="36.75" customHeight="1" thickBot="1" x14ac:dyDescent="0.4">
      <c r="A19" s="50"/>
      <c r="B19" s="39"/>
      <c r="C19" s="40"/>
      <c r="D19" s="40"/>
      <c r="E19" s="52"/>
      <c r="F19" s="72"/>
      <c r="G19" s="69"/>
      <c r="H19" s="69"/>
      <c r="I19" s="69"/>
      <c r="J19" s="43">
        <f t="shared" si="6"/>
        <v>0</v>
      </c>
      <c r="K19" s="107">
        <f t="shared" si="7"/>
        <v>10</v>
      </c>
      <c r="L19" s="74"/>
      <c r="M19" s="99"/>
      <c r="N19" s="70"/>
      <c r="O19" s="43">
        <f t="shared" si="8"/>
        <v>0</v>
      </c>
      <c r="P19" s="44">
        <f t="shared" si="9"/>
        <v>10</v>
      </c>
      <c r="Q19" s="71"/>
      <c r="R19" s="47">
        <f t="shared" si="10"/>
        <v>0</v>
      </c>
      <c r="S19" s="44">
        <f t="shared" si="11"/>
        <v>10</v>
      </c>
      <c r="T19" s="120"/>
      <c r="U19" s="49"/>
      <c r="V19" s="49"/>
    </row>
    <row r="20" spans="1:22" ht="36.75" customHeight="1" thickBot="1" x14ac:dyDescent="0.4">
      <c r="A20" s="50"/>
      <c r="B20" s="39"/>
      <c r="C20" s="40"/>
      <c r="D20" s="40"/>
      <c r="E20" s="52"/>
      <c r="F20" s="72"/>
      <c r="G20" s="69"/>
      <c r="H20" s="69"/>
      <c r="I20" s="69"/>
      <c r="J20" s="43">
        <f t="shared" si="6"/>
        <v>0</v>
      </c>
      <c r="K20" s="107">
        <f t="shared" si="7"/>
        <v>10</v>
      </c>
      <c r="L20" s="74"/>
      <c r="M20" s="99"/>
      <c r="N20" s="70"/>
      <c r="O20" s="43">
        <f t="shared" si="8"/>
        <v>0</v>
      </c>
      <c r="P20" s="44">
        <f t="shared" si="9"/>
        <v>10</v>
      </c>
      <c r="Q20" s="71"/>
      <c r="R20" s="47">
        <f t="shared" si="10"/>
        <v>0</v>
      </c>
      <c r="S20" s="44">
        <f t="shared" si="11"/>
        <v>10</v>
      </c>
      <c r="T20" s="120"/>
      <c r="U20" s="49"/>
      <c r="V20" s="49"/>
    </row>
    <row r="21" spans="1:22" s="110" customFormat="1" ht="36.75" customHeight="1" thickBot="1" x14ac:dyDescent="0.4">
      <c r="A21" s="50"/>
      <c r="B21" s="39"/>
      <c r="C21" s="40"/>
      <c r="D21" s="40"/>
      <c r="E21" s="52"/>
      <c r="F21" s="72"/>
      <c r="G21" s="69"/>
      <c r="H21" s="69"/>
      <c r="I21" s="69"/>
      <c r="J21" s="43">
        <f t="shared" si="6"/>
        <v>0</v>
      </c>
      <c r="K21" s="107">
        <f t="shared" si="7"/>
        <v>10</v>
      </c>
      <c r="L21" s="74"/>
      <c r="M21" s="99"/>
      <c r="N21" s="70"/>
      <c r="O21" s="43">
        <f t="shared" si="8"/>
        <v>0</v>
      </c>
      <c r="P21" s="44">
        <f t="shared" si="9"/>
        <v>10</v>
      </c>
      <c r="Q21" s="71"/>
      <c r="R21" s="47">
        <f t="shared" si="10"/>
        <v>0</v>
      </c>
      <c r="S21" s="44">
        <f t="shared" si="11"/>
        <v>10</v>
      </c>
      <c r="T21" s="120"/>
      <c r="U21" s="109"/>
      <c r="V21" s="109"/>
    </row>
    <row r="22" spans="1:22" ht="36.75" customHeight="1" thickBot="1" x14ac:dyDescent="0.4">
      <c r="A22" s="50"/>
      <c r="B22" s="40"/>
      <c r="C22" s="39"/>
      <c r="D22" s="112"/>
      <c r="E22" s="92"/>
      <c r="F22" s="72"/>
      <c r="G22" s="69"/>
      <c r="H22" s="69"/>
      <c r="I22" s="69"/>
      <c r="J22" s="43">
        <f t="shared" si="6"/>
        <v>0</v>
      </c>
      <c r="K22" s="107">
        <f t="shared" si="7"/>
        <v>10</v>
      </c>
      <c r="L22" s="74"/>
      <c r="M22" s="99"/>
      <c r="N22" s="70"/>
      <c r="O22" s="43">
        <f t="shared" si="8"/>
        <v>0</v>
      </c>
      <c r="P22" s="44">
        <f t="shared" si="9"/>
        <v>10</v>
      </c>
      <c r="Q22" s="71"/>
      <c r="R22" s="47">
        <f t="shared" si="10"/>
        <v>0</v>
      </c>
      <c r="S22" s="44">
        <f t="shared" si="11"/>
        <v>10</v>
      </c>
      <c r="T22" s="120"/>
      <c r="U22" s="49"/>
      <c r="V22" s="49"/>
    </row>
    <row r="23" spans="1:22" ht="36.75" customHeight="1" thickBot="1" x14ac:dyDescent="0.4">
      <c r="A23" s="50"/>
      <c r="B23" s="32"/>
      <c r="C23" s="31"/>
      <c r="D23" s="67"/>
      <c r="E23" s="34"/>
      <c r="F23" s="68"/>
      <c r="G23" s="69"/>
      <c r="H23" s="69"/>
      <c r="I23" s="69"/>
      <c r="J23" s="43">
        <f t="shared" ref="J23:J29" si="12">F23+G23+H23+I23</f>
        <v>0</v>
      </c>
      <c r="K23" s="107">
        <f t="shared" si="7"/>
        <v>10</v>
      </c>
      <c r="L23" s="74"/>
      <c r="M23" s="99"/>
      <c r="N23" s="70"/>
      <c r="O23" s="43">
        <f t="shared" ref="O23:O29" si="13">N23+M23+J23</f>
        <v>0</v>
      </c>
      <c r="P23" s="44">
        <f t="shared" si="9"/>
        <v>10</v>
      </c>
      <c r="Q23" s="71"/>
      <c r="R23" s="47">
        <f t="shared" ref="R23:R29" si="14">Q23+O23</f>
        <v>0</v>
      </c>
      <c r="S23" s="44">
        <f t="shared" si="11"/>
        <v>10</v>
      </c>
      <c r="T23" s="120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72"/>
      <c r="G24" s="69"/>
      <c r="H24" s="69"/>
      <c r="I24" s="69"/>
      <c r="J24" s="43">
        <f t="shared" si="12"/>
        <v>0</v>
      </c>
      <c r="K24" s="107">
        <f t="shared" si="7"/>
        <v>10</v>
      </c>
      <c r="L24" s="74"/>
      <c r="M24" s="99"/>
      <c r="N24" s="70"/>
      <c r="O24" s="43">
        <f t="shared" si="13"/>
        <v>0</v>
      </c>
      <c r="P24" s="44">
        <f t="shared" si="9"/>
        <v>10</v>
      </c>
      <c r="Q24" s="71"/>
      <c r="R24" s="47">
        <f t="shared" si="14"/>
        <v>0</v>
      </c>
      <c r="S24" s="44">
        <f t="shared" si="11"/>
        <v>10</v>
      </c>
      <c r="T24" s="120"/>
      <c r="U24" s="49"/>
      <c r="V24" s="49"/>
    </row>
    <row r="25" spans="1:22" ht="36.75" customHeight="1" thickBot="1" x14ac:dyDescent="0.4">
      <c r="A25" s="1"/>
      <c r="B25" s="28"/>
      <c r="C25" s="5"/>
      <c r="D25" s="25"/>
      <c r="E25" s="7"/>
      <c r="F25" s="20"/>
      <c r="G25" s="18"/>
      <c r="H25" s="18"/>
      <c r="I25" s="18"/>
      <c r="J25" s="43">
        <f t="shared" si="12"/>
        <v>0</v>
      </c>
      <c r="K25" s="107">
        <f t="shared" si="7"/>
        <v>10</v>
      </c>
      <c r="L25" s="74"/>
      <c r="M25" s="98"/>
      <c r="N25" s="19"/>
      <c r="O25" s="43">
        <f t="shared" si="13"/>
        <v>0</v>
      </c>
      <c r="P25" s="44">
        <f t="shared" si="9"/>
        <v>10</v>
      </c>
      <c r="Q25" s="16"/>
      <c r="R25" s="47">
        <f t="shared" si="14"/>
        <v>0</v>
      </c>
      <c r="S25" s="44">
        <f t="shared" si="11"/>
        <v>10</v>
      </c>
    </row>
    <row r="26" spans="1:22" ht="36.75" customHeight="1" thickBot="1" x14ac:dyDescent="0.4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12"/>
        <v>0</v>
      </c>
      <c r="K26" s="107">
        <f t="shared" si="7"/>
        <v>10</v>
      </c>
      <c r="L26" s="74"/>
      <c r="M26" s="98"/>
      <c r="N26" s="19"/>
      <c r="O26" s="43">
        <f t="shared" si="13"/>
        <v>0</v>
      </c>
      <c r="P26" s="44">
        <f t="shared" si="9"/>
        <v>10</v>
      </c>
      <c r="Q26" s="16"/>
      <c r="R26" s="47">
        <f t="shared" si="14"/>
        <v>0</v>
      </c>
      <c r="S26" s="44">
        <f t="shared" si="11"/>
        <v>10</v>
      </c>
    </row>
    <row r="27" spans="1:22" ht="36.75" customHeight="1" thickBot="1" x14ac:dyDescent="0.4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12"/>
        <v>0</v>
      </c>
      <c r="K27" s="107">
        <f t="shared" si="7"/>
        <v>10</v>
      </c>
      <c r="L27" s="74"/>
      <c r="M27" s="98"/>
      <c r="N27" s="19"/>
      <c r="O27" s="43">
        <f t="shared" si="13"/>
        <v>0</v>
      </c>
      <c r="P27" s="44">
        <f t="shared" si="9"/>
        <v>10</v>
      </c>
      <c r="Q27" s="16"/>
      <c r="R27" s="47">
        <f t="shared" si="14"/>
        <v>0</v>
      </c>
      <c r="S27" s="44">
        <f t="shared" si="11"/>
        <v>10</v>
      </c>
    </row>
    <row r="28" spans="1:22" ht="36.75" customHeight="1" thickBot="1" x14ac:dyDescent="0.4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12"/>
        <v>0</v>
      </c>
      <c r="K28" s="107">
        <f t="shared" si="7"/>
        <v>10</v>
      </c>
      <c r="L28" s="74"/>
      <c r="M28" s="98"/>
      <c r="N28" s="19"/>
      <c r="O28" s="43">
        <f t="shared" si="13"/>
        <v>0</v>
      </c>
      <c r="P28" s="44">
        <f t="shared" si="9"/>
        <v>10</v>
      </c>
      <c r="Q28" s="16"/>
      <c r="R28" s="47">
        <f t="shared" si="14"/>
        <v>0</v>
      </c>
      <c r="S28" s="44">
        <f t="shared" si="11"/>
        <v>10</v>
      </c>
    </row>
    <row r="29" spans="1:22" ht="36.75" customHeight="1" thickBot="1" x14ac:dyDescent="0.4">
      <c r="A29" s="2"/>
      <c r="B29" s="29"/>
      <c r="C29" s="6"/>
      <c r="D29" s="26"/>
      <c r="E29" s="27"/>
      <c r="F29" s="21"/>
      <c r="G29" s="22"/>
      <c r="H29" s="22"/>
      <c r="I29" s="22"/>
      <c r="J29" s="43">
        <f t="shared" si="12"/>
        <v>0</v>
      </c>
      <c r="K29" s="107">
        <f t="shared" si="7"/>
        <v>10</v>
      </c>
      <c r="L29" s="103"/>
      <c r="M29" s="100"/>
      <c r="N29" s="23"/>
      <c r="O29" s="43">
        <f t="shared" si="13"/>
        <v>0</v>
      </c>
      <c r="P29" s="44">
        <f t="shared" si="9"/>
        <v>10</v>
      </c>
      <c r="Q29" s="17"/>
      <c r="R29" s="47">
        <f t="shared" si="14"/>
        <v>0</v>
      </c>
      <c r="S29" s="44">
        <f t="shared" si="11"/>
        <v>10</v>
      </c>
    </row>
    <row r="30" spans="1:22" x14ac:dyDescent="0.35">
      <c r="S30" s="101"/>
    </row>
  </sheetData>
  <sortState ref="A4:S12">
    <sortCondition descending="1" ref="S4:S12"/>
  </sortState>
  <mergeCells count="9">
    <mergeCell ref="F2:I2"/>
    <mergeCell ref="K2:K3"/>
    <mergeCell ref="S2:S3"/>
    <mergeCell ref="P2:P3"/>
    <mergeCell ref="A1:R1"/>
    <mergeCell ref="O2:O3"/>
    <mergeCell ref="R2:R3"/>
    <mergeCell ref="A2:E2"/>
    <mergeCell ref="J2:J3"/>
  </mergeCells>
  <phoneticPr fontId="0" type="noConversion"/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zoomScale="60" zoomScaleNormal="60" workbookViewId="0">
      <selection activeCell="M2" activeCellId="1" sqref="L1:L1048576 M1:M1048576"/>
    </sheetView>
  </sheetViews>
  <sheetFormatPr baseColWidth="10" defaultColWidth="9.140625" defaultRowHeight="18" x14ac:dyDescent="0.25"/>
  <cols>
    <col min="1" max="1" width="24.140625" bestFit="1" customWidth="1"/>
    <col min="2" max="2" width="19.8554687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50" t="s">
        <v>116</v>
      </c>
      <c r="B4" s="141" t="s">
        <v>117</v>
      </c>
      <c r="C4" s="141" t="s">
        <v>35</v>
      </c>
      <c r="D4" s="150" t="s">
        <v>56</v>
      </c>
      <c r="E4" s="179">
        <v>14</v>
      </c>
      <c r="F4" s="180">
        <v>17</v>
      </c>
      <c r="G4" s="180">
        <v>12</v>
      </c>
      <c r="H4" s="180">
        <v>8</v>
      </c>
      <c r="I4" s="180">
        <f t="shared" ref="I4:I13" si="0">E4+F4+G4+H4</f>
        <v>51</v>
      </c>
      <c r="J4" s="171">
        <f t="shared" ref="J4:J13" si="1">RANK(I4,$I$4:$I$13)</f>
        <v>10</v>
      </c>
      <c r="K4" s="171"/>
      <c r="L4" s="180"/>
      <c r="M4" s="179">
        <v>0</v>
      </c>
      <c r="N4" s="180">
        <f t="shared" ref="N4:N13" si="2">M4+L4+I4</f>
        <v>51</v>
      </c>
      <c r="O4" s="171">
        <f t="shared" ref="O4:O13" si="3">RANK(N4,$N$4:$N$13)</f>
        <v>10</v>
      </c>
      <c r="P4" s="180"/>
      <c r="Q4" s="181">
        <f t="shared" ref="Q4:Q13" si="4">P4+N4</f>
        <v>51</v>
      </c>
      <c r="R4" s="193">
        <f t="shared" ref="R4:R13" si="5">RANK(Q4,$Q$4:$Q$13)</f>
        <v>10</v>
      </c>
      <c r="S4" s="48"/>
      <c r="T4" s="49"/>
      <c r="U4" s="49"/>
    </row>
    <row r="5" spans="1:21" s="49" customFormat="1" ht="36.75" customHeight="1" x14ac:dyDescent="0.25">
      <c r="A5" s="150" t="s">
        <v>182</v>
      </c>
      <c r="B5" s="141" t="s">
        <v>183</v>
      </c>
      <c r="C5" s="141" t="s">
        <v>35</v>
      </c>
      <c r="D5" s="141" t="s">
        <v>56</v>
      </c>
      <c r="E5" s="179">
        <v>14</v>
      </c>
      <c r="F5" s="180">
        <v>18</v>
      </c>
      <c r="G5" s="180">
        <v>18</v>
      </c>
      <c r="H5" s="180">
        <v>12</v>
      </c>
      <c r="I5" s="180">
        <f t="shared" si="0"/>
        <v>62</v>
      </c>
      <c r="J5" s="171">
        <f t="shared" si="1"/>
        <v>5</v>
      </c>
      <c r="K5" s="171"/>
      <c r="L5" s="180"/>
      <c r="M5" s="179">
        <v>0</v>
      </c>
      <c r="N5" s="180">
        <f t="shared" si="2"/>
        <v>62</v>
      </c>
      <c r="O5" s="171">
        <f t="shared" si="3"/>
        <v>7</v>
      </c>
      <c r="P5" s="180"/>
      <c r="Q5" s="181">
        <f t="shared" si="4"/>
        <v>62</v>
      </c>
      <c r="R5" s="193">
        <f t="shared" si="5"/>
        <v>9</v>
      </c>
      <c r="S5" s="35"/>
      <c r="T5"/>
      <c r="U5"/>
    </row>
    <row r="6" spans="1:21" ht="36.75" customHeight="1" x14ac:dyDescent="0.25">
      <c r="A6" s="150" t="s">
        <v>203</v>
      </c>
      <c r="B6" s="141" t="s">
        <v>204</v>
      </c>
      <c r="C6" s="141" t="s">
        <v>35</v>
      </c>
      <c r="D6" s="150" t="s">
        <v>201</v>
      </c>
      <c r="E6" s="182">
        <v>14</v>
      </c>
      <c r="F6" s="183">
        <v>18</v>
      </c>
      <c r="G6" s="183">
        <v>18</v>
      </c>
      <c r="H6" s="183">
        <v>12</v>
      </c>
      <c r="I6" s="180">
        <f t="shared" si="0"/>
        <v>62</v>
      </c>
      <c r="J6" s="171">
        <f t="shared" si="1"/>
        <v>5</v>
      </c>
      <c r="K6" s="171"/>
      <c r="L6" s="183"/>
      <c r="M6" s="182">
        <v>0</v>
      </c>
      <c r="N6" s="180">
        <f t="shared" si="2"/>
        <v>62</v>
      </c>
      <c r="O6" s="171">
        <f t="shared" si="3"/>
        <v>7</v>
      </c>
      <c r="P6" s="183">
        <v>0.5</v>
      </c>
      <c r="Q6" s="181">
        <f t="shared" si="4"/>
        <v>62.5</v>
      </c>
      <c r="R6" s="193">
        <f t="shared" si="5"/>
        <v>8</v>
      </c>
      <c r="S6" s="35"/>
    </row>
    <row r="7" spans="1:21" ht="36.75" customHeight="1" x14ac:dyDescent="0.4">
      <c r="A7" s="150" t="s">
        <v>57</v>
      </c>
      <c r="B7" s="141" t="s">
        <v>58</v>
      </c>
      <c r="C7" s="141" t="s">
        <v>35</v>
      </c>
      <c r="D7" s="141" t="s">
        <v>56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5</v>
      </c>
      <c r="K7" s="171"/>
      <c r="L7" s="180"/>
      <c r="M7" s="179">
        <v>0</v>
      </c>
      <c r="N7" s="180">
        <f t="shared" si="2"/>
        <v>62</v>
      </c>
      <c r="O7" s="171">
        <f t="shared" si="3"/>
        <v>7</v>
      </c>
      <c r="P7" s="180">
        <v>1</v>
      </c>
      <c r="Q7" s="181">
        <f t="shared" si="4"/>
        <v>63</v>
      </c>
      <c r="R7" s="193">
        <f t="shared" si="5"/>
        <v>7</v>
      </c>
      <c r="S7" s="73"/>
      <c r="T7" s="49"/>
      <c r="U7" s="49"/>
    </row>
    <row r="8" spans="1:21" ht="36.75" customHeight="1" x14ac:dyDescent="0.25">
      <c r="A8" s="141" t="s">
        <v>285</v>
      </c>
      <c r="B8" s="150" t="s">
        <v>286</v>
      </c>
      <c r="C8" s="141" t="s">
        <v>35</v>
      </c>
      <c r="D8" s="150" t="s">
        <v>101</v>
      </c>
      <c r="E8" s="179">
        <v>14</v>
      </c>
      <c r="F8" s="180">
        <v>16.5</v>
      </c>
      <c r="G8" s="180">
        <v>18</v>
      </c>
      <c r="H8" s="180">
        <v>8</v>
      </c>
      <c r="I8" s="180">
        <f t="shared" si="0"/>
        <v>56.5</v>
      </c>
      <c r="J8" s="171">
        <f t="shared" si="1"/>
        <v>9</v>
      </c>
      <c r="K8" s="171"/>
      <c r="L8" s="180"/>
      <c r="M8" s="179">
        <v>20</v>
      </c>
      <c r="N8" s="180">
        <f t="shared" si="2"/>
        <v>76.5</v>
      </c>
      <c r="O8" s="171">
        <f t="shared" si="3"/>
        <v>6</v>
      </c>
      <c r="P8" s="180"/>
      <c r="Q8" s="181">
        <f t="shared" si="4"/>
        <v>76.5</v>
      </c>
      <c r="R8" s="193">
        <f t="shared" si="5"/>
        <v>6</v>
      </c>
      <c r="S8" s="48"/>
      <c r="T8" s="49"/>
      <c r="U8" s="49"/>
    </row>
    <row r="9" spans="1:21" ht="36.75" customHeight="1" x14ac:dyDescent="0.4">
      <c r="A9" s="168" t="s">
        <v>130</v>
      </c>
      <c r="B9" s="161" t="s">
        <v>131</v>
      </c>
      <c r="C9" s="161" t="s">
        <v>35</v>
      </c>
      <c r="D9" s="161" t="s">
        <v>132</v>
      </c>
      <c r="E9" s="216">
        <v>14</v>
      </c>
      <c r="F9" s="217">
        <v>16</v>
      </c>
      <c r="G9" s="217">
        <v>18</v>
      </c>
      <c r="H9" s="217">
        <v>12</v>
      </c>
      <c r="I9" s="217">
        <f t="shared" si="0"/>
        <v>60</v>
      </c>
      <c r="J9" s="218">
        <f t="shared" si="1"/>
        <v>8</v>
      </c>
      <c r="K9" s="218"/>
      <c r="L9" s="217"/>
      <c r="M9" s="216">
        <v>20</v>
      </c>
      <c r="N9" s="217">
        <f t="shared" si="2"/>
        <v>80</v>
      </c>
      <c r="O9" s="218">
        <f t="shared" si="3"/>
        <v>5</v>
      </c>
      <c r="P9" s="217"/>
      <c r="Q9" s="219">
        <f t="shared" si="4"/>
        <v>80</v>
      </c>
      <c r="R9" s="220">
        <f t="shared" si="5"/>
        <v>5</v>
      </c>
      <c r="S9" s="73"/>
      <c r="T9" s="49"/>
      <c r="U9" s="49"/>
    </row>
    <row r="10" spans="1:21" ht="36.75" customHeight="1" x14ac:dyDescent="0.25">
      <c r="A10" s="150" t="s">
        <v>184</v>
      </c>
      <c r="B10" s="141" t="s">
        <v>185</v>
      </c>
      <c r="C10" s="141" t="s">
        <v>35</v>
      </c>
      <c r="D10" s="141" t="s">
        <v>56</v>
      </c>
      <c r="E10" s="179">
        <v>14</v>
      </c>
      <c r="F10" s="180">
        <v>18</v>
      </c>
      <c r="G10" s="180">
        <v>34</v>
      </c>
      <c r="H10" s="180">
        <v>22</v>
      </c>
      <c r="I10" s="180">
        <f t="shared" si="0"/>
        <v>88</v>
      </c>
      <c r="J10" s="171">
        <f t="shared" si="1"/>
        <v>4</v>
      </c>
      <c r="K10" s="171"/>
      <c r="L10" s="180"/>
      <c r="M10" s="179">
        <v>0</v>
      </c>
      <c r="N10" s="180">
        <f t="shared" si="2"/>
        <v>88</v>
      </c>
      <c r="O10" s="171">
        <f t="shared" si="3"/>
        <v>4</v>
      </c>
      <c r="P10" s="180"/>
      <c r="Q10" s="181">
        <f t="shared" si="4"/>
        <v>88</v>
      </c>
      <c r="R10" s="193">
        <f t="shared" si="5"/>
        <v>4</v>
      </c>
      <c r="S10" s="35"/>
    </row>
    <row r="11" spans="1:21" ht="36.75" customHeight="1" x14ac:dyDescent="0.25">
      <c r="A11" s="150" t="s">
        <v>221</v>
      </c>
      <c r="B11" s="141" t="s">
        <v>222</v>
      </c>
      <c r="C11" s="141" t="s">
        <v>35</v>
      </c>
      <c r="D11" s="141" t="s">
        <v>223</v>
      </c>
      <c r="E11" s="182">
        <v>14</v>
      </c>
      <c r="F11" s="183">
        <v>18</v>
      </c>
      <c r="G11" s="183">
        <v>34</v>
      </c>
      <c r="H11" s="183">
        <v>24</v>
      </c>
      <c r="I11" s="180">
        <f t="shared" si="0"/>
        <v>90</v>
      </c>
      <c r="J11" s="171">
        <f t="shared" si="1"/>
        <v>3</v>
      </c>
      <c r="K11" s="171"/>
      <c r="L11" s="183">
        <v>5</v>
      </c>
      <c r="M11" s="182">
        <v>30</v>
      </c>
      <c r="N11" s="180">
        <f t="shared" si="2"/>
        <v>125</v>
      </c>
      <c r="O11" s="171">
        <f t="shared" si="3"/>
        <v>3</v>
      </c>
      <c r="P11" s="183"/>
      <c r="Q11" s="181">
        <f t="shared" si="4"/>
        <v>125</v>
      </c>
      <c r="R11" s="193">
        <f t="shared" si="5"/>
        <v>3</v>
      </c>
      <c r="S11" s="35"/>
    </row>
    <row r="12" spans="1:21" ht="36.75" customHeight="1" x14ac:dyDescent="0.25">
      <c r="A12" s="150" t="s">
        <v>60</v>
      </c>
      <c r="B12" s="141" t="s">
        <v>62</v>
      </c>
      <c r="C12" s="141" t="s">
        <v>35</v>
      </c>
      <c r="D12" s="141" t="s">
        <v>56</v>
      </c>
      <c r="E12" s="179">
        <v>14</v>
      </c>
      <c r="F12" s="180">
        <v>18</v>
      </c>
      <c r="G12" s="180">
        <v>34</v>
      </c>
      <c r="H12" s="180">
        <v>30</v>
      </c>
      <c r="I12" s="180">
        <f t="shared" si="0"/>
        <v>96</v>
      </c>
      <c r="J12" s="171">
        <f t="shared" si="1"/>
        <v>2</v>
      </c>
      <c r="K12" s="171"/>
      <c r="L12" s="180">
        <v>10</v>
      </c>
      <c r="M12" s="179">
        <v>30</v>
      </c>
      <c r="N12" s="180">
        <f t="shared" si="2"/>
        <v>136</v>
      </c>
      <c r="O12" s="171">
        <f t="shared" si="3"/>
        <v>2</v>
      </c>
      <c r="P12" s="180"/>
      <c r="Q12" s="181">
        <f t="shared" si="4"/>
        <v>136</v>
      </c>
      <c r="R12" s="193">
        <f t="shared" si="5"/>
        <v>2</v>
      </c>
      <c r="S12" s="48"/>
      <c r="T12" s="49"/>
      <c r="U12" s="49"/>
    </row>
    <row r="13" spans="1:21" ht="36.75" customHeight="1" thickBot="1" x14ac:dyDescent="0.3">
      <c r="A13" s="224" t="s">
        <v>133</v>
      </c>
      <c r="B13" s="154" t="s">
        <v>134</v>
      </c>
      <c r="C13" s="154" t="s">
        <v>35</v>
      </c>
      <c r="D13" s="154" t="s">
        <v>132</v>
      </c>
      <c r="E13" s="225">
        <v>14</v>
      </c>
      <c r="F13" s="226">
        <v>18</v>
      </c>
      <c r="G13" s="226">
        <v>34</v>
      </c>
      <c r="H13" s="226">
        <v>40</v>
      </c>
      <c r="I13" s="226">
        <f t="shared" si="0"/>
        <v>106</v>
      </c>
      <c r="J13" s="227">
        <f t="shared" si="1"/>
        <v>1</v>
      </c>
      <c r="K13" s="227"/>
      <c r="L13" s="226">
        <v>15</v>
      </c>
      <c r="M13" s="225">
        <v>30</v>
      </c>
      <c r="N13" s="226">
        <f t="shared" si="2"/>
        <v>151</v>
      </c>
      <c r="O13" s="227">
        <f t="shared" si="3"/>
        <v>1</v>
      </c>
      <c r="P13" s="226"/>
      <c r="Q13" s="228">
        <f t="shared" si="4"/>
        <v>151</v>
      </c>
      <c r="R13" s="229">
        <f t="shared" si="5"/>
        <v>1</v>
      </c>
      <c r="S13" s="48"/>
      <c r="T13" s="49"/>
      <c r="U13" s="49"/>
    </row>
  </sheetData>
  <sortState ref="A4:S13">
    <sortCondition descending="1" ref="R4:R13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zoomScale="50" zoomScaleNormal="50" workbookViewId="0">
      <selection activeCell="Y11" sqref="Y11"/>
    </sheetView>
  </sheetViews>
  <sheetFormatPr baseColWidth="10" defaultColWidth="9.140625" defaultRowHeight="23.25" x14ac:dyDescent="0.35"/>
  <cols>
    <col min="1" max="1" width="33.28515625" bestFit="1" customWidth="1"/>
    <col min="2" max="2" width="18.42578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  <col min="19" max="19" width="9.140625" style="118"/>
  </cols>
  <sheetData>
    <row r="1" spans="1:21" ht="105.75" customHeight="1" thickBot="1" x14ac:dyDescent="0.4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119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119"/>
      <c r="T3" s="37"/>
    </row>
    <row r="4" spans="1:21" ht="36.75" customHeight="1" x14ac:dyDescent="0.35">
      <c r="A4" s="149" t="s">
        <v>77</v>
      </c>
      <c r="B4" s="150" t="s">
        <v>78</v>
      </c>
      <c r="C4" s="141" t="s">
        <v>31</v>
      </c>
      <c r="D4" s="150" t="s">
        <v>56</v>
      </c>
      <c r="E4" s="179">
        <v>11</v>
      </c>
      <c r="F4" s="180">
        <v>9</v>
      </c>
      <c r="G4" s="180">
        <v>18</v>
      </c>
      <c r="H4" s="180">
        <v>12</v>
      </c>
      <c r="I4" s="180">
        <f t="shared" ref="I4:I18" si="0">E4+F4+G4+H4</f>
        <v>50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50</v>
      </c>
      <c r="O4" s="171">
        <f t="shared" ref="O4:O18" si="3">RANK(N4,$N$4:$N$18)</f>
        <v>15</v>
      </c>
      <c r="P4" s="180"/>
      <c r="Q4" s="181">
        <f t="shared" ref="Q4:Q18" si="4">P4+N4</f>
        <v>50</v>
      </c>
      <c r="R4" s="193">
        <f t="shared" ref="R4:R18" si="5">RANK(Q4,$Q$4:$Q$18)</f>
        <v>15</v>
      </c>
    </row>
    <row r="5" spans="1:21" ht="36.75" customHeight="1" x14ac:dyDescent="0.35">
      <c r="A5" s="140" t="s">
        <v>213</v>
      </c>
      <c r="B5" s="141" t="s">
        <v>214</v>
      </c>
      <c r="C5" s="141" t="s">
        <v>31</v>
      </c>
      <c r="D5" s="141" t="s">
        <v>201</v>
      </c>
      <c r="E5" s="179">
        <v>14</v>
      </c>
      <c r="F5" s="180">
        <v>13</v>
      </c>
      <c r="G5" s="180">
        <v>20</v>
      </c>
      <c r="H5" s="180">
        <v>12</v>
      </c>
      <c r="I5" s="180">
        <f t="shared" si="0"/>
        <v>59</v>
      </c>
      <c r="J5" s="171">
        <f t="shared" si="1"/>
        <v>12</v>
      </c>
      <c r="K5" s="171"/>
      <c r="L5" s="180"/>
      <c r="M5" s="179">
        <v>0</v>
      </c>
      <c r="N5" s="180">
        <f t="shared" si="2"/>
        <v>59</v>
      </c>
      <c r="O5" s="171">
        <f t="shared" si="3"/>
        <v>14</v>
      </c>
      <c r="P5" s="180"/>
      <c r="Q5" s="181">
        <f t="shared" si="4"/>
        <v>59</v>
      </c>
      <c r="R5" s="193">
        <f t="shared" si="5"/>
        <v>14</v>
      </c>
      <c r="S5" s="120"/>
      <c r="T5" s="49"/>
      <c r="U5" s="49"/>
    </row>
    <row r="6" spans="1:21" ht="36.75" customHeight="1" x14ac:dyDescent="0.35">
      <c r="A6" s="140" t="s">
        <v>255</v>
      </c>
      <c r="B6" s="141" t="s">
        <v>158</v>
      </c>
      <c r="C6" s="141" t="s">
        <v>31</v>
      </c>
      <c r="D6" s="141" t="s">
        <v>33</v>
      </c>
      <c r="E6" s="182">
        <v>14</v>
      </c>
      <c r="F6" s="183">
        <v>18</v>
      </c>
      <c r="G6" s="183">
        <v>20</v>
      </c>
      <c r="H6" s="183">
        <v>8</v>
      </c>
      <c r="I6" s="180">
        <f t="shared" si="0"/>
        <v>60</v>
      </c>
      <c r="J6" s="171">
        <f t="shared" si="1"/>
        <v>11</v>
      </c>
      <c r="K6" s="171"/>
      <c r="L6" s="183"/>
      <c r="M6" s="182">
        <v>0</v>
      </c>
      <c r="N6" s="180">
        <f t="shared" si="2"/>
        <v>60</v>
      </c>
      <c r="O6" s="171">
        <f t="shared" si="3"/>
        <v>13</v>
      </c>
      <c r="P6" s="183"/>
      <c r="Q6" s="181">
        <f t="shared" si="4"/>
        <v>60</v>
      </c>
      <c r="R6" s="193">
        <f t="shared" si="5"/>
        <v>13</v>
      </c>
      <c r="S6" s="120"/>
      <c r="T6" s="49"/>
      <c r="U6" s="49"/>
    </row>
    <row r="7" spans="1:21" ht="36.75" customHeight="1" x14ac:dyDescent="0.35">
      <c r="A7" s="140" t="s">
        <v>169</v>
      </c>
      <c r="B7" s="141" t="s">
        <v>170</v>
      </c>
      <c r="C7" s="141" t="s">
        <v>31</v>
      </c>
      <c r="D7" s="141" t="s">
        <v>50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9</v>
      </c>
      <c r="K7" s="171"/>
      <c r="L7" s="180"/>
      <c r="M7" s="179">
        <v>0</v>
      </c>
      <c r="N7" s="180">
        <f t="shared" si="2"/>
        <v>62</v>
      </c>
      <c r="O7" s="171">
        <f t="shared" si="3"/>
        <v>11</v>
      </c>
      <c r="P7" s="180"/>
      <c r="Q7" s="181">
        <f t="shared" si="4"/>
        <v>62</v>
      </c>
      <c r="R7" s="193">
        <f t="shared" si="5"/>
        <v>12</v>
      </c>
      <c r="S7" s="120"/>
      <c r="T7" s="49"/>
      <c r="U7" s="49"/>
    </row>
    <row r="8" spans="1:21" ht="36.75" customHeight="1" x14ac:dyDescent="0.35">
      <c r="A8" s="140" t="s">
        <v>258</v>
      </c>
      <c r="B8" s="141" t="s">
        <v>231</v>
      </c>
      <c r="C8" s="141" t="s">
        <v>31</v>
      </c>
      <c r="D8" s="141" t="s">
        <v>33</v>
      </c>
      <c r="E8" s="179">
        <v>14</v>
      </c>
      <c r="F8" s="180">
        <v>18</v>
      </c>
      <c r="G8" s="180">
        <v>18</v>
      </c>
      <c r="H8" s="180">
        <v>12</v>
      </c>
      <c r="I8" s="180">
        <f t="shared" si="0"/>
        <v>62</v>
      </c>
      <c r="J8" s="171">
        <f t="shared" si="1"/>
        <v>9</v>
      </c>
      <c r="K8" s="171"/>
      <c r="L8" s="180"/>
      <c r="M8" s="179">
        <v>0</v>
      </c>
      <c r="N8" s="180">
        <f t="shared" si="2"/>
        <v>62</v>
      </c>
      <c r="O8" s="171">
        <f t="shared" si="3"/>
        <v>11</v>
      </c>
      <c r="P8" s="180">
        <v>1</v>
      </c>
      <c r="Q8" s="181">
        <f t="shared" si="4"/>
        <v>63</v>
      </c>
      <c r="R8" s="193">
        <f t="shared" si="5"/>
        <v>11</v>
      </c>
    </row>
    <row r="9" spans="1:21" ht="36.75" customHeight="1" x14ac:dyDescent="0.35">
      <c r="A9" s="140" t="s">
        <v>259</v>
      </c>
      <c r="B9" s="141" t="s">
        <v>260</v>
      </c>
      <c r="C9" s="141" t="s">
        <v>31</v>
      </c>
      <c r="D9" s="141" t="s">
        <v>33</v>
      </c>
      <c r="E9" s="179">
        <v>9</v>
      </c>
      <c r="F9" s="180">
        <v>12.5</v>
      </c>
      <c r="G9" s="180">
        <v>18</v>
      </c>
      <c r="H9" s="180">
        <v>12</v>
      </c>
      <c r="I9" s="180">
        <f t="shared" si="0"/>
        <v>51.5</v>
      </c>
      <c r="J9" s="171">
        <f t="shared" si="1"/>
        <v>14</v>
      </c>
      <c r="K9" s="171"/>
      <c r="L9" s="180"/>
      <c r="M9" s="179">
        <v>20</v>
      </c>
      <c r="N9" s="180">
        <f t="shared" si="2"/>
        <v>71.5</v>
      </c>
      <c r="O9" s="171">
        <f t="shared" si="3"/>
        <v>10</v>
      </c>
      <c r="P9" s="180"/>
      <c r="Q9" s="181">
        <f t="shared" si="4"/>
        <v>71.5</v>
      </c>
      <c r="R9" s="193">
        <f t="shared" si="5"/>
        <v>10</v>
      </c>
    </row>
    <row r="10" spans="1:21" ht="36.75" customHeight="1" x14ac:dyDescent="0.35">
      <c r="A10" s="140" t="s">
        <v>80</v>
      </c>
      <c r="B10" s="141" t="s">
        <v>81</v>
      </c>
      <c r="C10" s="141" t="s">
        <v>31</v>
      </c>
      <c r="D10" s="150" t="s">
        <v>56</v>
      </c>
      <c r="E10" s="180">
        <v>14</v>
      </c>
      <c r="F10" s="180">
        <v>12.5</v>
      </c>
      <c r="G10" s="180">
        <v>18</v>
      </c>
      <c r="H10" s="180">
        <v>12</v>
      </c>
      <c r="I10" s="180">
        <f t="shared" si="0"/>
        <v>56.5</v>
      </c>
      <c r="J10" s="171">
        <f t="shared" si="1"/>
        <v>13</v>
      </c>
      <c r="K10" s="171"/>
      <c r="L10" s="180"/>
      <c r="M10" s="179">
        <v>20</v>
      </c>
      <c r="N10" s="180">
        <f t="shared" si="2"/>
        <v>76.5</v>
      </c>
      <c r="O10" s="171">
        <f t="shared" si="3"/>
        <v>9</v>
      </c>
      <c r="P10" s="180"/>
      <c r="Q10" s="181">
        <f t="shared" si="4"/>
        <v>76.5</v>
      </c>
      <c r="R10" s="193">
        <f t="shared" si="5"/>
        <v>9</v>
      </c>
      <c r="S10" s="120"/>
      <c r="T10" s="49"/>
      <c r="U10" s="49"/>
    </row>
    <row r="11" spans="1:21" ht="36.75" customHeight="1" x14ac:dyDescent="0.35">
      <c r="A11" s="149" t="s">
        <v>250</v>
      </c>
      <c r="B11" s="150" t="s">
        <v>251</v>
      </c>
      <c r="C11" s="141" t="s">
        <v>31</v>
      </c>
      <c r="D11" s="150" t="s">
        <v>33</v>
      </c>
      <c r="E11" s="179">
        <v>14</v>
      </c>
      <c r="F11" s="180">
        <v>18</v>
      </c>
      <c r="G11" s="180">
        <v>20</v>
      </c>
      <c r="H11" s="180">
        <v>22</v>
      </c>
      <c r="I11" s="180">
        <f t="shared" si="0"/>
        <v>74</v>
      </c>
      <c r="J11" s="171">
        <f t="shared" si="1"/>
        <v>7</v>
      </c>
      <c r="K11" s="171"/>
      <c r="L11" s="180"/>
      <c r="M11" s="179">
        <v>20</v>
      </c>
      <c r="N11" s="180">
        <f t="shared" si="2"/>
        <v>94</v>
      </c>
      <c r="O11" s="171">
        <f t="shared" si="3"/>
        <v>8</v>
      </c>
      <c r="P11" s="180"/>
      <c r="Q11" s="181">
        <f t="shared" si="4"/>
        <v>94</v>
      </c>
      <c r="R11" s="193">
        <f t="shared" si="5"/>
        <v>8</v>
      </c>
      <c r="S11" s="120"/>
      <c r="T11" s="49"/>
      <c r="U11" s="49"/>
    </row>
    <row r="12" spans="1:21" ht="36.75" customHeight="1" x14ac:dyDescent="0.35">
      <c r="A12" s="149" t="s">
        <v>84</v>
      </c>
      <c r="B12" s="150" t="s">
        <v>86</v>
      </c>
      <c r="C12" s="141" t="s">
        <v>31</v>
      </c>
      <c r="D12" s="150" t="s">
        <v>56</v>
      </c>
      <c r="E12" s="182">
        <v>14</v>
      </c>
      <c r="F12" s="183">
        <v>18</v>
      </c>
      <c r="G12" s="183">
        <v>18</v>
      </c>
      <c r="H12" s="183">
        <v>22</v>
      </c>
      <c r="I12" s="180">
        <f t="shared" si="0"/>
        <v>72</v>
      </c>
      <c r="J12" s="171">
        <f t="shared" si="1"/>
        <v>8</v>
      </c>
      <c r="K12" s="171"/>
      <c r="L12" s="183">
        <v>5</v>
      </c>
      <c r="M12" s="182">
        <v>20</v>
      </c>
      <c r="N12" s="180">
        <f t="shared" si="2"/>
        <v>97</v>
      </c>
      <c r="O12" s="171">
        <f t="shared" si="3"/>
        <v>7</v>
      </c>
      <c r="P12" s="183"/>
      <c r="Q12" s="181">
        <f t="shared" si="4"/>
        <v>97</v>
      </c>
      <c r="R12" s="193">
        <f t="shared" si="5"/>
        <v>7</v>
      </c>
      <c r="S12" s="120"/>
      <c r="T12" s="49"/>
      <c r="U12" s="49"/>
    </row>
    <row r="13" spans="1:21" ht="36.75" customHeight="1" x14ac:dyDescent="0.35">
      <c r="A13" s="140" t="s">
        <v>265</v>
      </c>
      <c r="B13" s="141" t="s">
        <v>307</v>
      </c>
      <c r="C13" s="141" t="s">
        <v>31</v>
      </c>
      <c r="D13" s="141" t="s">
        <v>33</v>
      </c>
      <c r="E13" s="179">
        <v>14</v>
      </c>
      <c r="F13" s="180">
        <v>18</v>
      </c>
      <c r="G13" s="180">
        <v>18</v>
      </c>
      <c r="H13" s="180">
        <v>28</v>
      </c>
      <c r="I13" s="180">
        <f t="shared" si="0"/>
        <v>78</v>
      </c>
      <c r="J13" s="171">
        <f t="shared" si="1"/>
        <v>6</v>
      </c>
      <c r="K13" s="171"/>
      <c r="L13" s="180"/>
      <c r="M13" s="179">
        <v>20</v>
      </c>
      <c r="N13" s="180">
        <f t="shared" si="2"/>
        <v>98</v>
      </c>
      <c r="O13" s="171">
        <f t="shared" si="3"/>
        <v>6</v>
      </c>
      <c r="P13" s="180"/>
      <c r="Q13" s="181">
        <f t="shared" si="4"/>
        <v>98</v>
      </c>
      <c r="R13" s="193">
        <f t="shared" si="5"/>
        <v>6</v>
      </c>
      <c r="S13" s="120"/>
      <c r="T13" s="49"/>
      <c r="U13" s="49"/>
    </row>
    <row r="14" spans="1:21" ht="36.75" customHeight="1" x14ac:dyDescent="0.35">
      <c r="A14" s="221" t="s">
        <v>148</v>
      </c>
      <c r="B14" s="185" t="s">
        <v>149</v>
      </c>
      <c r="C14" s="186" t="s">
        <v>31</v>
      </c>
      <c r="D14" s="185" t="s">
        <v>132</v>
      </c>
      <c r="E14" s="187">
        <v>14</v>
      </c>
      <c r="F14" s="188">
        <v>18</v>
      </c>
      <c r="G14" s="188">
        <v>34</v>
      </c>
      <c r="H14" s="188">
        <v>22</v>
      </c>
      <c r="I14" s="188">
        <f t="shared" si="0"/>
        <v>88</v>
      </c>
      <c r="J14" s="189">
        <f t="shared" si="1"/>
        <v>4</v>
      </c>
      <c r="K14" s="189"/>
      <c r="L14" s="188"/>
      <c r="M14" s="187">
        <v>20</v>
      </c>
      <c r="N14" s="188">
        <f t="shared" si="2"/>
        <v>108</v>
      </c>
      <c r="O14" s="189">
        <f t="shared" si="3"/>
        <v>5</v>
      </c>
      <c r="P14" s="188"/>
      <c r="Q14" s="190">
        <f t="shared" si="4"/>
        <v>108</v>
      </c>
      <c r="R14" s="192">
        <f t="shared" si="5"/>
        <v>5</v>
      </c>
      <c r="S14" s="120"/>
      <c r="T14" s="49"/>
      <c r="U14" s="49"/>
    </row>
    <row r="15" spans="1:21" ht="36.75" customHeight="1" x14ac:dyDescent="0.35">
      <c r="A15" s="221" t="s">
        <v>138</v>
      </c>
      <c r="B15" s="185" t="s">
        <v>150</v>
      </c>
      <c r="C15" s="186" t="s">
        <v>31</v>
      </c>
      <c r="D15" s="185" t="s">
        <v>132</v>
      </c>
      <c r="E15" s="187">
        <v>14</v>
      </c>
      <c r="F15" s="188">
        <v>18</v>
      </c>
      <c r="G15" s="188">
        <v>18</v>
      </c>
      <c r="H15" s="188">
        <v>38</v>
      </c>
      <c r="I15" s="188">
        <f t="shared" si="0"/>
        <v>88</v>
      </c>
      <c r="J15" s="189">
        <f t="shared" si="1"/>
        <v>4</v>
      </c>
      <c r="K15" s="189"/>
      <c r="L15" s="188"/>
      <c r="M15" s="187">
        <v>30</v>
      </c>
      <c r="N15" s="188">
        <f t="shared" si="2"/>
        <v>118</v>
      </c>
      <c r="O15" s="189">
        <f t="shared" si="3"/>
        <v>4</v>
      </c>
      <c r="P15" s="188"/>
      <c r="Q15" s="190">
        <f t="shared" si="4"/>
        <v>118</v>
      </c>
      <c r="R15" s="192">
        <f t="shared" si="5"/>
        <v>4</v>
      </c>
      <c r="S15" s="120"/>
      <c r="T15" s="49"/>
      <c r="U15" s="49"/>
    </row>
    <row r="16" spans="1:21" ht="36.75" customHeight="1" x14ac:dyDescent="0.35">
      <c r="A16" s="140" t="s">
        <v>301</v>
      </c>
      <c r="B16" s="141" t="s">
        <v>199</v>
      </c>
      <c r="C16" s="141" t="s">
        <v>31</v>
      </c>
      <c r="D16" s="141" t="s">
        <v>194</v>
      </c>
      <c r="E16" s="179">
        <v>14</v>
      </c>
      <c r="F16" s="180">
        <v>18</v>
      </c>
      <c r="G16" s="180">
        <v>18</v>
      </c>
      <c r="H16" s="180">
        <v>40</v>
      </c>
      <c r="I16" s="180">
        <f t="shared" si="0"/>
        <v>90</v>
      </c>
      <c r="J16" s="171">
        <f t="shared" si="1"/>
        <v>3</v>
      </c>
      <c r="K16" s="171"/>
      <c r="L16" s="180"/>
      <c r="M16" s="179">
        <v>30</v>
      </c>
      <c r="N16" s="180">
        <f t="shared" si="2"/>
        <v>120</v>
      </c>
      <c r="O16" s="171">
        <f t="shared" si="3"/>
        <v>3</v>
      </c>
      <c r="P16" s="180"/>
      <c r="Q16" s="181">
        <f t="shared" si="4"/>
        <v>120</v>
      </c>
      <c r="R16" s="193">
        <f t="shared" si="5"/>
        <v>3</v>
      </c>
      <c r="S16" s="120"/>
      <c r="T16" s="49"/>
      <c r="U16" s="49"/>
    </row>
    <row r="17" spans="1:21" ht="36.75" customHeight="1" x14ac:dyDescent="0.35">
      <c r="A17" s="140" t="s">
        <v>69</v>
      </c>
      <c r="B17" s="141" t="s">
        <v>70</v>
      </c>
      <c r="C17" s="141" t="s">
        <v>31</v>
      </c>
      <c r="D17" s="141" t="s">
        <v>56</v>
      </c>
      <c r="E17" s="179">
        <v>14</v>
      </c>
      <c r="F17" s="180">
        <v>18</v>
      </c>
      <c r="G17" s="180">
        <v>34</v>
      </c>
      <c r="H17" s="180">
        <v>40</v>
      </c>
      <c r="I17" s="180">
        <f t="shared" si="0"/>
        <v>106</v>
      </c>
      <c r="J17" s="171">
        <f t="shared" si="1"/>
        <v>1</v>
      </c>
      <c r="K17" s="171"/>
      <c r="L17" s="180">
        <v>10</v>
      </c>
      <c r="M17" s="179">
        <v>20</v>
      </c>
      <c r="N17" s="180">
        <f t="shared" si="2"/>
        <v>136</v>
      </c>
      <c r="O17" s="171">
        <f t="shared" si="3"/>
        <v>2</v>
      </c>
      <c r="P17" s="180"/>
      <c r="Q17" s="181">
        <f t="shared" si="4"/>
        <v>136</v>
      </c>
      <c r="R17" s="193">
        <f t="shared" si="5"/>
        <v>2</v>
      </c>
      <c r="S17" s="120"/>
      <c r="T17" s="49"/>
      <c r="U17" s="49"/>
    </row>
    <row r="18" spans="1:21" ht="36.75" customHeight="1" thickBot="1" x14ac:dyDescent="0.4">
      <c r="A18" s="222" t="s">
        <v>198</v>
      </c>
      <c r="B18" s="223" t="s">
        <v>152</v>
      </c>
      <c r="C18" s="152" t="s">
        <v>31</v>
      </c>
      <c r="D18" s="223" t="s">
        <v>194</v>
      </c>
      <c r="E18" s="195">
        <v>14</v>
      </c>
      <c r="F18" s="196">
        <v>18</v>
      </c>
      <c r="G18" s="196">
        <v>34</v>
      </c>
      <c r="H18" s="196">
        <v>40</v>
      </c>
      <c r="I18" s="196">
        <f t="shared" si="0"/>
        <v>106</v>
      </c>
      <c r="J18" s="197">
        <f t="shared" si="1"/>
        <v>1</v>
      </c>
      <c r="K18" s="197"/>
      <c r="L18" s="196">
        <v>15</v>
      </c>
      <c r="M18" s="195">
        <v>30</v>
      </c>
      <c r="N18" s="196">
        <f t="shared" si="2"/>
        <v>151</v>
      </c>
      <c r="O18" s="197">
        <f t="shared" si="3"/>
        <v>1</v>
      </c>
      <c r="P18" s="196"/>
      <c r="Q18" s="198">
        <f t="shared" si="4"/>
        <v>151</v>
      </c>
      <c r="R18" s="199">
        <f t="shared" si="5"/>
        <v>1</v>
      </c>
      <c r="S18" s="120"/>
      <c r="T18" s="49"/>
      <c r="U18" s="49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3.7109375" bestFit="1" customWidth="1"/>
    <col min="2" max="2" width="19.28515625" bestFit="1" customWidth="1"/>
    <col min="3" max="3" width="10" bestFit="1" customWidth="1"/>
    <col min="4" max="4" width="25" bestFit="1" customWidth="1"/>
    <col min="5" max="5" width="12.140625" customWidth="1"/>
    <col min="6" max="8" width="12" bestFit="1" customWidth="1"/>
    <col min="9" max="9" width="29.85546875" style="4" customWidth="1"/>
    <col min="10" max="10" width="29.85546875" customWidth="1"/>
    <col min="11" max="11" width="16.85546875" customWidth="1"/>
    <col min="12" max="13" width="13" customWidth="1"/>
    <col min="14" max="14" width="21.42578125" bestFit="1" customWidth="1"/>
    <col min="15" max="15" width="29.7109375" style="3" customWidth="1"/>
    <col min="16" max="16" width="23.140625" customWidth="1"/>
    <col min="17" max="17" width="19.28515625" customWidth="1"/>
    <col min="18" max="18" width="29.855468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thickBot="1" x14ac:dyDescent="0.25">
      <c r="A3" s="201" t="s">
        <v>0</v>
      </c>
      <c r="B3" s="202" t="s">
        <v>1</v>
      </c>
      <c r="C3" s="203" t="s">
        <v>2</v>
      </c>
      <c r="D3" s="197" t="s">
        <v>5</v>
      </c>
      <c r="E3" s="202" t="s">
        <v>6</v>
      </c>
      <c r="F3" s="202" t="s">
        <v>7</v>
      </c>
      <c r="G3" s="202" t="s">
        <v>309</v>
      </c>
      <c r="H3" s="202" t="s">
        <v>17</v>
      </c>
      <c r="I3" s="254"/>
      <c r="J3" s="254"/>
      <c r="K3" s="204" t="s">
        <v>29</v>
      </c>
      <c r="L3" s="202" t="s">
        <v>20</v>
      </c>
      <c r="M3" s="202" t="s">
        <v>18</v>
      </c>
      <c r="N3" s="254"/>
      <c r="O3" s="255"/>
      <c r="P3" s="205" t="s">
        <v>19</v>
      </c>
      <c r="Q3" s="254"/>
      <c r="R3" s="253"/>
    </row>
    <row r="4" spans="1:21" ht="36.75" customHeight="1" x14ac:dyDescent="0.25">
      <c r="A4" s="133" t="s">
        <v>267</v>
      </c>
      <c r="B4" s="134" t="s">
        <v>268</v>
      </c>
      <c r="C4" s="134" t="s">
        <v>35</v>
      </c>
      <c r="D4" s="134" t="s">
        <v>33</v>
      </c>
      <c r="E4" s="135">
        <v>11</v>
      </c>
      <c r="F4" s="136">
        <v>12</v>
      </c>
      <c r="G4" s="136">
        <v>2</v>
      </c>
      <c r="H4" s="136">
        <v>4</v>
      </c>
      <c r="I4" s="136">
        <f t="shared" ref="I4:I29" si="0">E4+F4+G4+H4</f>
        <v>29</v>
      </c>
      <c r="J4" s="137">
        <f t="shared" ref="J4:J29" si="1">RANK(I4,$I$4:$I$29)</f>
        <v>26</v>
      </c>
      <c r="K4" s="137"/>
      <c r="L4" s="136"/>
      <c r="M4" s="135">
        <v>0</v>
      </c>
      <c r="N4" s="136">
        <f t="shared" ref="N4:N29" si="2">M4+L4+I4</f>
        <v>29</v>
      </c>
      <c r="O4" s="137">
        <f t="shared" ref="O4:O29" si="3">RANK(N4,$N$4:$N$29)</f>
        <v>26</v>
      </c>
      <c r="P4" s="136"/>
      <c r="Q4" s="138">
        <f t="shared" ref="Q4:Q29" si="4">P4+N4</f>
        <v>29</v>
      </c>
      <c r="R4" s="139">
        <f t="shared" ref="R4:R29" si="5">RANK(Q4,$Q$4:$Q$29)</f>
        <v>26</v>
      </c>
      <c r="S4" s="35"/>
    </row>
    <row r="5" spans="1:21" ht="36.75" customHeight="1" x14ac:dyDescent="0.25">
      <c r="A5" s="140" t="s">
        <v>215</v>
      </c>
      <c r="B5" s="141" t="s">
        <v>216</v>
      </c>
      <c r="C5" s="141" t="s">
        <v>35</v>
      </c>
      <c r="D5" s="141" t="s">
        <v>201</v>
      </c>
      <c r="E5" s="142">
        <v>10</v>
      </c>
      <c r="F5" s="143">
        <v>16</v>
      </c>
      <c r="G5" s="143">
        <v>3</v>
      </c>
      <c r="H5" s="143">
        <v>8</v>
      </c>
      <c r="I5" s="144">
        <f t="shared" si="0"/>
        <v>37</v>
      </c>
      <c r="J5" s="145">
        <f t="shared" si="1"/>
        <v>25</v>
      </c>
      <c r="K5" s="145"/>
      <c r="L5" s="143"/>
      <c r="M5" s="142">
        <v>0</v>
      </c>
      <c r="N5" s="144">
        <f t="shared" si="2"/>
        <v>37</v>
      </c>
      <c r="O5" s="145">
        <f t="shared" si="3"/>
        <v>25</v>
      </c>
      <c r="P5" s="143"/>
      <c r="Q5" s="146">
        <f t="shared" si="4"/>
        <v>37</v>
      </c>
      <c r="R5" s="147">
        <f t="shared" si="5"/>
        <v>25</v>
      </c>
      <c r="S5" s="48"/>
      <c r="T5" s="49"/>
      <c r="U5" s="49"/>
    </row>
    <row r="6" spans="1:21" ht="36.75" customHeight="1" x14ac:dyDescent="0.4">
      <c r="A6" s="140" t="s">
        <v>83</v>
      </c>
      <c r="B6" s="141" t="s">
        <v>109</v>
      </c>
      <c r="C6" s="141" t="s">
        <v>35</v>
      </c>
      <c r="D6" s="141" t="s">
        <v>106</v>
      </c>
      <c r="E6" s="148">
        <v>16</v>
      </c>
      <c r="F6" s="144">
        <v>12</v>
      </c>
      <c r="G6" s="144">
        <v>6</v>
      </c>
      <c r="H6" s="144">
        <v>4</v>
      </c>
      <c r="I6" s="144">
        <f t="shared" si="0"/>
        <v>38</v>
      </c>
      <c r="J6" s="145">
        <f t="shared" si="1"/>
        <v>24</v>
      </c>
      <c r="K6" s="145"/>
      <c r="L6" s="144"/>
      <c r="M6" s="148">
        <v>0</v>
      </c>
      <c r="N6" s="144">
        <f t="shared" si="2"/>
        <v>38</v>
      </c>
      <c r="O6" s="145">
        <f t="shared" si="3"/>
        <v>24</v>
      </c>
      <c r="P6" s="144"/>
      <c r="Q6" s="146">
        <f t="shared" si="4"/>
        <v>38</v>
      </c>
      <c r="R6" s="147">
        <f t="shared" si="5"/>
        <v>24</v>
      </c>
      <c r="S6" s="73"/>
      <c r="T6" s="49"/>
      <c r="U6" s="49"/>
    </row>
    <row r="7" spans="1:21" ht="36.75" customHeight="1" x14ac:dyDescent="0.25">
      <c r="A7" s="140" t="s">
        <v>120</v>
      </c>
      <c r="B7" s="141" t="s">
        <v>121</v>
      </c>
      <c r="C7" s="141" t="s">
        <v>35</v>
      </c>
      <c r="D7" s="141" t="s">
        <v>302</v>
      </c>
      <c r="E7" s="142">
        <v>24</v>
      </c>
      <c r="F7" s="143">
        <v>12</v>
      </c>
      <c r="G7" s="143">
        <v>2</v>
      </c>
      <c r="H7" s="143">
        <v>4</v>
      </c>
      <c r="I7" s="144">
        <f t="shared" si="0"/>
        <v>42</v>
      </c>
      <c r="J7" s="145">
        <f t="shared" si="1"/>
        <v>23</v>
      </c>
      <c r="K7" s="145"/>
      <c r="L7" s="143"/>
      <c r="M7" s="142">
        <v>0</v>
      </c>
      <c r="N7" s="144">
        <f t="shared" si="2"/>
        <v>42</v>
      </c>
      <c r="O7" s="145">
        <f t="shared" si="3"/>
        <v>23</v>
      </c>
      <c r="P7" s="143"/>
      <c r="Q7" s="146">
        <f t="shared" si="4"/>
        <v>42</v>
      </c>
      <c r="R7" s="147">
        <f t="shared" si="5"/>
        <v>23</v>
      </c>
      <c r="S7" s="35"/>
    </row>
    <row r="8" spans="1:21" ht="36.75" customHeight="1" x14ac:dyDescent="0.25">
      <c r="A8" s="140" t="s">
        <v>277</v>
      </c>
      <c r="B8" s="141" t="s">
        <v>278</v>
      </c>
      <c r="C8" s="141" t="s">
        <v>35</v>
      </c>
      <c r="D8" s="141" t="s">
        <v>101</v>
      </c>
      <c r="E8" s="142">
        <v>12</v>
      </c>
      <c r="F8" s="143">
        <v>24</v>
      </c>
      <c r="G8" s="143">
        <v>6</v>
      </c>
      <c r="H8" s="143">
        <v>12</v>
      </c>
      <c r="I8" s="144">
        <f t="shared" si="0"/>
        <v>54</v>
      </c>
      <c r="J8" s="145">
        <f t="shared" si="1"/>
        <v>22</v>
      </c>
      <c r="K8" s="145"/>
      <c r="L8" s="143"/>
      <c r="M8" s="142">
        <v>0</v>
      </c>
      <c r="N8" s="144">
        <f t="shared" si="2"/>
        <v>54</v>
      </c>
      <c r="O8" s="145">
        <f t="shared" si="3"/>
        <v>22</v>
      </c>
      <c r="P8" s="143"/>
      <c r="Q8" s="146">
        <f t="shared" si="4"/>
        <v>54</v>
      </c>
      <c r="R8" s="147">
        <f t="shared" si="5"/>
        <v>22</v>
      </c>
      <c r="S8" s="35"/>
    </row>
    <row r="9" spans="1:21" ht="36.75" customHeight="1" x14ac:dyDescent="0.4">
      <c r="A9" s="140" t="s">
        <v>279</v>
      </c>
      <c r="B9" s="141" t="s">
        <v>280</v>
      </c>
      <c r="C9" s="141" t="s">
        <v>35</v>
      </c>
      <c r="D9" s="141" t="s">
        <v>101</v>
      </c>
      <c r="E9" s="142">
        <v>17</v>
      </c>
      <c r="F9" s="143">
        <v>21</v>
      </c>
      <c r="G9" s="143">
        <v>16</v>
      </c>
      <c r="H9" s="143">
        <v>18</v>
      </c>
      <c r="I9" s="144">
        <f t="shared" si="0"/>
        <v>72</v>
      </c>
      <c r="J9" s="145">
        <f t="shared" si="1"/>
        <v>20</v>
      </c>
      <c r="K9" s="145"/>
      <c r="L9" s="143"/>
      <c r="M9" s="142">
        <v>0</v>
      </c>
      <c r="N9" s="144">
        <f t="shared" si="2"/>
        <v>72</v>
      </c>
      <c r="O9" s="145">
        <f t="shared" si="3"/>
        <v>21</v>
      </c>
      <c r="P9" s="143"/>
      <c r="Q9" s="146">
        <f t="shared" si="4"/>
        <v>72</v>
      </c>
      <c r="R9" s="147">
        <f t="shared" si="5"/>
        <v>21</v>
      </c>
      <c r="S9" s="121"/>
      <c r="T9" s="49"/>
      <c r="U9" s="49"/>
    </row>
    <row r="10" spans="1:21" ht="36.75" customHeight="1" x14ac:dyDescent="0.4">
      <c r="A10" s="140" t="s">
        <v>73</v>
      </c>
      <c r="B10" s="141" t="s">
        <v>74</v>
      </c>
      <c r="C10" s="141" t="s">
        <v>35</v>
      </c>
      <c r="D10" s="141" t="s">
        <v>56</v>
      </c>
      <c r="E10" s="142">
        <v>16</v>
      </c>
      <c r="F10" s="143">
        <v>17</v>
      </c>
      <c r="G10" s="143">
        <v>18</v>
      </c>
      <c r="H10" s="143">
        <v>22</v>
      </c>
      <c r="I10" s="144">
        <f t="shared" si="0"/>
        <v>73</v>
      </c>
      <c r="J10" s="145">
        <f t="shared" si="1"/>
        <v>19</v>
      </c>
      <c r="K10" s="145"/>
      <c r="L10" s="143"/>
      <c r="M10" s="142">
        <v>0</v>
      </c>
      <c r="N10" s="144">
        <f t="shared" si="2"/>
        <v>73</v>
      </c>
      <c r="O10" s="145">
        <f t="shared" si="3"/>
        <v>20</v>
      </c>
      <c r="P10" s="143"/>
      <c r="Q10" s="146">
        <f t="shared" si="4"/>
        <v>73</v>
      </c>
      <c r="R10" s="147">
        <f t="shared" si="5"/>
        <v>20</v>
      </c>
      <c r="S10" s="121"/>
      <c r="T10" s="49"/>
      <c r="U10" s="49"/>
    </row>
    <row r="11" spans="1:21" ht="36.75" customHeight="1" x14ac:dyDescent="0.4">
      <c r="A11" s="140" t="s">
        <v>186</v>
      </c>
      <c r="B11" s="141" t="s">
        <v>187</v>
      </c>
      <c r="C11" s="141" t="s">
        <v>35</v>
      </c>
      <c r="D11" s="141" t="s">
        <v>56</v>
      </c>
      <c r="E11" s="148">
        <v>24</v>
      </c>
      <c r="F11" s="144">
        <v>16</v>
      </c>
      <c r="G11" s="144">
        <v>22</v>
      </c>
      <c r="H11" s="144">
        <v>14</v>
      </c>
      <c r="I11" s="144">
        <f t="shared" si="0"/>
        <v>76</v>
      </c>
      <c r="J11" s="145">
        <f t="shared" si="1"/>
        <v>18</v>
      </c>
      <c r="K11" s="145"/>
      <c r="L11" s="144"/>
      <c r="M11" s="148">
        <v>0</v>
      </c>
      <c r="N11" s="144">
        <f t="shared" si="2"/>
        <v>76</v>
      </c>
      <c r="O11" s="145">
        <f t="shared" si="3"/>
        <v>19</v>
      </c>
      <c r="P11" s="144"/>
      <c r="Q11" s="146">
        <f t="shared" si="4"/>
        <v>76</v>
      </c>
      <c r="R11" s="147">
        <f t="shared" si="5"/>
        <v>19</v>
      </c>
      <c r="S11" s="121"/>
      <c r="T11" s="49"/>
      <c r="U11" s="49"/>
    </row>
    <row r="12" spans="1:21" ht="36.75" customHeight="1" x14ac:dyDescent="0.25">
      <c r="A12" s="140" t="s">
        <v>269</v>
      </c>
      <c r="B12" s="141" t="s">
        <v>270</v>
      </c>
      <c r="C12" s="141" t="s">
        <v>35</v>
      </c>
      <c r="D12" s="141" t="s">
        <v>33</v>
      </c>
      <c r="E12" s="148">
        <v>16</v>
      </c>
      <c r="F12" s="144">
        <v>24</v>
      </c>
      <c r="G12" s="144">
        <v>22</v>
      </c>
      <c r="H12" s="144">
        <v>16</v>
      </c>
      <c r="I12" s="144">
        <f t="shared" si="0"/>
        <v>78</v>
      </c>
      <c r="J12" s="145">
        <f t="shared" si="1"/>
        <v>17</v>
      </c>
      <c r="K12" s="145"/>
      <c r="L12" s="144"/>
      <c r="M12" s="148">
        <v>0</v>
      </c>
      <c r="N12" s="144">
        <f t="shared" si="2"/>
        <v>78</v>
      </c>
      <c r="O12" s="145">
        <f t="shared" si="3"/>
        <v>18</v>
      </c>
      <c r="P12" s="144"/>
      <c r="Q12" s="146">
        <f t="shared" si="4"/>
        <v>78</v>
      </c>
      <c r="R12" s="147">
        <f t="shared" si="5"/>
        <v>18</v>
      </c>
      <c r="S12" s="48"/>
      <c r="T12" s="49"/>
      <c r="U12" s="49"/>
    </row>
    <row r="13" spans="1:21" ht="36.75" customHeight="1" x14ac:dyDescent="0.25">
      <c r="A13" s="140" t="s">
        <v>180</v>
      </c>
      <c r="B13" s="141" t="s">
        <v>181</v>
      </c>
      <c r="C13" s="141" t="s">
        <v>35</v>
      </c>
      <c r="D13" s="141" t="s">
        <v>56</v>
      </c>
      <c r="E13" s="148">
        <v>16</v>
      </c>
      <c r="F13" s="144">
        <v>21</v>
      </c>
      <c r="G13" s="144">
        <v>15</v>
      </c>
      <c r="H13" s="144">
        <v>6</v>
      </c>
      <c r="I13" s="144">
        <f t="shared" si="0"/>
        <v>58</v>
      </c>
      <c r="J13" s="145">
        <f t="shared" si="1"/>
        <v>21</v>
      </c>
      <c r="K13" s="145"/>
      <c r="L13" s="144"/>
      <c r="M13" s="148">
        <v>30</v>
      </c>
      <c r="N13" s="144">
        <f t="shared" si="2"/>
        <v>88</v>
      </c>
      <c r="O13" s="145">
        <f t="shared" si="3"/>
        <v>17</v>
      </c>
      <c r="P13" s="144"/>
      <c r="Q13" s="146">
        <f t="shared" si="4"/>
        <v>88</v>
      </c>
      <c r="R13" s="147">
        <f t="shared" si="5"/>
        <v>17</v>
      </c>
      <c r="S13" s="48"/>
      <c r="T13" s="49"/>
      <c r="U13" s="49"/>
    </row>
    <row r="14" spans="1:21" ht="36.75" customHeight="1" x14ac:dyDescent="0.25">
      <c r="A14" s="160" t="s">
        <v>176</v>
      </c>
      <c r="B14" s="161" t="s">
        <v>308</v>
      </c>
      <c r="C14" s="161" t="s">
        <v>35</v>
      </c>
      <c r="D14" s="161" t="s">
        <v>132</v>
      </c>
      <c r="E14" s="162">
        <v>24</v>
      </c>
      <c r="F14" s="163">
        <v>15</v>
      </c>
      <c r="G14" s="163">
        <v>36</v>
      </c>
      <c r="H14" s="163">
        <v>16</v>
      </c>
      <c r="I14" s="163">
        <f t="shared" si="0"/>
        <v>91</v>
      </c>
      <c r="J14" s="164">
        <f t="shared" si="1"/>
        <v>14</v>
      </c>
      <c r="K14" s="164"/>
      <c r="L14" s="163"/>
      <c r="M14" s="162">
        <v>20</v>
      </c>
      <c r="N14" s="163">
        <f t="shared" si="2"/>
        <v>111</v>
      </c>
      <c r="O14" s="164">
        <f t="shared" si="3"/>
        <v>16</v>
      </c>
      <c r="P14" s="163"/>
      <c r="Q14" s="165">
        <f t="shared" si="4"/>
        <v>111</v>
      </c>
      <c r="R14" s="166">
        <f t="shared" si="5"/>
        <v>16</v>
      </c>
      <c r="S14" s="48"/>
      <c r="T14" s="49"/>
      <c r="U14" s="49"/>
    </row>
    <row r="15" spans="1:21" ht="36.75" customHeight="1" x14ac:dyDescent="0.25">
      <c r="A15" s="149" t="s">
        <v>289</v>
      </c>
      <c r="B15" s="150" t="s">
        <v>290</v>
      </c>
      <c r="C15" s="141" t="s">
        <v>35</v>
      </c>
      <c r="D15" s="150" t="s">
        <v>101</v>
      </c>
      <c r="E15" s="142">
        <v>24</v>
      </c>
      <c r="F15" s="143">
        <v>24</v>
      </c>
      <c r="G15" s="143">
        <v>27</v>
      </c>
      <c r="H15" s="143">
        <v>9</v>
      </c>
      <c r="I15" s="144">
        <f t="shared" si="0"/>
        <v>84</v>
      </c>
      <c r="J15" s="145">
        <f t="shared" si="1"/>
        <v>16</v>
      </c>
      <c r="K15" s="145"/>
      <c r="L15" s="143"/>
      <c r="M15" s="142">
        <v>30</v>
      </c>
      <c r="N15" s="144">
        <f t="shared" si="2"/>
        <v>114</v>
      </c>
      <c r="O15" s="145">
        <f t="shared" si="3"/>
        <v>15</v>
      </c>
      <c r="P15" s="143"/>
      <c r="Q15" s="146">
        <f t="shared" si="4"/>
        <v>114</v>
      </c>
      <c r="R15" s="147">
        <f t="shared" si="5"/>
        <v>15</v>
      </c>
      <c r="S15" s="48"/>
      <c r="T15" s="49"/>
      <c r="U15" s="49"/>
    </row>
    <row r="16" spans="1:21" ht="36.75" customHeight="1" x14ac:dyDescent="0.25">
      <c r="A16" s="140" t="s">
        <v>94</v>
      </c>
      <c r="B16" s="141" t="s">
        <v>95</v>
      </c>
      <c r="C16" s="141" t="s">
        <v>35</v>
      </c>
      <c r="D16" s="141" t="s">
        <v>103</v>
      </c>
      <c r="E16" s="148">
        <v>24</v>
      </c>
      <c r="F16" s="144">
        <v>29</v>
      </c>
      <c r="G16" s="144">
        <v>22</v>
      </c>
      <c r="H16" s="144">
        <v>16</v>
      </c>
      <c r="I16" s="144">
        <f t="shared" si="0"/>
        <v>91</v>
      </c>
      <c r="J16" s="145">
        <f t="shared" si="1"/>
        <v>14</v>
      </c>
      <c r="K16" s="145"/>
      <c r="L16" s="144"/>
      <c r="M16" s="148">
        <v>30</v>
      </c>
      <c r="N16" s="144">
        <f t="shared" si="2"/>
        <v>121</v>
      </c>
      <c r="O16" s="145">
        <f t="shared" si="3"/>
        <v>14</v>
      </c>
      <c r="P16" s="144"/>
      <c r="Q16" s="146">
        <f t="shared" si="4"/>
        <v>121</v>
      </c>
      <c r="R16" s="147">
        <f t="shared" si="5"/>
        <v>14</v>
      </c>
      <c r="S16" s="48"/>
      <c r="T16" s="49"/>
      <c r="U16" s="49"/>
    </row>
    <row r="17" spans="1:21" s="110" customFormat="1" ht="36.75" customHeight="1" x14ac:dyDescent="0.25">
      <c r="A17" s="140" t="s">
        <v>224</v>
      </c>
      <c r="B17" s="141" t="s">
        <v>225</v>
      </c>
      <c r="C17" s="141" t="s">
        <v>35</v>
      </c>
      <c r="D17" s="141" t="s">
        <v>223</v>
      </c>
      <c r="E17" s="142">
        <v>22.5</v>
      </c>
      <c r="F17" s="143">
        <v>24</v>
      </c>
      <c r="G17" s="143">
        <v>28</v>
      </c>
      <c r="H17" s="143">
        <v>20</v>
      </c>
      <c r="I17" s="144">
        <f t="shared" si="0"/>
        <v>94.5</v>
      </c>
      <c r="J17" s="145">
        <f t="shared" si="1"/>
        <v>13</v>
      </c>
      <c r="K17" s="145"/>
      <c r="L17" s="143"/>
      <c r="M17" s="142">
        <v>30</v>
      </c>
      <c r="N17" s="144">
        <f t="shared" si="2"/>
        <v>124.5</v>
      </c>
      <c r="O17" s="145">
        <f t="shared" si="3"/>
        <v>13</v>
      </c>
      <c r="P17" s="143"/>
      <c r="Q17" s="146">
        <f t="shared" si="4"/>
        <v>124.5</v>
      </c>
      <c r="R17" s="147">
        <f t="shared" si="5"/>
        <v>13</v>
      </c>
      <c r="S17" s="108"/>
      <c r="T17" s="109"/>
      <c r="U17" s="109"/>
    </row>
    <row r="18" spans="1:21" ht="36.75" customHeight="1" x14ac:dyDescent="0.25">
      <c r="A18" s="140" t="s">
        <v>229</v>
      </c>
      <c r="B18" s="141" t="s">
        <v>175</v>
      </c>
      <c r="C18" s="141" t="s">
        <v>35</v>
      </c>
      <c r="D18" s="141" t="s">
        <v>223</v>
      </c>
      <c r="E18" s="148">
        <v>30</v>
      </c>
      <c r="F18" s="144">
        <v>24</v>
      </c>
      <c r="G18" s="144">
        <v>24</v>
      </c>
      <c r="H18" s="144">
        <v>22</v>
      </c>
      <c r="I18" s="144">
        <f t="shared" si="0"/>
        <v>100</v>
      </c>
      <c r="J18" s="145">
        <f t="shared" si="1"/>
        <v>12</v>
      </c>
      <c r="K18" s="145"/>
      <c r="L18" s="144"/>
      <c r="M18" s="148">
        <v>30</v>
      </c>
      <c r="N18" s="144">
        <f t="shared" si="2"/>
        <v>130</v>
      </c>
      <c r="O18" s="145">
        <f t="shared" si="3"/>
        <v>12</v>
      </c>
      <c r="P18" s="144"/>
      <c r="Q18" s="146">
        <f t="shared" si="4"/>
        <v>130</v>
      </c>
      <c r="R18" s="147">
        <f t="shared" si="5"/>
        <v>12</v>
      </c>
      <c r="S18" s="48"/>
      <c r="T18" s="49"/>
      <c r="U18" s="49"/>
    </row>
    <row r="19" spans="1:21" ht="36.75" customHeight="1" x14ac:dyDescent="0.25">
      <c r="A19" s="140" t="s">
        <v>65</v>
      </c>
      <c r="B19" s="141" t="s">
        <v>66</v>
      </c>
      <c r="C19" s="141" t="s">
        <v>35</v>
      </c>
      <c r="D19" s="150" t="s">
        <v>56</v>
      </c>
      <c r="E19" s="148">
        <v>16</v>
      </c>
      <c r="F19" s="144">
        <v>29</v>
      </c>
      <c r="G19" s="144">
        <v>32</v>
      </c>
      <c r="H19" s="144">
        <v>32</v>
      </c>
      <c r="I19" s="144">
        <f t="shared" si="0"/>
        <v>109</v>
      </c>
      <c r="J19" s="145">
        <f t="shared" si="1"/>
        <v>11</v>
      </c>
      <c r="K19" s="145"/>
      <c r="L19" s="144"/>
      <c r="M19" s="148">
        <v>30</v>
      </c>
      <c r="N19" s="144">
        <f t="shared" si="2"/>
        <v>139</v>
      </c>
      <c r="O19" s="145">
        <f t="shared" si="3"/>
        <v>11</v>
      </c>
      <c r="P19" s="144"/>
      <c r="Q19" s="146">
        <f t="shared" si="4"/>
        <v>139</v>
      </c>
      <c r="R19" s="147">
        <f t="shared" si="5"/>
        <v>11</v>
      </c>
      <c r="S19" s="48"/>
      <c r="T19" s="49"/>
      <c r="U19" s="49"/>
    </row>
    <row r="20" spans="1:21" ht="36.75" customHeight="1" x14ac:dyDescent="0.25">
      <c r="A20" s="140" t="s">
        <v>67</v>
      </c>
      <c r="B20" s="141" t="s">
        <v>68</v>
      </c>
      <c r="C20" s="141" t="s">
        <v>35</v>
      </c>
      <c r="D20" s="141" t="s">
        <v>56</v>
      </c>
      <c r="E20" s="142">
        <v>24</v>
      </c>
      <c r="F20" s="143">
        <v>43.5</v>
      </c>
      <c r="G20" s="143">
        <v>30</v>
      </c>
      <c r="H20" s="143">
        <v>21</v>
      </c>
      <c r="I20" s="144">
        <f t="shared" si="0"/>
        <v>118.5</v>
      </c>
      <c r="J20" s="145">
        <f t="shared" si="1"/>
        <v>10</v>
      </c>
      <c r="K20" s="145"/>
      <c r="L20" s="143"/>
      <c r="M20" s="142">
        <v>30</v>
      </c>
      <c r="N20" s="144">
        <f t="shared" si="2"/>
        <v>148.5</v>
      </c>
      <c r="O20" s="145">
        <f t="shared" si="3"/>
        <v>10</v>
      </c>
      <c r="P20" s="143"/>
      <c r="Q20" s="146">
        <f t="shared" si="4"/>
        <v>148.5</v>
      </c>
      <c r="R20" s="147">
        <f t="shared" si="5"/>
        <v>10</v>
      </c>
      <c r="S20" s="48"/>
      <c r="T20" s="49"/>
      <c r="U20" s="49"/>
    </row>
    <row r="21" spans="1:21" ht="36.75" customHeight="1" x14ac:dyDescent="0.25">
      <c r="A21" s="160" t="s">
        <v>138</v>
      </c>
      <c r="B21" s="161" t="s">
        <v>139</v>
      </c>
      <c r="C21" s="161" t="s">
        <v>35</v>
      </c>
      <c r="D21" s="161" t="s">
        <v>132</v>
      </c>
      <c r="E21" s="163">
        <v>24</v>
      </c>
      <c r="F21" s="163">
        <v>40.5</v>
      </c>
      <c r="G21" s="163">
        <v>42</v>
      </c>
      <c r="H21" s="163">
        <v>24</v>
      </c>
      <c r="I21" s="163">
        <f t="shared" si="0"/>
        <v>130.5</v>
      </c>
      <c r="J21" s="164">
        <f t="shared" si="1"/>
        <v>9</v>
      </c>
      <c r="K21" s="164"/>
      <c r="L21" s="163"/>
      <c r="M21" s="162">
        <v>30</v>
      </c>
      <c r="N21" s="163">
        <f t="shared" si="2"/>
        <v>160.5</v>
      </c>
      <c r="O21" s="164">
        <f t="shared" si="3"/>
        <v>9</v>
      </c>
      <c r="P21" s="163"/>
      <c r="Q21" s="165">
        <f t="shared" si="4"/>
        <v>160.5</v>
      </c>
      <c r="R21" s="166">
        <f t="shared" si="5"/>
        <v>9</v>
      </c>
      <c r="S21" s="48"/>
      <c r="T21" s="49"/>
      <c r="U21" s="49"/>
    </row>
    <row r="22" spans="1:21" ht="36.75" customHeight="1" x14ac:dyDescent="0.25">
      <c r="A22" s="140" t="s">
        <v>192</v>
      </c>
      <c r="B22" s="141" t="s">
        <v>193</v>
      </c>
      <c r="C22" s="141" t="s">
        <v>35</v>
      </c>
      <c r="D22" s="141" t="s">
        <v>56</v>
      </c>
      <c r="E22" s="148">
        <v>24</v>
      </c>
      <c r="F22" s="144">
        <v>43.5</v>
      </c>
      <c r="G22" s="144">
        <v>36</v>
      </c>
      <c r="H22" s="144">
        <v>39</v>
      </c>
      <c r="I22" s="144">
        <f t="shared" si="0"/>
        <v>142.5</v>
      </c>
      <c r="J22" s="145">
        <f t="shared" si="1"/>
        <v>8</v>
      </c>
      <c r="K22" s="145"/>
      <c r="L22" s="144"/>
      <c r="M22" s="148">
        <v>30</v>
      </c>
      <c r="N22" s="144">
        <f t="shared" si="2"/>
        <v>172.5</v>
      </c>
      <c r="O22" s="145">
        <f t="shared" si="3"/>
        <v>8</v>
      </c>
      <c r="P22" s="144"/>
      <c r="Q22" s="146">
        <f t="shared" si="4"/>
        <v>172.5</v>
      </c>
      <c r="R22" s="147">
        <f t="shared" si="5"/>
        <v>8</v>
      </c>
      <c r="S22" s="48"/>
      <c r="T22" s="49"/>
      <c r="U22" s="49"/>
    </row>
    <row r="23" spans="1:21" s="110" customFormat="1" ht="36.75" customHeight="1" x14ac:dyDescent="0.25">
      <c r="A23" s="167" t="s">
        <v>135</v>
      </c>
      <c r="B23" s="168" t="s">
        <v>137</v>
      </c>
      <c r="C23" s="161" t="s">
        <v>35</v>
      </c>
      <c r="D23" s="168" t="s">
        <v>132</v>
      </c>
      <c r="E23" s="163">
        <v>24</v>
      </c>
      <c r="F23" s="163">
        <v>40.5</v>
      </c>
      <c r="G23" s="163">
        <v>36</v>
      </c>
      <c r="H23" s="163">
        <v>45</v>
      </c>
      <c r="I23" s="163">
        <f t="shared" si="0"/>
        <v>145.5</v>
      </c>
      <c r="J23" s="164">
        <f t="shared" si="1"/>
        <v>6</v>
      </c>
      <c r="K23" s="164"/>
      <c r="L23" s="163"/>
      <c r="M23" s="162">
        <v>30</v>
      </c>
      <c r="N23" s="163">
        <f t="shared" si="2"/>
        <v>175.5</v>
      </c>
      <c r="O23" s="164">
        <f t="shared" si="3"/>
        <v>6</v>
      </c>
      <c r="P23" s="165"/>
      <c r="Q23" s="165">
        <f t="shared" si="4"/>
        <v>175.5</v>
      </c>
      <c r="R23" s="166">
        <f t="shared" si="5"/>
        <v>7</v>
      </c>
      <c r="S23" s="108"/>
      <c r="T23" s="109"/>
      <c r="U23" s="109"/>
    </row>
    <row r="24" spans="1:21" ht="36.75" customHeight="1" x14ac:dyDescent="0.25">
      <c r="A24" s="149" t="s">
        <v>75</v>
      </c>
      <c r="B24" s="150" t="s">
        <v>52</v>
      </c>
      <c r="C24" s="141" t="s">
        <v>35</v>
      </c>
      <c r="D24" s="150" t="s">
        <v>56</v>
      </c>
      <c r="E24" s="148">
        <v>24</v>
      </c>
      <c r="F24" s="144">
        <v>43.5</v>
      </c>
      <c r="G24" s="144">
        <v>54</v>
      </c>
      <c r="H24" s="144">
        <v>24</v>
      </c>
      <c r="I24" s="144">
        <f t="shared" si="0"/>
        <v>145.5</v>
      </c>
      <c r="J24" s="145">
        <f t="shared" si="1"/>
        <v>6</v>
      </c>
      <c r="K24" s="145"/>
      <c r="L24" s="144"/>
      <c r="M24" s="148">
        <v>30</v>
      </c>
      <c r="N24" s="144">
        <f t="shared" si="2"/>
        <v>175.5</v>
      </c>
      <c r="O24" s="145">
        <f t="shared" si="3"/>
        <v>6</v>
      </c>
      <c r="P24" s="144">
        <v>1</v>
      </c>
      <c r="Q24" s="146">
        <f t="shared" si="4"/>
        <v>176.5</v>
      </c>
      <c r="R24" s="147">
        <f t="shared" si="5"/>
        <v>6</v>
      </c>
      <c r="S24" s="48"/>
      <c r="T24" s="49"/>
      <c r="U24" s="49"/>
    </row>
    <row r="25" spans="1:21" ht="36.75" customHeight="1" x14ac:dyDescent="0.25">
      <c r="A25" s="149" t="s">
        <v>171</v>
      </c>
      <c r="B25" s="150" t="s">
        <v>172</v>
      </c>
      <c r="C25" s="141" t="s">
        <v>35</v>
      </c>
      <c r="D25" s="150" t="s">
        <v>50</v>
      </c>
      <c r="E25" s="142">
        <v>24</v>
      </c>
      <c r="F25" s="143">
        <v>43.5</v>
      </c>
      <c r="G25" s="143">
        <v>48</v>
      </c>
      <c r="H25" s="143">
        <v>57</v>
      </c>
      <c r="I25" s="144">
        <f t="shared" si="0"/>
        <v>172.5</v>
      </c>
      <c r="J25" s="145">
        <f t="shared" si="1"/>
        <v>5</v>
      </c>
      <c r="K25" s="145"/>
      <c r="L25" s="143"/>
      <c r="M25" s="142">
        <v>30</v>
      </c>
      <c r="N25" s="144">
        <f t="shared" si="2"/>
        <v>202.5</v>
      </c>
      <c r="O25" s="145">
        <f t="shared" si="3"/>
        <v>5</v>
      </c>
      <c r="P25" s="143"/>
      <c r="Q25" s="146">
        <f t="shared" si="4"/>
        <v>202.5</v>
      </c>
      <c r="R25" s="147">
        <f t="shared" si="5"/>
        <v>5</v>
      </c>
      <c r="S25" s="48"/>
      <c r="T25" s="49"/>
      <c r="U25" s="49"/>
    </row>
    <row r="26" spans="1:21" ht="36.75" customHeight="1" x14ac:dyDescent="0.25">
      <c r="A26" s="140" t="s">
        <v>299</v>
      </c>
      <c r="B26" s="141" t="s">
        <v>300</v>
      </c>
      <c r="C26" s="141" t="s">
        <v>35</v>
      </c>
      <c r="D26" s="141" t="s">
        <v>101</v>
      </c>
      <c r="E26" s="142">
        <v>40.5</v>
      </c>
      <c r="F26" s="143">
        <v>24</v>
      </c>
      <c r="G26" s="143">
        <v>57</v>
      </c>
      <c r="H26" s="143">
        <v>54</v>
      </c>
      <c r="I26" s="144">
        <f t="shared" si="0"/>
        <v>175.5</v>
      </c>
      <c r="J26" s="145">
        <f t="shared" si="1"/>
        <v>4</v>
      </c>
      <c r="K26" s="145"/>
      <c r="L26" s="143"/>
      <c r="M26" s="142">
        <v>30</v>
      </c>
      <c r="N26" s="144">
        <f t="shared" si="2"/>
        <v>205.5</v>
      </c>
      <c r="O26" s="145">
        <f t="shared" si="3"/>
        <v>4</v>
      </c>
      <c r="P26" s="143"/>
      <c r="Q26" s="146">
        <f t="shared" si="4"/>
        <v>205.5</v>
      </c>
      <c r="R26" s="147">
        <f t="shared" si="5"/>
        <v>4</v>
      </c>
      <c r="S26" s="35"/>
    </row>
    <row r="27" spans="1:21" ht="36.75" customHeight="1" x14ac:dyDescent="0.25">
      <c r="A27" s="160" t="s">
        <v>135</v>
      </c>
      <c r="B27" s="161" t="s">
        <v>136</v>
      </c>
      <c r="C27" s="161" t="s">
        <v>35</v>
      </c>
      <c r="D27" s="161" t="s">
        <v>132</v>
      </c>
      <c r="E27" s="162">
        <v>24</v>
      </c>
      <c r="F27" s="163">
        <v>43.5</v>
      </c>
      <c r="G27" s="163">
        <v>54</v>
      </c>
      <c r="H27" s="163">
        <v>60</v>
      </c>
      <c r="I27" s="163">
        <f t="shared" si="0"/>
        <v>181.5</v>
      </c>
      <c r="J27" s="164">
        <f t="shared" si="1"/>
        <v>1</v>
      </c>
      <c r="K27" s="164"/>
      <c r="L27" s="163">
        <v>5</v>
      </c>
      <c r="M27" s="162">
        <v>30</v>
      </c>
      <c r="N27" s="163">
        <f t="shared" si="2"/>
        <v>216.5</v>
      </c>
      <c r="O27" s="164">
        <f t="shared" si="3"/>
        <v>3</v>
      </c>
      <c r="P27" s="163"/>
      <c r="Q27" s="165">
        <f t="shared" si="4"/>
        <v>216.5</v>
      </c>
      <c r="R27" s="166">
        <f t="shared" si="5"/>
        <v>3</v>
      </c>
      <c r="S27" s="35"/>
    </row>
    <row r="28" spans="1:21" ht="36.75" customHeight="1" x14ac:dyDescent="0.25">
      <c r="A28" s="140" t="s">
        <v>55</v>
      </c>
      <c r="B28" s="141" t="s">
        <v>41</v>
      </c>
      <c r="C28" s="141" t="s">
        <v>35</v>
      </c>
      <c r="D28" s="141" t="s">
        <v>56</v>
      </c>
      <c r="E28" s="148">
        <v>24</v>
      </c>
      <c r="F28" s="144">
        <v>43.5</v>
      </c>
      <c r="G28" s="144">
        <v>54</v>
      </c>
      <c r="H28" s="144">
        <v>60</v>
      </c>
      <c r="I28" s="144">
        <f t="shared" si="0"/>
        <v>181.5</v>
      </c>
      <c r="J28" s="145">
        <f t="shared" si="1"/>
        <v>1</v>
      </c>
      <c r="K28" s="145"/>
      <c r="L28" s="144">
        <v>10</v>
      </c>
      <c r="M28" s="148">
        <v>30</v>
      </c>
      <c r="N28" s="144">
        <f t="shared" si="2"/>
        <v>221.5</v>
      </c>
      <c r="O28" s="145">
        <f t="shared" si="3"/>
        <v>2</v>
      </c>
      <c r="P28" s="144"/>
      <c r="Q28" s="146">
        <f t="shared" si="4"/>
        <v>221.5</v>
      </c>
      <c r="R28" s="147">
        <f t="shared" si="5"/>
        <v>2</v>
      </c>
      <c r="S28" s="35"/>
    </row>
    <row r="29" spans="1:21" ht="36.75" customHeight="1" thickBot="1" x14ac:dyDescent="0.3">
      <c r="A29" s="153" t="s">
        <v>133</v>
      </c>
      <c r="B29" s="154" t="s">
        <v>140</v>
      </c>
      <c r="C29" s="154" t="s">
        <v>35</v>
      </c>
      <c r="D29" s="154" t="s">
        <v>132</v>
      </c>
      <c r="E29" s="155">
        <v>24</v>
      </c>
      <c r="F29" s="156">
        <v>43.5</v>
      </c>
      <c r="G29" s="156">
        <v>54</v>
      </c>
      <c r="H29" s="156">
        <v>60</v>
      </c>
      <c r="I29" s="156">
        <f t="shared" si="0"/>
        <v>181.5</v>
      </c>
      <c r="J29" s="157">
        <f t="shared" si="1"/>
        <v>1</v>
      </c>
      <c r="K29" s="157"/>
      <c r="L29" s="156">
        <v>15</v>
      </c>
      <c r="M29" s="155">
        <v>30</v>
      </c>
      <c r="N29" s="156">
        <f t="shared" si="2"/>
        <v>226.5</v>
      </c>
      <c r="O29" s="157">
        <f t="shared" si="3"/>
        <v>1</v>
      </c>
      <c r="P29" s="156"/>
      <c r="Q29" s="158">
        <f t="shared" si="4"/>
        <v>226.5</v>
      </c>
      <c r="R29" s="159">
        <f t="shared" si="5"/>
        <v>1</v>
      </c>
      <c r="S29" s="35"/>
    </row>
    <row r="30" spans="1:21" x14ac:dyDescent="0.25">
      <c r="R30" s="101"/>
    </row>
  </sheetData>
  <sortState ref="R4:R29">
    <sortCondition descending="1" ref="R4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opLeftCell="B1" zoomScale="60" zoomScaleNormal="60" workbookViewId="0">
      <selection activeCell="L2" sqref="L1:M1048576"/>
    </sheetView>
  </sheetViews>
  <sheetFormatPr baseColWidth="10" defaultColWidth="9.140625" defaultRowHeight="23.25" x14ac:dyDescent="0.35"/>
  <cols>
    <col min="1" max="1" width="23.5703125" style="30" bestFit="1" customWidth="1"/>
    <col min="2" max="2" width="26.42578125" style="30" bestFit="1" customWidth="1"/>
    <col min="3" max="3" width="10.5703125" style="30" customWidth="1"/>
    <col min="4" max="4" width="24.7109375" style="30" customWidth="1"/>
    <col min="5" max="8" width="12.140625" style="30" customWidth="1"/>
    <col min="9" max="9" width="29.5703125" style="174" customWidth="1"/>
    <col min="10" max="10" width="29.5703125" style="30" customWidth="1"/>
    <col min="11" max="11" width="16.85546875" style="30" customWidth="1"/>
    <col min="12" max="13" width="12.7109375" style="30" customWidth="1"/>
    <col min="14" max="14" width="21" style="30" bestFit="1" customWidth="1"/>
    <col min="15" max="15" width="29.5703125" style="174" customWidth="1"/>
    <col min="16" max="16" width="23.140625" style="30" customWidth="1"/>
    <col min="17" max="17" width="21.85546875" style="30" customWidth="1"/>
    <col min="18" max="18" width="35.28515625" style="30" customWidth="1"/>
    <col min="19" max="16384" width="9.140625" style="30"/>
  </cols>
  <sheetData>
    <row r="1" spans="1:21" ht="105.75" customHeight="1" thickBot="1" x14ac:dyDescent="0.4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</row>
    <row r="4" spans="1:21" ht="36.75" customHeight="1" x14ac:dyDescent="0.35">
      <c r="A4" s="191" t="s">
        <v>153</v>
      </c>
      <c r="B4" s="186" t="s">
        <v>154</v>
      </c>
      <c r="C4" s="186" t="s">
        <v>31</v>
      </c>
      <c r="D4" s="186" t="s">
        <v>132</v>
      </c>
      <c r="E4" s="187">
        <v>16</v>
      </c>
      <c r="F4" s="188">
        <v>12</v>
      </c>
      <c r="G4" s="188">
        <v>2</v>
      </c>
      <c r="H4" s="188">
        <v>4</v>
      </c>
      <c r="I4" s="188">
        <f t="shared" ref="I4:I21" si="0">E4+F4+G4+H4</f>
        <v>34</v>
      </c>
      <c r="J4" s="189">
        <f t="shared" ref="J4:J21" si="1">RANK(I4,$I$4:$I$21)</f>
        <v>18</v>
      </c>
      <c r="K4" s="189"/>
      <c r="L4" s="188"/>
      <c r="M4" s="187">
        <v>20</v>
      </c>
      <c r="N4" s="188">
        <f t="shared" ref="N4:N21" si="2">M4+L4+I4</f>
        <v>54</v>
      </c>
      <c r="O4" s="189">
        <f t="shared" ref="O4:O21" si="3">RANK(N4,$N$4:$N$21)</f>
        <v>18</v>
      </c>
      <c r="P4" s="188"/>
      <c r="Q4" s="190">
        <f t="shared" ref="Q4:Q21" si="4">P4+N4</f>
        <v>54</v>
      </c>
      <c r="R4" s="192">
        <f t="shared" ref="R4:R21" si="5">RANK(Q4,$Q$4:$Q$21)</f>
        <v>18</v>
      </c>
      <c r="S4" s="53"/>
      <c r="T4" s="53"/>
      <c r="U4" s="53"/>
    </row>
    <row r="5" spans="1:21" ht="36.75" customHeight="1" x14ac:dyDescent="0.35">
      <c r="A5" s="140" t="s">
        <v>114</v>
      </c>
      <c r="B5" s="141" t="s">
        <v>115</v>
      </c>
      <c r="C5" s="141" t="s">
        <v>31</v>
      </c>
      <c r="D5" s="141" t="s">
        <v>56</v>
      </c>
      <c r="E5" s="179">
        <v>24</v>
      </c>
      <c r="F5" s="180">
        <v>16</v>
      </c>
      <c r="G5" s="180">
        <v>6</v>
      </c>
      <c r="H5" s="180">
        <v>16</v>
      </c>
      <c r="I5" s="180">
        <f t="shared" si="0"/>
        <v>62</v>
      </c>
      <c r="J5" s="171">
        <f t="shared" si="1"/>
        <v>16</v>
      </c>
      <c r="K5" s="171"/>
      <c r="L5" s="180"/>
      <c r="M5" s="179">
        <v>0</v>
      </c>
      <c r="N5" s="180">
        <f t="shared" si="2"/>
        <v>62</v>
      </c>
      <c r="O5" s="171">
        <f t="shared" si="3"/>
        <v>17</v>
      </c>
      <c r="P5" s="180"/>
      <c r="Q5" s="181">
        <f t="shared" si="4"/>
        <v>62</v>
      </c>
      <c r="R5" s="193">
        <f t="shared" si="5"/>
        <v>17</v>
      </c>
    </row>
    <row r="6" spans="1:21" ht="36.75" customHeight="1" x14ac:dyDescent="0.35">
      <c r="A6" s="140" t="s">
        <v>105</v>
      </c>
      <c r="B6" s="141" t="s">
        <v>51</v>
      </c>
      <c r="C6" s="141" t="s">
        <v>31</v>
      </c>
      <c r="D6" s="141" t="s">
        <v>106</v>
      </c>
      <c r="E6" s="179">
        <v>16</v>
      </c>
      <c r="F6" s="180">
        <v>14</v>
      </c>
      <c r="G6" s="180">
        <v>8</v>
      </c>
      <c r="H6" s="180">
        <v>6</v>
      </c>
      <c r="I6" s="180">
        <f t="shared" si="0"/>
        <v>44</v>
      </c>
      <c r="J6" s="171">
        <f t="shared" si="1"/>
        <v>17</v>
      </c>
      <c r="K6" s="171"/>
      <c r="L6" s="180"/>
      <c r="M6" s="179">
        <v>20</v>
      </c>
      <c r="N6" s="180">
        <f t="shared" si="2"/>
        <v>64</v>
      </c>
      <c r="O6" s="171">
        <f t="shared" si="3"/>
        <v>16</v>
      </c>
      <c r="P6" s="180"/>
      <c r="Q6" s="181">
        <f t="shared" si="4"/>
        <v>64</v>
      </c>
      <c r="R6" s="193">
        <f t="shared" si="5"/>
        <v>16</v>
      </c>
      <c r="S6" s="53"/>
      <c r="T6" s="53"/>
      <c r="U6" s="53"/>
    </row>
    <row r="7" spans="1:21" ht="36.75" customHeight="1" x14ac:dyDescent="0.35">
      <c r="A7" s="140" t="s">
        <v>71</v>
      </c>
      <c r="B7" s="141" t="s">
        <v>72</v>
      </c>
      <c r="C7" s="141" t="s">
        <v>31</v>
      </c>
      <c r="D7" s="150" t="s">
        <v>56</v>
      </c>
      <c r="E7" s="179">
        <v>24</v>
      </c>
      <c r="F7" s="180">
        <v>21</v>
      </c>
      <c r="G7" s="180">
        <v>20</v>
      </c>
      <c r="H7" s="180">
        <v>12</v>
      </c>
      <c r="I7" s="180">
        <f t="shared" si="0"/>
        <v>77</v>
      </c>
      <c r="J7" s="171">
        <f t="shared" si="1"/>
        <v>14</v>
      </c>
      <c r="K7" s="171"/>
      <c r="L7" s="180"/>
      <c r="M7" s="179">
        <v>0</v>
      </c>
      <c r="N7" s="180">
        <f t="shared" si="2"/>
        <v>77</v>
      </c>
      <c r="O7" s="171">
        <f t="shared" si="3"/>
        <v>15</v>
      </c>
      <c r="P7" s="180"/>
      <c r="Q7" s="181">
        <f t="shared" si="4"/>
        <v>77</v>
      </c>
      <c r="R7" s="193">
        <f t="shared" si="5"/>
        <v>15</v>
      </c>
      <c r="S7" s="53"/>
      <c r="T7" s="53"/>
      <c r="U7" s="53"/>
    </row>
    <row r="8" spans="1:21" ht="36.75" customHeight="1" x14ac:dyDescent="0.35">
      <c r="A8" s="140" t="s">
        <v>179</v>
      </c>
      <c r="B8" s="141" t="s">
        <v>149</v>
      </c>
      <c r="C8" s="141" t="s">
        <v>31</v>
      </c>
      <c r="D8" s="141" t="s">
        <v>56</v>
      </c>
      <c r="E8" s="179">
        <v>24</v>
      </c>
      <c r="F8" s="180">
        <v>18</v>
      </c>
      <c r="G8" s="180">
        <v>8</v>
      </c>
      <c r="H8" s="180">
        <v>21</v>
      </c>
      <c r="I8" s="180">
        <f t="shared" si="0"/>
        <v>71</v>
      </c>
      <c r="J8" s="171">
        <f t="shared" si="1"/>
        <v>15</v>
      </c>
      <c r="K8" s="171"/>
      <c r="L8" s="180"/>
      <c r="M8" s="179">
        <v>20</v>
      </c>
      <c r="N8" s="180">
        <f t="shared" si="2"/>
        <v>91</v>
      </c>
      <c r="O8" s="171">
        <f t="shared" si="3"/>
        <v>14</v>
      </c>
      <c r="P8" s="180"/>
      <c r="Q8" s="181">
        <f t="shared" si="4"/>
        <v>91</v>
      </c>
      <c r="R8" s="193">
        <f t="shared" si="5"/>
        <v>14</v>
      </c>
      <c r="S8" s="53"/>
      <c r="T8" s="53"/>
      <c r="U8" s="53"/>
    </row>
    <row r="9" spans="1:21" ht="36.75" customHeight="1" x14ac:dyDescent="0.35">
      <c r="A9" s="191" t="s">
        <v>148</v>
      </c>
      <c r="B9" s="186" t="s">
        <v>49</v>
      </c>
      <c r="C9" s="186" t="s">
        <v>31</v>
      </c>
      <c r="D9" s="186" t="s">
        <v>132</v>
      </c>
      <c r="E9" s="187">
        <v>24</v>
      </c>
      <c r="F9" s="188">
        <v>16</v>
      </c>
      <c r="G9" s="188">
        <v>20</v>
      </c>
      <c r="H9" s="188">
        <v>20</v>
      </c>
      <c r="I9" s="188">
        <f t="shared" si="0"/>
        <v>80</v>
      </c>
      <c r="J9" s="189">
        <f t="shared" si="1"/>
        <v>13</v>
      </c>
      <c r="K9" s="189"/>
      <c r="L9" s="188"/>
      <c r="M9" s="187">
        <v>30</v>
      </c>
      <c r="N9" s="188">
        <f t="shared" si="2"/>
        <v>110</v>
      </c>
      <c r="O9" s="189">
        <f t="shared" si="3"/>
        <v>13</v>
      </c>
      <c r="P9" s="188"/>
      <c r="Q9" s="190">
        <f t="shared" si="4"/>
        <v>110</v>
      </c>
      <c r="R9" s="192">
        <f t="shared" si="5"/>
        <v>13</v>
      </c>
    </row>
    <row r="10" spans="1:21" ht="36.75" customHeight="1" x14ac:dyDescent="0.35">
      <c r="A10" s="140" t="s">
        <v>178</v>
      </c>
      <c r="B10" s="141" t="s">
        <v>149</v>
      </c>
      <c r="C10" s="141" t="s">
        <v>31</v>
      </c>
      <c r="D10" s="141" t="s">
        <v>56</v>
      </c>
      <c r="E10" s="179">
        <v>24</v>
      </c>
      <c r="F10" s="180">
        <v>17</v>
      </c>
      <c r="G10" s="180">
        <v>30</v>
      </c>
      <c r="H10" s="180">
        <v>18</v>
      </c>
      <c r="I10" s="180">
        <f t="shared" si="0"/>
        <v>89</v>
      </c>
      <c r="J10" s="171">
        <f t="shared" si="1"/>
        <v>12</v>
      </c>
      <c r="K10" s="171"/>
      <c r="L10" s="180"/>
      <c r="M10" s="179">
        <v>30</v>
      </c>
      <c r="N10" s="180">
        <f t="shared" si="2"/>
        <v>119</v>
      </c>
      <c r="O10" s="171">
        <f t="shared" si="3"/>
        <v>12</v>
      </c>
      <c r="P10" s="180"/>
      <c r="Q10" s="181">
        <f t="shared" si="4"/>
        <v>119</v>
      </c>
      <c r="R10" s="193">
        <f t="shared" si="5"/>
        <v>12</v>
      </c>
    </row>
    <row r="11" spans="1:21" ht="36.75" customHeight="1" x14ac:dyDescent="0.35">
      <c r="A11" s="140" t="s">
        <v>123</v>
      </c>
      <c r="B11" s="141" t="s">
        <v>125</v>
      </c>
      <c r="C11" s="141" t="s">
        <v>31</v>
      </c>
      <c r="D11" s="141" t="s">
        <v>302</v>
      </c>
      <c r="E11" s="182">
        <v>24</v>
      </c>
      <c r="F11" s="183">
        <v>22.5</v>
      </c>
      <c r="G11" s="183">
        <v>27</v>
      </c>
      <c r="H11" s="183">
        <v>33</v>
      </c>
      <c r="I11" s="180">
        <f t="shared" si="0"/>
        <v>106.5</v>
      </c>
      <c r="J11" s="171">
        <f t="shared" si="1"/>
        <v>10</v>
      </c>
      <c r="K11" s="171"/>
      <c r="L11" s="183"/>
      <c r="M11" s="182">
        <v>30</v>
      </c>
      <c r="N11" s="180">
        <f t="shared" si="2"/>
        <v>136.5</v>
      </c>
      <c r="O11" s="171">
        <f t="shared" si="3"/>
        <v>11</v>
      </c>
      <c r="P11" s="183"/>
      <c r="Q11" s="181">
        <f t="shared" si="4"/>
        <v>136.5</v>
      </c>
      <c r="R11" s="193">
        <f t="shared" si="5"/>
        <v>11</v>
      </c>
      <c r="S11" s="53"/>
      <c r="T11" s="53"/>
      <c r="U11" s="53"/>
    </row>
    <row r="12" spans="1:21" ht="36.75" customHeight="1" x14ac:dyDescent="0.35">
      <c r="A12" s="140" t="s">
        <v>128</v>
      </c>
      <c r="B12" s="141" t="s">
        <v>49</v>
      </c>
      <c r="C12" s="141" t="s">
        <v>31</v>
      </c>
      <c r="D12" s="141" t="s">
        <v>302</v>
      </c>
      <c r="E12" s="182">
        <v>24</v>
      </c>
      <c r="F12" s="183">
        <v>22.5</v>
      </c>
      <c r="G12" s="183">
        <v>24</v>
      </c>
      <c r="H12" s="183">
        <v>27</v>
      </c>
      <c r="I12" s="180">
        <f t="shared" si="0"/>
        <v>97.5</v>
      </c>
      <c r="J12" s="171">
        <f t="shared" si="1"/>
        <v>11</v>
      </c>
      <c r="K12" s="171"/>
      <c r="L12" s="183">
        <v>10</v>
      </c>
      <c r="M12" s="182">
        <v>30</v>
      </c>
      <c r="N12" s="180">
        <f t="shared" si="2"/>
        <v>137.5</v>
      </c>
      <c r="O12" s="171">
        <f t="shared" si="3"/>
        <v>10</v>
      </c>
      <c r="P12" s="183"/>
      <c r="Q12" s="181">
        <f t="shared" si="4"/>
        <v>137.5</v>
      </c>
      <c r="R12" s="193">
        <f t="shared" si="5"/>
        <v>10</v>
      </c>
      <c r="S12" s="53"/>
      <c r="T12" s="53"/>
      <c r="U12" s="53"/>
    </row>
    <row r="13" spans="1:21" ht="36.75" customHeight="1" x14ac:dyDescent="0.35">
      <c r="A13" s="140" t="s">
        <v>197</v>
      </c>
      <c r="B13" s="141" t="s">
        <v>51</v>
      </c>
      <c r="C13" s="141" t="s">
        <v>31</v>
      </c>
      <c r="D13" s="141" t="s">
        <v>194</v>
      </c>
      <c r="E13" s="179">
        <v>24</v>
      </c>
      <c r="F13" s="180">
        <v>30</v>
      </c>
      <c r="G13" s="180">
        <v>28</v>
      </c>
      <c r="H13" s="180">
        <v>27</v>
      </c>
      <c r="I13" s="180">
        <f t="shared" si="0"/>
        <v>109</v>
      </c>
      <c r="J13" s="171">
        <f t="shared" si="1"/>
        <v>9</v>
      </c>
      <c r="K13" s="171"/>
      <c r="L13" s="180"/>
      <c r="M13" s="179">
        <v>30</v>
      </c>
      <c r="N13" s="180">
        <f t="shared" si="2"/>
        <v>139</v>
      </c>
      <c r="O13" s="171">
        <f t="shared" si="3"/>
        <v>9</v>
      </c>
      <c r="P13" s="180"/>
      <c r="Q13" s="181">
        <f t="shared" si="4"/>
        <v>139</v>
      </c>
      <c r="R13" s="193">
        <f t="shared" si="5"/>
        <v>9</v>
      </c>
      <c r="S13" s="53"/>
      <c r="T13" s="53"/>
      <c r="U13" s="53"/>
    </row>
    <row r="14" spans="1:21" ht="36.75" customHeight="1" x14ac:dyDescent="0.35">
      <c r="A14" s="194" t="s">
        <v>303</v>
      </c>
      <c r="B14" s="184" t="s">
        <v>304</v>
      </c>
      <c r="C14" s="141" t="s">
        <v>31</v>
      </c>
      <c r="D14" s="184" t="s">
        <v>223</v>
      </c>
      <c r="E14" s="179">
        <v>43.5</v>
      </c>
      <c r="F14" s="180">
        <v>24</v>
      </c>
      <c r="G14" s="180">
        <v>36</v>
      </c>
      <c r="H14" s="180">
        <v>33</v>
      </c>
      <c r="I14" s="180">
        <f t="shared" si="0"/>
        <v>136.5</v>
      </c>
      <c r="J14" s="171">
        <f t="shared" si="1"/>
        <v>8</v>
      </c>
      <c r="K14" s="171"/>
      <c r="L14" s="180"/>
      <c r="M14" s="179">
        <v>30</v>
      </c>
      <c r="N14" s="180">
        <f t="shared" si="2"/>
        <v>166.5</v>
      </c>
      <c r="O14" s="171">
        <f t="shared" si="3"/>
        <v>8</v>
      </c>
      <c r="P14" s="180"/>
      <c r="Q14" s="181">
        <f t="shared" si="4"/>
        <v>166.5</v>
      </c>
      <c r="R14" s="193">
        <f t="shared" si="5"/>
        <v>8</v>
      </c>
      <c r="S14" s="53"/>
      <c r="T14" s="53"/>
      <c r="U14" s="53"/>
    </row>
    <row r="15" spans="1:21" ht="36.75" customHeight="1" x14ac:dyDescent="0.35">
      <c r="A15" s="140" t="s">
        <v>45</v>
      </c>
      <c r="B15" s="141" t="s">
        <v>46</v>
      </c>
      <c r="C15" s="141" t="s">
        <v>31</v>
      </c>
      <c r="D15" s="141" t="s">
        <v>201</v>
      </c>
      <c r="E15" s="179">
        <v>30</v>
      </c>
      <c r="F15" s="180">
        <v>24</v>
      </c>
      <c r="G15" s="180">
        <v>48</v>
      </c>
      <c r="H15" s="180">
        <v>48</v>
      </c>
      <c r="I15" s="180">
        <f t="shared" si="0"/>
        <v>150</v>
      </c>
      <c r="J15" s="171">
        <f t="shared" si="1"/>
        <v>7</v>
      </c>
      <c r="K15" s="171"/>
      <c r="L15" s="180"/>
      <c r="M15" s="179">
        <v>30</v>
      </c>
      <c r="N15" s="180">
        <f t="shared" si="2"/>
        <v>180</v>
      </c>
      <c r="O15" s="171">
        <f t="shared" si="3"/>
        <v>7</v>
      </c>
      <c r="P15" s="180"/>
      <c r="Q15" s="181">
        <f t="shared" si="4"/>
        <v>180</v>
      </c>
      <c r="R15" s="193">
        <f t="shared" si="5"/>
        <v>7</v>
      </c>
      <c r="S15" s="53"/>
      <c r="T15" s="53"/>
      <c r="U15" s="53"/>
    </row>
    <row r="16" spans="1:21" ht="36.75" customHeight="1" x14ac:dyDescent="0.35">
      <c r="A16" s="140" t="s">
        <v>261</v>
      </c>
      <c r="B16" s="141" t="s">
        <v>262</v>
      </c>
      <c r="C16" s="141" t="s">
        <v>31</v>
      </c>
      <c r="D16" s="141" t="s">
        <v>33</v>
      </c>
      <c r="E16" s="179">
        <v>43.5</v>
      </c>
      <c r="F16" s="180">
        <v>24</v>
      </c>
      <c r="G16" s="180">
        <v>54</v>
      </c>
      <c r="H16" s="180">
        <v>30</v>
      </c>
      <c r="I16" s="180">
        <f t="shared" si="0"/>
        <v>151.5</v>
      </c>
      <c r="J16" s="171">
        <f t="shared" si="1"/>
        <v>6</v>
      </c>
      <c r="K16" s="171"/>
      <c r="L16" s="180"/>
      <c r="M16" s="179">
        <v>30</v>
      </c>
      <c r="N16" s="180">
        <f t="shared" si="2"/>
        <v>181.5</v>
      </c>
      <c r="O16" s="171">
        <f t="shared" si="3"/>
        <v>6</v>
      </c>
      <c r="P16" s="180"/>
      <c r="Q16" s="181">
        <f t="shared" si="4"/>
        <v>181.5</v>
      </c>
      <c r="R16" s="193">
        <f t="shared" si="5"/>
        <v>6</v>
      </c>
      <c r="S16" s="53"/>
      <c r="T16" s="53"/>
      <c r="U16" s="53"/>
    </row>
    <row r="17" spans="1:21" ht="36.75" customHeight="1" x14ac:dyDescent="0.35">
      <c r="A17" s="191" t="s">
        <v>151</v>
      </c>
      <c r="B17" s="186" t="s">
        <v>152</v>
      </c>
      <c r="C17" s="186" t="s">
        <v>31</v>
      </c>
      <c r="D17" s="185" t="s">
        <v>132</v>
      </c>
      <c r="E17" s="188">
        <v>24</v>
      </c>
      <c r="F17" s="188">
        <v>43.5</v>
      </c>
      <c r="G17" s="188">
        <v>48</v>
      </c>
      <c r="H17" s="188">
        <v>54</v>
      </c>
      <c r="I17" s="188">
        <f t="shared" si="0"/>
        <v>169.5</v>
      </c>
      <c r="J17" s="189">
        <f t="shared" si="1"/>
        <v>5</v>
      </c>
      <c r="K17" s="189"/>
      <c r="L17" s="188"/>
      <c r="M17" s="187">
        <v>30</v>
      </c>
      <c r="N17" s="188">
        <f t="shared" si="2"/>
        <v>199.5</v>
      </c>
      <c r="O17" s="189">
        <f t="shared" si="3"/>
        <v>5</v>
      </c>
      <c r="P17" s="190"/>
      <c r="Q17" s="190">
        <f t="shared" si="4"/>
        <v>199.5</v>
      </c>
      <c r="R17" s="192">
        <f t="shared" si="5"/>
        <v>5</v>
      </c>
      <c r="S17" s="53"/>
      <c r="T17" s="53"/>
      <c r="U17" s="53"/>
    </row>
    <row r="18" spans="1:21" ht="36.75" customHeight="1" x14ac:dyDescent="0.35">
      <c r="A18" s="140" t="s">
        <v>207</v>
      </c>
      <c r="B18" s="141" t="s">
        <v>208</v>
      </c>
      <c r="C18" s="141" t="s">
        <v>31</v>
      </c>
      <c r="D18" s="141" t="s">
        <v>201</v>
      </c>
      <c r="E18" s="179">
        <v>43.5</v>
      </c>
      <c r="F18" s="180">
        <v>24</v>
      </c>
      <c r="G18" s="180">
        <v>60</v>
      </c>
      <c r="H18" s="180">
        <v>54</v>
      </c>
      <c r="I18" s="180">
        <f t="shared" si="0"/>
        <v>181.5</v>
      </c>
      <c r="J18" s="171">
        <f t="shared" si="1"/>
        <v>1</v>
      </c>
      <c r="K18" s="171"/>
      <c r="L18" s="180"/>
      <c r="M18" s="179">
        <v>30</v>
      </c>
      <c r="N18" s="180">
        <f t="shared" si="2"/>
        <v>211.5</v>
      </c>
      <c r="O18" s="171">
        <f t="shared" si="3"/>
        <v>3</v>
      </c>
      <c r="P18" s="180"/>
      <c r="Q18" s="181">
        <f t="shared" si="4"/>
        <v>211.5</v>
      </c>
      <c r="R18" s="193">
        <f t="shared" si="5"/>
        <v>4</v>
      </c>
      <c r="S18" s="53"/>
      <c r="T18" s="53"/>
      <c r="U18" s="53"/>
    </row>
    <row r="19" spans="1:21" ht="36.75" customHeight="1" x14ac:dyDescent="0.35">
      <c r="A19" s="149" t="s">
        <v>96</v>
      </c>
      <c r="B19" s="150" t="s">
        <v>97</v>
      </c>
      <c r="C19" s="141" t="s">
        <v>31</v>
      </c>
      <c r="D19" s="150" t="s">
        <v>103</v>
      </c>
      <c r="E19" s="182">
        <v>24</v>
      </c>
      <c r="F19" s="183">
        <v>43.5</v>
      </c>
      <c r="G19" s="183">
        <v>54</v>
      </c>
      <c r="H19" s="183">
        <v>60</v>
      </c>
      <c r="I19" s="180">
        <f t="shared" si="0"/>
        <v>181.5</v>
      </c>
      <c r="J19" s="171">
        <f t="shared" si="1"/>
        <v>1</v>
      </c>
      <c r="K19" s="171"/>
      <c r="L19" s="183"/>
      <c r="M19" s="182">
        <v>30</v>
      </c>
      <c r="N19" s="180">
        <f t="shared" si="2"/>
        <v>211.5</v>
      </c>
      <c r="O19" s="171">
        <f t="shared" si="3"/>
        <v>3</v>
      </c>
      <c r="P19" s="183">
        <v>1</v>
      </c>
      <c r="Q19" s="181">
        <f t="shared" si="4"/>
        <v>212.5</v>
      </c>
      <c r="R19" s="193">
        <f t="shared" si="5"/>
        <v>3</v>
      </c>
      <c r="S19" s="53"/>
      <c r="T19" s="53"/>
      <c r="U19" s="53"/>
    </row>
    <row r="20" spans="1:21" ht="36.75" customHeight="1" x14ac:dyDescent="0.35">
      <c r="A20" s="140" t="s">
        <v>75</v>
      </c>
      <c r="B20" s="141" t="s">
        <v>76</v>
      </c>
      <c r="C20" s="141" t="s">
        <v>31</v>
      </c>
      <c r="D20" s="141" t="s">
        <v>56</v>
      </c>
      <c r="E20" s="179">
        <v>24</v>
      </c>
      <c r="F20" s="180">
        <v>43.5</v>
      </c>
      <c r="G20" s="180">
        <v>54</v>
      </c>
      <c r="H20" s="180">
        <v>60</v>
      </c>
      <c r="I20" s="180">
        <f t="shared" si="0"/>
        <v>181.5</v>
      </c>
      <c r="J20" s="171">
        <f t="shared" si="1"/>
        <v>1</v>
      </c>
      <c r="K20" s="171"/>
      <c r="L20" s="180">
        <v>5</v>
      </c>
      <c r="M20" s="179">
        <v>30</v>
      </c>
      <c r="N20" s="180">
        <f t="shared" si="2"/>
        <v>216.5</v>
      </c>
      <c r="O20" s="171">
        <f t="shared" si="3"/>
        <v>2</v>
      </c>
      <c r="P20" s="180"/>
      <c r="Q20" s="181">
        <f t="shared" si="4"/>
        <v>216.5</v>
      </c>
      <c r="R20" s="193">
        <f t="shared" si="5"/>
        <v>2</v>
      </c>
      <c r="S20" s="53"/>
      <c r="T20" s="53"/>
      <c r="U20" s="53"/>
    </row>
    <row r="21" spans="1:21" ht="36.75" customHeight="1" thickBot="1" x14ac:dyDescent="0.4">
      <c r="A21" s="151" t="s">
        <v>250</v>
      </c>
      <c r="B21" s="152" t="s">
        <v>252</v>
      </c>
      <c r="C21" s="152" t="s">
        <v>31</v>
      </c>
      <c r="D21" s="152" t="s">
        <v>33</v>
      </c>
      <c r="E21" s="195">
        <v>43.5</v>
      </c>
      <c r="F21" s="196">
        <v>24</v>
      </c>
      <c r="G21" s="196">
        <v>60</v>
      </c>
      <c r="H21" s="196">
        <v>54</v>
      </c>
      <c r="I21" s="196">
        <f t="shared" si="0"/>
        <v>181.5</v>
      </c>
      <c r="J21" s="197">
        <f t="shared" si="1"/>
        <v>1</v>
      </c>
      <c r="K21" s="197"/>
      <c r="L21" s="196">
        <v>15</v>
      </c>
      <c r="M21" s="195">
        <v>30</v>
      </c>
      <c r="N21" s="196">
        <f t="shared" si="2"/>
        <v>226.5</v>
      </c>
      <c r="O21" s="197">
        <f t="shared" si="3"/>
        <v>1</v>
      </c>
      <c r="P21" s="196"/>
      <c r="Q21" s="198">
        <f t="shared" si="4"/>
        <v>226.5</v>
      </c>
      <c r="R21" s="199">
        <f t="shared" si="5"/>
        <v>1</v>
      </c>
      <c r="S21" s="53"/>
      <c r="T21" s="53"/>
      <c r="U21" s="53"/>
    </row>
    <row r="22" spans="1:21" x14ac:dyDescent="0.35">
      <c r="R22" s="175"/>
    </row>
  </sheetData>
  <sortState ref="A4:S21">
    <sortCondition descending="1" ref="R4:R2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5.42578125" bestFit="1" customWidth="1"/>
    <col min="2" max="2" width="20.5703125" bestFit="1" customWidth="1"/>
    <col min="3" max="3" width="10.5703125" customWidth="1"/>
    <col min="4" max="4" width="24.7109375" customWidth="1"/>
    <col min="5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2.7109375" customWidth="1"/>
    <col min="17" max="17" width="22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208" customFormat="1" ht="36.75" customHeight="1" x14ac:dyDescent="0.2">
      <c r="A4" s="140" t="s">
        <v>256</v>
      </c>
      <c r="B4" s="141" t="s">
        <v>257</v>
      </c>
      <c r="C4" s="141" t="s">
        <v>35</v>
      </c>
      <c r="D4" s="141" t="s">
        <v>33</v>
      </c>
      <c r="E4" s="179">
        <v>9</v>
      </c>
      <c r="F4" s="180">
        <v>7</v>
      </c>
      <c r="G4" s="180">
        <v>4</v>
      </c>
      <c r="H4" s="180">
        <v>8</v>
      </c>
      <c r="I4" s="180">
        <f t="shared" ref="I4:I11" si="0">E4+F4+G4+H4</f>
        <v>28</v>
      </c>
      <c r="J4" s="171">
        <f t="shared" ref="J4:J11" si="1">RANK(I4,$I$4:$I$11)</f>
        <v>8</v>
      </c>
      <c r="K4" s="171"/>
      <c r="L4" s="180"/>
      <c r="M4" s="179">
        <v>0</v>
      </c>
      <c r="N4" s="180">
        <f t="shared" ref="N4:N11" si="2">M4+L4+I4</f>
        <v>28</v>
      </c>
      <c r="O4" s="171">
        <f t="shared" ref="O4:O11" si="3">RANK(N4,$N$4:$N$11)</f>
        <v>8</v>
      </c>
      <c r="P4" s="180"/>
      <c r="Q4" s="181">
        <f t="shared" ref="Q4:Q11" si="4">P4+N4</f>
        <v>28</v>
      </c>
      <c r="R4" s="193">
        <f t="shared" ref="R4:R11" si="5">RANK(Q4,$Q$4:$Q$11)</f>
        <v>8</v>
      </c>
      <c r="S4" s="206"/>
      <c r="T4" s="207"/>
      <c r="U4" s="207"/>
    </row>
    <row r="5" spans="1:21" s="207" customFormat="1" ht="36.75" customHeight="1" x14ac:dyDescent="0.2">
      <c r="A5" s="140" t="s">
        <v>102</v>
      </c>
      <c r="B5" s="141" t="s">
        <v>110</v>
      </c>
      <c r="C5" s="141" t="s">
        <v>35</v>
      </c>
      <c r="D5" s="141" t="s">
        <v>106</v>
      </c>
      <c r="E5" s="179">
        <v>16.5</v>
      </c>
      <c r="F5" s="180">
        <v>11</v>
      </c>
      <c r="G5" s="180">
        <v>8</v>
      </c>
      <c r="H5" s="180">
        <v>6</v>
      </c>
      <c r="I5" s="180">
        <f t="shared" si="0"/>
        <v>41.5</v>
      </c>
      <c r="J5" s="171">
        <f t="shared" si="1"/>
        <v>7</v>
      </c>
      <c r="K5" s="171"/>
      <c r="L5" s="180"/>
      <c r="M5" s="179">
        <v>0</v>
      </c>
      <c r="N5" s="180">
        <f t="shared" si="2"/>
        <v>41.5</v>
      </c>
      <c r="O5" s="171">
        <f t="shared" si="3"/>
        <v>7</v>
      </c>
      <c r="P5" s="180"/>
      <c r="Q5" s="181">
        <f t="shared" si="4"/>
        <v>41.5</v>
      </c>
      <c r="R5" s="193">
        <f t="shared" si="5"/>
        <v>7</v>
      </c>
      <c r="S5" s="206"/>
    </row>
    <row r="6" spans="1:21" s="211" customFormat="1" ht="36.75" customHeight="1" x14ac:dyDescent="0.2">
      <c r="A6" s="149" t="s">
        <v>202</v>
      </c>
      <c r="B6" s="150" t="s">
        <v>82</v>
      </c>
      <c r="C6" s="141" t="s">
        <v>35</v>
      </c>
      <c r="D6" s="150" t="s">
        <v>201</v>
      </c>
      <c r="E6" s="179">
        <v>18</v>
      </c>
      <c r="F6" s="180">
        <v>16.5</v>
      </c>
      <c r="G6" s="180">
        <v>8</v>
      </c>
      <c r="H6" s="180">
        <v>2</v>
      </c>
      <c r="I6" s="180">
        <f t="shared" si="0"/>
        <v>44.5</v>
      </c>
      <c r="J6" s="171">
        <f t="shared" si="1"/>
        <v>6</v>
      </c>
      <c r="K6" s="171"/>
      <c r="L6" s="180"/>
      <c r="M6" s="179">
        <v>0</v>
      </c>
      <c r="N6" s="180">
        <f t="shared" si="2"/>
        <v>44.5</v>
      </c>
      <c r="O6" s="171">
        <f t="shared" si="3"/>
        <v>6</v>
      </c>
      <c r="P6" s="180"/>
      <c r="Q6" s="181">
        <f t="shared" si="4"/>
        <v>44.5</v>
      </c>
      <c r="R6" s="193">
        <f t="shared" si="5"/>
        <v>6</v>
      </c>
      <c r="S6" s="209"/>
      <c r="T6" s="210"/>
      <c r="U6" s="210"/>
    </row>
    <row r="7" spans="1:21" s="207" customFormat="1" ht="36.75" customHeight="1" x14ac:dyDescent="0.2">
      <c r="A7" s="140" t="s">
        <v>205</v>
      </c>
      <c r="B7" s="141" t="s">
        <v>206</v>
      </c>
      <c r="C7" s="141" t="s">
        <v>35</v>
      </c>
      <c r="D7" s="141" t="s">
        <v>201</v>
      </c>
      <c r="E7" s="182">
        <v>18</v>
      </c>
      <c r="F7" s="183">
        <v>25.5</v>
      </c>
      <c r="G7" s="183">
        <v>14</v>
      </c>
      <c r="H7" s="183">
        <v>8</v>
      </c>
      <c r="I7" s="180">
        <f t="shared" si="0"/>
        <v>65.5</v>
      </c>
      <c r="J7" s="171">
        <f t="shared" si="1"/>
        <v>5</v>
      </c>
      <c r="K7" s="171"/>
      <c r="L7" s="183"/>
      <c r="M7" s="182">
        <v>0</v>
      </c>
      <c r="N7" s="180">
        <f t="shared" si="2"/>
        <v>65.5</v>
      </c>
      <c r="O7" s="171">
        <f t="shared" si="3"/>
        <v>5</v>
      </c>
      <c r="P7" s="183"/>
      <c r="Q7" s="181">
        <f t="shared" si="4"/>
        <v>65.5</v>
      </c>
      <c r="R7" s="193">
        <f t="shared" si="5"/>
        <v>5</v>
      </c>
      <c r="S7" s="212"/>
      <c r="T7" s="208"/>
      <c r="U7" s="208"/>
    </row>
    <row r="8" spans="1:21" s="207" customFormat="1" ht="36.75" customHeight="1" x14ac:dyDescent="0.2">
      <c r="A8" s="140" t="s">
        <v>275</v>
      </c>
      <c r="B8" s="141" t="s">
        <v>276</v>
      </c>
      <c r="C8" s="141" t="s">
        <v>35</v>
      </c>
      <c r="D8" s="141" t="s">
        <v>56</v>
      </c>
      <c r="E8" s="179">
        <v>18</v>
      </c>
      <c r="F8" s="180">
        <v>25.5</v>
      </c>
      <c r="G8" s="180">
        <v>30</v>
      </c>
      <c r="H8" s="180">
        <v>12</v>
      </c>
      <c r="I8" s="180">
        <f t="shared" si="0"/>
        <v>85.5</v>
      </c>
      <c r="J8" s="171">
        <f t="shared" si="1"/>
        <v>4</v>
      </c>
      <c r="K8" s="171"/>
      <c r="L8" s="180"/>
      <c r="M8" s="179">
        <v>0</v>
      </c>
      <c r="N8" s="180">
        <f t="shared" si="2"/>
        <v>85.5</v>
      </c>
      <c r="O8" s="171">
        <f t="shared" si="3"/>
        <v>4</v>
      </c>
      <c r="P8" s="180"/>
      <c r="Q8" s="181">
        <f t="shared" si="4"/>
        <v>85.5</v>
      </c>
      <c r="R8" s="193">
        <f t="shared" si="5"/>
        <v>4</v>
      </c>
      <c r="S8" s="213"/>
      <c r="T8" s="208"/>
      <c r="U8" s="208"/>
    </row>
    <row r="9" spans="1:21" s="207" customFormat="1" ht="36.75" customHeight="1" x14ac:dyDescent="0.2">
      <c r="A9" s="167" t="s">
        <v>141</v>
      </c>
      <c r="B9" s="168" t="s">
        <v>142</v>
      </c>
      <c r="C9" s="161" t="s">
        <v>35</v>
      </c>
      <c r="D9" s="168" t="s">
        <v>132</v>
      </c>
      <c r="E9" s="216">
        <v>30</v>
      </c>
      <c r="F9" s="217">
        <v>25.5</v>
      </c>
      <c r="G9" s="217">
        <v>39</v>
      </c>
      <c r="H9" s="217">
        <v>15</v>
      </c>
      <c r="I9" s="217">
        <f t="shared" si="0"/>
        <v>109.5</v>
      </c>
      <c r="J9" s="218">
        <f t="shared" si="1"/>
        <v>3</v>
      </c>
      <c r="K9" s="218"/>
      <c r="L9" s="217">
        <v>5</v>
      </c>
      <c r="M9" s="216">
        <v>20</v>
      </c>
      <c r="N9" s="217">
        <f t="shared" si="2"/>
        <v>134.5</v>
      </c>
      <c r="O9" s="218">
        <f t="shared" si="3"/>
        <v>3</v>
      </c>
      <c r="P9" s="217"/>
      <c r="Q9" s="219">
        <f t="shared" si="4"/>
        <v>134.5</v>
      </c>
      <c r="R9" s="220">
        <f t="shared" si="5"/>
        <v>3</v>
      </c>
      <c r="S9" s="206"/>
    </row>
    <row r="10" spans="1:21" s="207" customFormat="1" ht="36.75" customHeight="1" x14ac:dyDescent="0.2">
      <c r="A10" s="140" t="s">
        <v>236</v>
      </c>
      <c r="B10" s="141" t="s">
        <v>237</v>
      </c>
      <c r="C10" s="141" t="s">
        <v>35</v>
      </c>
      <c r="D10" s="141" t="s">
        <v>223</v>
      </c>
      <c r="E10" s="182">
        <v>30</v>
      </c>
      <c r="F10" s="183">
        <v>25.5</v>
      </c>
      <c r="G10" s="183">
        <v>48</v>
      </c>
      <c r="H10" s="183">
        <v>48</v>
      </c>
      <c r="I10" s="180">
        <f t="shared" si="0"/>
        <v>151.5</v>
      </c>
      <c r="J10" s="171">
        <f t="shared" si="1"/>
        <v>1</v>
      </c>
      <c r="K10" s="171"/>
      <c r="L10" s="183">
        <v>10</v>
      </c>
      <c r="M10" s="182">
        <v>30</v>
      </c>
      <c r="N10" s="180">
        <f t="shared" si="2"/>
        <v>191.5</v>
      </c>
      <c r="O10" s="171">
        <f t="shared" si="3"/>
        <v>2</v>
      </c>
      <c r="P10" s="183"/>
      <c r="Q10" s="181">
        <f t="shared" si="4"/>
        <v>191.5</v>
      </c>
      <c r="R10" s="193">
        <f t="shared" si="5"/>
        <v>2</v>
      </c>
      <c r="S10" s="206"/>
    </row>
    <row r="11" spans="1:21" s="207" customFormat="1" ht="36.75" customHeight="1" thickBot="1" x14ac:dyDescent="0.25">
      <c r="A11" s="151" t="s">
        <v>83</v>
      </c>
      <c r="B11" s="152" t="s">
        <v>172</v>
      </c>
      <c r="C11" s="152" t="s">
        <v>35</v>
      </c>
      <c r="D11" s="152" t="s">
        <v>56</v>
      </c>
      <c r="E11" s="214">
        <v>30</v>
      </c>
      <c r="F11" s="215">
        <v>25.5</v>
      </c>
      <c r="G11" s="215">
        <v>48</v>
      </c>
      <c r="H11" s="215">
        <v>48</v>
      </c>
      <c r="I11" s="196">
        <f t="shared" si="0"/>
        <v>151.5</v>
      </c>
      <c r="J11" s="197">
        <f t="shared" si="1"/>
        <v>1</v>
      </c>
      <c r="K11" s="197"/>
      <c r="L11" s="215">
        <v>15</v>
      </c>
      <c r="M11" s="214">
        <v>30</v>
      </c>
      <c r="N11" s="196">
        <f t="shared" si="2"/>
        <v>196.5</v>
      </c>
      <c r="O11" s="197">
        <f t="shared" si="3"/>
        <v>1</v>
      </c>
      <c r="P11" s="215"/>
      <c r="Q11" s="198">
        <f t="shared" si="4"/>
        <v>196.5</v>
      </c>
      <c r="R11" s="199">
        <f t="shared" si="5"/>
        <v>1</v>
      </c>
      <c r="S11" s="212"/>
      <c r="T11" s="208"/>
      <c r="U11" s="208"/>
    </row>
    <row r="12" spans="1:21" x14ac:dyDescent="0.25">
      <c r="R12" s="101"/>
    </row>
  </sheetData>
  <sortState ref="A4:S11">
    <sortCondition descending="1" ref="R4:R1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opLeftCell="B1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8.7109375" bestFit="1" customWidth="1"/>
    <col min="2" max="2" width="22.140625" bestFit="1" customWidth="1"/>
    <col min="3" max="3" width="10.5703125" customWidth="1"/>
    <col min="4" max="4" width="24.7109375" customWidth="1"/>
    <col min="5" max="7" width="11.85546875" bestFit="1" customWidth="1"/>
    <col min="8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11.57031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40" t="s">
        <v>200</v>
      </c>
      <c r="B4" s="141" t="s">
        <v>78</v>
      </c>
      <c r="C4" s="141" t="s">
        <v>31</v>
      </c>
      <c r="D4" s="141" t="s">
        <v>201</v>
      </c>
      <c r="E4" s="179">
        <v>8</v>
      </c>
      <c r="F4" s="180">
        <v>9</v>
      </c>
      <c r="G4" s="180">
        <v>10</v>
      </c>
      <c r="H4" s="180">
        <v>6</v>
      </c>
      <c r="I4" s="180">
        <f t="shared" ref="I4:I16" si="0">E4+F4+G4+H4</f>
        <v>33</v>
      </c>
      <c r="J4" s="171">
        <f t="shared" ref="J4:J16" si="1">RANK(I4,$I$4:$I$16)</f>
        <v>13</v>
      </c>
      <c r="K4" s="171"/>
      <c r="L4" s="180"/>
      <c r="M4" s="179">
        <v>0</v>
      </c>
      <c r="N4" s="180">
        <f t="shared" ref="N4:N16" si="2">M4+L4+I4</f>
        <v>33</v>
      </c>
      <c r="O4" s="171">
        <f t="shared" ref="O4:O16" si="3">RANK(N4,$N$4:$N$16)</f>
        <v>13</v>
      </c>
      <c r="P4" s="180"/>
      <c r="Q4" s="181">
        <f t="shared" ref="Q4:Q16" si="4">P4+N4</f>
        <v>33</v>
      </c>
      <c r="R4" s="193">
        <f t="shared" ref="R4:R16" si="5">RANK(Q4,$Q$4:$Q$16)</f>
        <v>13</v>
      </c>
      <c r="S4" s="48"/>
      <c r="T4" s="49"/>
      <c r="U4" s="49"/>
    </row>
    <row r="5" spans="1:21" s="49" customFormat="1" ht="36.75" customHeight="1" x14ac:dyDescent="0.25">
      <c r="A5" s="140" t="s">
        <v>107</v>
      </c>
      <c r="B5" s="141" t="s">
        <v>108</v>
      </c>
      <c r="C5" s="141" t="s">
        <v>31</v>
      </c>
      <c r="D5" s="141" t="s">
        <v>106</v>
      </c>
      <c r="E5" s="182">
        <v>12</v>
      </c>
      <c r="F5" s="183">
        <v>9</v>
      </c>
      <c r="G5" s="183">
        <v>8</v>
      </c>
      <c r="H5" s="183">
        <v>16</v>
      </c>
      <c r="I5" s="180">
        <f t="shared" si="0"/>
        <v>45</v>
      </c>
      <c r="J5" s="171">
        <f t="shared" si="1"/>
        <v>12</v>
      </c>
      <c r="K5" s="171"/>
      <c r="L5" s="183"/>
      <c r="M5" s="182">
        <v>0</v>
      </c>
      <c r="N5" s="180">
        <f t="shared" si="2"/>
        <v>45</v>
      </c>
      <c r="O5" s="171">
        <f t="shared" si="3"/>
        <v>12</v>
      </c>
      <c r="P5" s="183"/>
      <c r="Q5" s="181">
        <f t="shared" si="4"/>
        <v>45</v>
      </c>
      <c r="R5" s="193">
        <f t="shared" si="5"/>
        <v>12</v>
      </c>
      <c r="S5" s="35"/>
      <c r="T5"/>
      <c r="U5"/>
    </row>
    <row r="6" spans="1:21" s="110" customFormat="1" ht="36.75" customHeight="1" x14ac:dyDescent="0.4">
      <c r="A6" s="140" t="s">
        <v>94</v>
      </c>
      <c r="B6" s="141" t="s">
        <v>85</v>
      </c>
      <c r="C6" s="141" t="s">
        <v>31</v>
      </c>
      <c r="D6" s="141" t="s">
        <v>103</v>
      </c>
      <c r="E6" s="179">
        <v>20</v>
      </c>
      <c r="F6" s="180">
        <v>17</v>
      </c>
      <c r="G6" s="180">
        <v>22</v>
      </c>
      <c r="H6" s="180">
        <v>12</v>
      </c>
      <c r="I6" s="180">
        <f t="shared" si="0"/>
        <v>71</v>
      </c>
      <c r="J6" s="171">
        <f t="shared" si="1"/>
        <v>11</v>
      </c>
      <c r="K6" s="171"/>
      <c r="L6" s="180"/>
      <c r="M6" s="179">
        <v>0</v>
      </c>
      <c r="N6" s="180">
        <f t="shared" si="2"/>
        <v>71</v>
      </c>
      <c r="O6" s="171">
        <f t="shared" si="3"/>
        <v>11</v>
      </c>
      <c r="P6" s="180"/>
      <c r="Q6" s="181">
        <f t="shared" si="4"/>
        <v>71</v>
      </c>
      <c r="R6" s="193">
        <f t="shared" si="5"/>
        <v>11</v>
      </c>
      <c r="S6" s="114"/>
      <c r="T6" s="109"/>
      <c r="U6" s="109"/>
    </row>
    <row r="7" spans="1:21" ht="36.75" customHeight="1" x14ac:dyDescent="0.25">
      <c r="A7" s="140" t="s">
        <v>234</v>
      </c>
      <c r="B7" s="141" t="s">
        <v>235</v>
      </c>
      <c r="C7" s="141" t="s">
        <v>31</v>
      </c>
      <c r="D7" s="141" t="s">
        <v>223</v>
      </c>
      <c r="E7" s="179">
        <v>12</v>
      </c>
      <c r="F7" s="180">
        <v>17</v>
      </c>
      <c r="G7" s="180">
        <v>24</v>
      </c>
      <c r="H7" s="180">
        <v>21</v>
      </c>
      <c r="I7" s="180">
        <f t="shared" si="0"/>
        <v>74</v>
      </c>
      <c r="J7" s="171">
        <f t="shared" si="1"/>
        <v>10</v>
      </c>
      <c r="K7" s="171"/>
      <c r="L7" s="180"/>
      <c r="M7" s="179">
        <v>0</v>
      </c>
      <c r="N7" s="180">
        <f t="shared" si="2"/>
        <v>74</v>
      </c>
      <c r="O7" s="171">
        <f t="shared" si="3"/>
        <v>10</v>
      </c>
      <c r="P7" s="180"/>
      <c r="Q7" s="181">
        <f t="shared" si="4"/>
        <v>74</v>
      </c>
      <c r="R7" s="193">
        <f t="shared" si="5"/>
        <v>10</v>
      </c>
      <c r="S7" s="48"/>
      <c r="T7" s="49"/>
      <c r="U7" s="49"/>
    </row>
    <row r="8" spans="1:21" ht="36.75" customHeight="1" x14ac:dyDescent="0.25">
      <c r="A8" s="140" t="s">
        <v>230</v>
      </c>
      <c r="B8" s="141" t="s">
        <v>231</v>
      </c>
      <c r="C8" s="141" t="s">
        <v>31</v>
      </c>
      <c r="D8" s="141" t="s">
        <v>223</v>
      </c>
      <c r="E8" s="179">
        <v>12</v>
      </c>
      <c r="F8" s="180">
        <v>17</v>
      </c>
      <c r="G8" s="180">
        <v>14</v>
      </c>
      <c r="H8" s="180">
        <v>33</v>
      </c>
      <c r="I8" s="180">
        <f t="shared" si="0"/>
        <v>76</v>
      </c>
      <c r="J8" s="171">
        <f t="shared" si="1"/>
        <v>9</v>
      </c>
      <c r="K8" s="171"/>
      <c r="L8" s="180"/>
      <c r="M8" s="179">
        <v>30</v>
      </c>
      <c r="N8" s="180">
        <f t="shared" si="2"/>
        <v>106</v>
      </c>
      <c r="O8" s="171">
        <f t="shared" si="3"/>
        <v>9</v>
      </c>
      <c r="P8" s="180"/>
      <c r="Q8" s="181">
        <f t="shared" si="4"/>
        <v>106</v>
      </c>
      <c r="R8" s="193">
        <f t="shared" si="5"/>
        <v>9</v>
      </c>
      <c r="S8" s="35"/>
    </row>
    <row r="9" spans="1:21" ht="36.75" customHeight="1" x14ac:dyDescent="0.25">
      <c r="A9" s="221" t="s">
        <v>153</v>
      </c>
      <c r="B9" s="185" t="s">
        <v>157</v>
      </c>
      <c r="C9" s="186" t="s">
        <v>31</v>
      </c>
      <c r="D9" s="185" t="s">
        <v>132</v>
      </c>
      <c r="E9" s="187">
        <v>30</v>
      </c>
      <c r="F9" s="188">
        <v>25.5</v>
      </c>
      <c r="G9" s="188">
        <v>21</v>
      </c>
      <c r="H9" s="188">
        <v>36</v>
      </c>
      <c r="I9" s="188">
        <f t="shared" si="0"/>
        <v>112.5</v>
      </c>
      <c r="J9" s="189">
        <f t="shared" si="1"/>
        <v>8</v>
      </c>
      <c r="K9" s="189"/>
      <c r="L9" s="188"/>
      <c r="M9" s="187">
        <v>30</v>
      </c>
      <c r="N9" s="188">
        <f t="shared" si="2"/>
        <v>142.5</v>
      </c>
      <c r="O9" s="189">
        <f t="shared" si="3"/>
        <v>8</v>
      </c>
      <c r="P9" s="188"/>
      <c r="Q9" s="190">
        <f t="shared" si="4"/>
        <v>142.5</v>
      </c>
      <c r="R9" s="192">
        <f t="shared" si="5"/>
        <v>8</v>
      </c>
      <c r="S9" s="35"/>
    </row>
    <row r="10" spans="1:21" ht="36.75" customHeight="1" x14ac:dyDescent="0.25">
      <c r="A10" s="140" t="s">
        <v>126</v>
      </c>
      <c r="B10" s="141" t="s">
        <v>129</v>
      </c>
      <c r="C10" s="141" t="s">
        <v>31</v>
      </c>
      <c r="D10" s="141" t="s">
        <v>302</v>
      </c>
      <c r="E10" s="179">
        <v>30</v>
      </c>
      <c r="F10" s="180">
        <v>25.5</v>
      </c>
      <c r="G10" s="180">
        <v>39</v>
      </c>
      <c r="H10" s="180">
        <v>48</v>
      </c>
      <c r="I10" s="180">
        <f t="shared" si="0"/>
        <v>142.5</v>
      </c>
      <c r="J10" s="171">
        <f t="shared" si="1"/>
        <v>5</v>
      </c>
      <c r="K10" s="171"/>
      <c r="L10" s="180"/>
      <c r="M10" s="179">
        <v>20</v>
      </c>
      <c r="N10" s="180">
        <f t="shared" si="2"/>
        <v>162.5</v>
      </c>
      <c r="O10" s="171">
        <f t="shared" si="3"/>
        <v>7</v>
      </c>
      <c r="P10" s="180"/>
      <c r="Q10" s="181">
        <f t="shared" si="4"/>
        <v>162.5</v>
      </c>
      <c r="R10" s="193">
        <f t="shared" si="5"/>
        <v>7</v>
      </c>
      <c r="S10" s="48"/>
      <c r="T10" s="49"/>
      <c r="U10" s="49"/>
    </row>
    <row r="11" spans="1:21" ht="36.75" customHeight="1" x14ac:dyDescent="0.25">
      <c r="A11" s="140" t="s">
        <v>232</v>
      </c>
      <c r="B11" s="141" t="s">
        <v>233</v>
      </c>
      <c r="C11" s="141" t="s">
        <v>31</v>
      </c>
      <c r="D11" s="141" t="s">
        <v>223</v>
      </c>
      <c r="E11" s="179">
        <v>30</v>
      </c>
      <c r="F11" s="180">
        <v>25.5</v>
      </c>
      <c r="G11" s="180">
        <v>30</v>
      </c>
      <c r="H11" s="180">
        <v>48</v>
      </c>
      <c r="I11" s="180">
        <f t="shared" si="0"/>
        <v>133.5</v>
      </c>
      <c r="J11" s="171">
        <f t="shared" si="1"/>
        <v>7</v>
      </c>
      <c r="K11" s="171"/>
      <c r="L11" s="180"/>
      <c r="M11" s="179">
        <v>30</v>
      </c>
      <c r="N11" s="180">
        <f t="shared" si="2"/>
        <v>163.5</v>
      </c>
      <c r="O11" s="171">
        <f t="shared" si="3"/>
        <v>6</v>
      </c>
      <c r="P11" s="180"/>
      <c r="Q11" s="181">
        <f t="shared" si="4"/>
        <v>163.5</v>
      </c>
      <c r="R11" s="193">
        <f t="shared" si="5"/>
        <v>6</v>
      </c>
      <c r="S11" s="48"/>
      <c r="T11" s="49"/>
      <c r="U11" s="49"/>
    </row>
    <row r="12" spans="1:21" ht="36.75" customHeight="1" x14ac:dyDescent="0.25">
      <c r="A12" s="221" t="s">
        <v>151</v>
      </c>
      <c r="B12" s="185" t="s">
        <v>158</v>
      </c>
      <c r="C12" s="186" t="s">
        <v>31</v>
      </c>
      <c r="D12" s="185" t="s">
        <v>132</v>
      </c>
      <c r="E12" s="187">
        <v>30</v>
      </c>
      <c r="F12" s="188">
        <v>25.5</v>
      </c>
      <c r="G12" s="188">
        <v>36</v>
      </c>
      <c r="H12" s="188">
        <v>48</v>
      </c>
      <c r="I12" s="188">
        <f t="shared" si="0"/>
        <v>139.5</v>
      </c>
      <c r="J12" s="189">
        <f t="shared" si="1"/>
        <v>6</v>
      </c>
      <c r="K12" s="189"/>
      <c r="L12" s="188">
        <v>5</v>
      </c>
      <c r="M12" s="187">
        <v>30</v>
      </c>
      <c r="N12" s="188">
        <f t="shared" si="2"/>
        <v>174.5</v>
      </c>
      <c r="O12" s="189">
        <f t="shared" si="3"/>
        <v>5</v>
      </c>
      <c r="P12" s="188"/>
      <c r="Q12" s="190">
        <f t="shared" si="4"/>
        <v>174.5</v>
      </c>
      <c r="R12" s="192">
        <f t="shared" si="5"/>
        <v>5</v>
      </c>
      <c r="S12" s="48"/>
      <c r="T12" s="49"/>
      <c r="U12" s="49"/>
    </row>
    <row r="13" spans="1:21" ht="36.75" customHeight="1" x14ac:dyDescent="0.25">
      <c r="A13" s="140" t="s">
        <v>123</v>
      </c>
      <c r="B13" s="141" t="s">
        <v>124</v>
      </c>
      <c r="C13" s="141" t="s">
        <v>31</v>
      </c>
      <c r="D13" s="141" t="s">
        <v>302</v>
      </c>
      <c r="E13" s="179">
        <v>30</v>
      </c>
      <c r="F13" s="180">
        <v>25.5</v>
      </c>
      <c r="G13" s="180">
        <v>48</v>
      </c>
      <c r="H13" s="180">
        <v>45</v>
      </c>
      <c r="I13" s="180">
        <f t="shared" si="0"/>
        <v>148.5</v>
      </c>
      <c r="J13" s="171">
        <f t="shared" si="1"/>
        <v>4</v>
      </c>
      <c r="K13" s="171"/>
      <c r="L13" s="180"/>
      <c r="M13" s="179">
        <v>30</v>
      </c>
      <c r="N13" s="180">
        <f t="shared" si="2"/>
        <v>178.5</v>
      </c>
      <c r="O13" s="171">
        <f t="shared" si="3"/>
        <v>4</v>
      </c>
      <c r="P13" s="180"/>
      <c r="Q13" s="181">
        <f t="shared" si="4"/>
        <v>178.5</v>
      </c>
      <c r="R13" s="193">
        <f t="shared" si="5"/>
        <v>4</v>
      </c>
      <c r="S13" s="48"/>
      <c r="T13" s="49"/>
      <c r="U13" s="49"/>
    </row>
    <row r="14" spans="1:21" ht="36.75" customHeight="1" x14ac:dyDescent="0.25">
      <c r="A14" s="221" t="s">
        <v>155</v>
      </c>
      <c r="B14" s="185" t="s">
        <v>156</v>
      </c>
      <c r="C14" s="186" t="s">
        <v>31</v>
      </c>
      <c r="D14" s="185" t="s">
        <v>132</v>
      </c>
      <c r="E14" s="187">
        <v>30</v>
      </c>
      <c r="F14" s="188">
        <v>25.5</v>
      </c>
      <c r="G14" s="188">
        <v>48</v>
      </c>
      <c r="H14" s="188">
        <v>48</v>
      </c>
      <c r="I14" s="188">
        <f t="shared" si="0"/>
        <v>151.5</v>
      </c>
      <c r="J14" s="189">
        <f t="shared" si="1"/>
        <v>1</v>
      </c>
      <c r="K14" s="189"/>
      <c r="L14" s="188"/>
      <c r="M14" s="187">
        <v>30</v>
      </c>
      <c r="N14" s="188">
        <f t="shared" si="2"/>
        <v>181.5</v>
      </c>
      <c r="O14" s="189">
        <f t="shared" si="3"/>
        <v>3</v>
      </c>
      <c r="P14" s="188"/>
      <c r="Q14" s="190">
        <f t="shared" si="4"/>
        <v>181.5</v>
      </c>
      <c r="R14" s="192">
        <f t="shared" si="5"/>
        <v>3</v>
      </c>
      <c r="S14" s="48"/>
      <c r="T14" s="49"/>
      <c r="U14" s="49"/>
    </row>
    <row r="15" spans="1:21" ht="36.75" customHeight="1" x14ac:dyDescent="0.25">
      <c r="A15" s="140" t="s">
        <v>84</v>
      </c>
      <c r="B15" s="141" t="s">
        <v>87</v>
      </c>
      <c r="C15" s="141" t="s">
        <v>31</v>
      </c>
      <c r="D15" s="141" t="s">
        <v>56</v>
      </c>
      <c r="E15" s="180">
        <v>30</v>
      </c>
      <c r="F15" s="180">
        <v>25.5</v>
      </c>
      <c r="G15" s="180">
        <v>48</v>
      </c>
      <c r="H15" s="180">
        <v>48</v>
      </c>
      <c r="I15" s="180">
        <f t="shared" si="0"/>
        <v>151.5</v>
      </c>
      <c r="J15" s="171">
        <f t="shared" si="1"/>
        <v>1</v>
      </c>
      <c r="K15" s="171"/>
      <c r="L15" s="180">
        <v>10</v>
      </c>
      <c r="M15" s="179">
        <v>30</v>
      </c>
      <c r="N15" s="180">
        <f t="shared" si="2"/>
        <v>191.5</v>
      </c>
      <c r="O15" s="171">
        <f t="shared" si="3"/>
        <v>2</v>
      </c>
      <c r="P15" s="181"/>
      <c r="Q15" s="181">
        <f t="shared" si="4"/>
        <v>191.5</v>
      </c>
      <c r="R15" s="193">
        <f t="shared" si="5"/>
        <v>2</v>
      </c>
      <c r="S15" s="48"/>
      <c r="T15" s="49"/>
      <c r="U15" s="49"/>
    </row>
    <row r="16" spans="1:21" ht="36.75" customHeight="1" thickBot="1" x14ac:dyDescent="0.3">
      <c r="A16" s="222" t="s">
        <v>283</v>
      </c>
      <c r="B16" s="223" t="s">
        <v>284</v>
      </c>
      <c r="C16" s="152" t="s">
        <v>31</v>
      </c>
      <c r="D16" s="223" t="s">
        <v>101</v>
      </c>
      <c r="E16" s="195">
        <v>30</v>
      </c>
      <c r="F16" s="196">
        <v>25.5</v>
      </c>
      <c r="G16" s="196">
        <v>48</v>
      </c>
      <c r="H16" s="196">
        <v>48</v>
      </c>
      <c r="I16" s="196">
        <f t="shared" si="0"/>
        <v>151.5</v>
      </c>
      <c r="J16" s="197">
        <f t="shared" si="1"/>
        <v>1</v>
      </c>
      <c r="K16" s="197"/>
      <c r="L16" s="196">
        <v>15</v>
      </c>
      <c r="M16" s="195">
        <v>30</v>
      </c>
      <c r="N16" s="196">
        <f t="shared" si="2"/>
        <v>196.5</v>
      </c>
      <c r="O16" s="197">
        <f t="shared" si="3"/>
        <v>1</v>
      </c>
      <c r="P16" s="196"/>
      <c r="Q16" s="198">
        <f t="shared" si="4"/>
        <v>196.5</v>
      </c>
      <c r="R16" s="199">
        <f t="shared" si="5"/>
        <v>1</v>
      </c>
      <c r="S16" s="48"/>
      <c r="T16" s="49"/>
      <c r="U16" s="49"/>
    </row>
  </sheetData>
  <sortState ref="A4:S16">
    <sortCondition descending="1" ref="R4:R16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6.140625" bestFit="1" customWidth="1"/>
    <col min="2" max="2" width="21.85546875" bestFit="1" customWidth="1"/>
    <col min="3" max="3" width="10.5703125" customWidth="1"/>
    <col min="4" max="4" width="24.7109375" customWidth="1"/>
    <col min="5" max="5" width="11.85546875" bestFit="1" customWidth="1"/>
    <col min="6" max="6" width="11.85546875" customWidth="1"/>
    <col min="7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109" customFormat="1" ht="36.75" customHeight="1" x14ac:dyDescent="0.25">
      <c r="A4" s="140" t="s">
        <v>190</v>
      </c>
      <c r="B4" s="141" t="s">
        <v>191</v>
      </c>
      <c r="C4" s="141" t="s">
        <v>35</v>
      </c>
      <c r="D4" s="141" t="s">
        <v>56</v>
      </c>
      <c r="E4" s="179">
        <v>6</v>
      </c>
      <c r="F4" s="180">
        <v>4</v>
      </c>
      <c r="G4" s="180">
        <v>9</v>
      </c>
      <c r="H4" s="180">
        <v>6</v>
      </c>
      <c r="I4" s="180">
        <f t="shared" ref="I4:I18" si="0">E4+F4+G4+H4</f>
        <v>25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25</v>
      </c>
      <c r="O4" s="171">
        <f t="shared" ref="O4:O18" si="3">RANK(N4,$N$4:$N$18)</f>
        <v>15</v>
      </c>
      <c r="P4" s="180"/>
      <c r="Q4" s="181">
        <f t="shared" ref="Q4:Q18" si="4">P4+N4</f>
        <v>25</v>
      </c>
      <c r="R4" s="193">
        <f t="shared" ref="R4:R18" si="5">RANK(Q4,$Q$4:$Q$18)</f>
        <v>15</v>
      </c>
      <c r="S4" s="113"/>
      <c r="T4" s="110"/>
      <c r="U4" s="110"/>
    </row>
    <row r="5" spans="1:21" ht="36.75" customHeight="1" x14ac:dyDescent="0.25">
      <c r="A5" s="149" t="s">
        <v>96</v>
      </c>
      <c r="B5" s="150" t="s">
        <v>98</v>
      </c>
      <c r="C5" s="141" t="s">
        <v>35</v>
      </c>
      <c r="D5" s="150" t="s">
        <v>103</v>
      </c>
      <c r="E5" s="179">
        <v>27</v>
      </c>
      <c r="F5" s="180">
        <v>12</v>
      </c>
      <c r="G5" s="180">
        <v>6</v>
      </c>
      <c r="H5" s="180">
        <v>10</v>
      </c>
      <c r="I5" s="180">
        <f t="shared" si="0"/>
        <v>55</v>
      </c>
      <c r="J5" s="171">
        <f t="shared" si="1"/>
        <v>14</v>
      </c>
      <c r="K5" s="171"/>
      <c r="L5" s="180"/>
      <c r="M5" s="179">
        <v>0</v>
      </c>
      <c r="N5" s="180">
        <f t="shared" si="2"/>
        <v>55</v>
      </c>
      <c r="O5" s="171">
        <f t="shared" si="3"/>
        <v>14</v>
      </c>
      <c r="P5" s="180"/>
      <c r="Q5" s="181">
        <f t="shared" si="4"/>
        <v>55</v>
      </c>
      <c r="R5" s="193">
        <f t="shared" si="5"/>
        <v>14</v>
      </c>
      <c r="S5" s="35"/>
    </row>
    <row r="6" spans="1:21" ht="36.75" customHeight="1" x14ac:dyDescent="0.4">
      <c r="A6" s="140" t="s">
        <v>294</v>
      </c>
      <c r="B6" s="141" t="s">
        <v>295</v>
      </c>
      <c r="C6" s="141" t="s">
        <v>35</v>
      </c>
      <c r="D6" s="141" t="s">
        <v>101</v>
      </c>
      <c r="E6" s="179">
        <v>21</v>
      </c>
      <c r="F6" s="180">
        <v>15</v>
      </c>
      <c r="G6" s="180">
        <v>12</v>
      </c>
      <c r="H6" s="180">
        <v>13.5</v>
      </c>
      <c r="I6" s="180">
        <f t="shared" si="0"/>
        <v>61.5</v>
      </c>
      <c r="J6" s="171">
        <f t="shared" si="1"/>
        <v>13</v>
      </c>
      <c r="K6" s="171"/>
      <c r="L6" s="180"/>
      <c r="M6" s="179">
        <v>0</v>
      </c>
      <c r="N6" s="180">
        <f t="shared" si="2"/>
        <v>61.5</v>
      </c>
      <c r="O6" s="171">
        <f t="shared" si="3"/>
        <v>13</v>
      </c>
      <c r="P6" s="180"/>
      <c r="Q6" s="181">
        <f t="shared" si="4"/>
        <v>61.5</v>
      </c>
      <c r="R6" s="193">
        <f t="shared" si="5"/>
        <v>13</v>
      </c>
      <c r="S6" s="117"/>
      <c r="T6" s="49"/>
      <c r="U6" s="49"/>
    </row>
    <row r="7" spans="1:21" ht="36.75" customHeight="1" x14ac:dyDescent="0.25">
      <c r="A7" s="167" t="s">
        <v>143</v>
      </c>
      <c r="B7" s="168" t="s">
        <v>144</v>
      </c>
      <c r="C7" s="161" t="s">
        <v>35</v>
      </c>
      <c r="D7" s="168" t="s">
        <v>132</v>
      </c>
      <c r="E7" s="216">
        <v>27</v>
      </c>
      <c r="F7" s="217">
        <v>15</v>
      </c>
      <c r="G7" s="217">
        <v>9</v>
      </c>
      <c r="H7" s="217">
        <v>15</v>
      </c>
      <c r="I7" s="217">
        <f t="shared" si="0"/>
        <v>66</v>
      </c>
      <c r="J7" s="218">
        <f t="shared" si="1"/>
        <v>12</v>
      </c>
      <c r="K7" s="218"/>
      <c r="L7" s="217"/>
      <c r="M7" s="216">
        <v>0</v>
      </c>
      <c r="N7" s="217">
        <f t="shared" si="2"/>
        <v>66</v>
      </c>
      <c r="O7" s="218">
        <f t="shared" si="3"/>
        <v>12</v>
      </c>
      <c r="P7" s="217"/>
      <c r="Q7" s="219">
        <f t="shared" si="4"/>
        <v>66</v>
      </c>
      <c r="R7" s="220">
        <f t="shared" si="5"/>
        <v>12</v>
      </c>
      <c r="S7" s="48"/>
      <c r="T7" s="49"/>
      <c r="U7" s="49"/>
    </row>
    <row r="8" spans="1:21" ht="36.75" customHeight="1" x14ac:dyDescent="0.4">
      <c r="A8" s="140" t="s">
        <v>253</v>
      </c>
      <c r="B8" s="141" t="s">
        <v>254</v>
      </c>
      <c r="C8" s="141" t="s">
        <v>35</v>
      </c>
      <c r="D8" s="141" t="s">
        <v>33</v>
      </c>
      <c r="E8" s="179">
        <v>27</v>
      </c>
      <c r="F8" s="180">
        <v>15</v>
      </c>
      <c r="G8" s="180">
        <v>8</v>
      </c>
      <c r="H8" s="180">
        <v>18</v>
      </c>
      <c r="I8" s="180">
        <f t="shared" si="0"/>
        <v>68</v>
      </c>
      <c r="J8" s="171">
        <f t="shared" si="1"/>
        <v>11</v>
      </c>
      <c r="K8" s="171"/>
      <c r="L8" s="180"/>
      <c r="M8" s="179">
        <v>0</v>
      </c>
      <c r="N8" s="180">
        <f t="shared" si="2"/>
        <v>68</v>
      </c>
      <c r="O8" s="171">
        <f t="shared" si="3"/>
        <v>11</v>
      </c>
      <c r="P8" s="180"/>
      <c r="Q8" s="181">
        <f t="shared" si="4"/>
        <v>68</v>
      </c>
      <c r="R8" s="193">
        <f t="shared" si="5"/>
        <v>11</v>
      </c>
      <c r="S8" s="73"/>
      <c r="T8" s="49"/>
      <c r="U8" s="49"/>
    </row>
    <row r="9" spans="1:21" ht="36.75" customHeight="1" x14ac:dyDescent="0.25">
      <c r="A9" s="140" t="s">
        <v>47</v>
      </c>
      <c r="B9" s="141" t="s">
        <v>48</v>
      </c>
      <c r="C9" s="141" t="s">
        <v>35</v>
      </c>
      <c r="D9" s="141" t="s">
        <v>201</v>
      </c>
      <c r="E9" s="179">
        <v>27</v>
      </c>
      <c r="F9" s="180">
        <v>16.5</v>
      </c>
      <c r="G9" s="180">
        <v>15</v>
      </c>
      <c r="H9" s="180">
        <v>15</v>
      </c>
      <c r="I9" s="180">
        <f t="shared" si="0"/>
        <v>73.5</v>
      </c>
      <c r="J9" s="171">
        <f t="shared" si="1"/>
        <v>10</v>
      </c>
      <c r="K9" s="171"/>
      <c r="L9" s="180"/>
      <c r="M9" s="179">
        <v>0</v>
      </c>
      <c r="N9" s="180">
        <f t="shared" si="2"/>
        <v>73.5</v>
      </c>
      <c r="O9" s="171">
        <f t="shared" si="3"/>
        <v>10</v>
      </c>
      <c r="P9" s="180"/>
      <c r="Q9" s="181">
        <f t="shared" si="4"/>
        <v>73.5</v>
      </c>
      <c r="R9" s="193">
        <f t="shared" si="5"/>
        <v>10</v>
      </c>
      <c r="S9" s="35"/>
    </row>
    <row r="10" spans="1:21" ht="36.75" customHeight="1" x14ac:dyDescent="0.25">
      <c r="A10" s="140" t="s">
        <v>263</v>
      </c>
      <c r="B10" s="141" t="s">
        <v>264</v>
      </c>
      <c r="C10" s="141" t="s">
        <v>35</v>
      </c>
      <c r="D10" s="141" t="s">
        <v>33</v>
      </c>
      <c r="E10" s="179">
        <v>27</v>
      </c>
      <c r="F10" s="180">
        <v>15</v>
      </c>
      <c r="G10" s="180">
        <v>11</v>
      </c>
      <c r="H10" s="180">
        <v>22.5</v>
      </c>
      <c r="I10" s="180">
        <f t="shared" si="0"/>
        <v>75.5</v>
      </c>
      <c r="J10" s="171">
        <f t="shared" si="1"/>
        <v>9</v>
      </c>
      <c r="K10" s="171"/>
      <c r="L10" s="180"/>
      <c r="M10" s="179">
        <v>0</v>
      </c>
      <c r="N10" s="180">
        <f t="shared" si="2"/>
        <v>75.5</v>
      </c>
      <c r="O10" s="171">
        <f t="shared" si="3"/>
        <v>9</v>
      </c>
      <c r="P10" s="180"/>
      <c r="Q10" s="181">
        <f t="shared" si="4"/>
        <v>75.5</v>
      </c>
      <c r="R10" s="193">
        <f t="shared" si="5"/>
        <v>9</v>
      </c>
      <c r="S10" s="35"/>
    </row>
    <row r="11" spans="1:21" s="110" customFormat="1" ht="36.75" customHeight="1" x14ac:dyDescent="0.25">
      <c r="A11" s="140" t="s">
        <v>245</v>
      </c>
      <c r="B11" s="141" t="s">
        <v>246</v>
      </c>
      <c r="C11" s="141" t="s">
        <v>35</v>
      </c>
      <c r="D11" s="141" t="s">
        <v>33</v>
      </c>
      <c r="E11" s="179">
        <v>27</v>
      </c>
      <c r="F11" s="180">
        <v>15</v>
      </c>
      <c r="G11" s="180">
        <v>18</v>
      </c>
      <c r="H11" s="180">
        <v>18</v>
      </c>
      <c r="I11" s="180">
        <f t="shared" si="0"/>
        <v>78</v>
      </c>
      <c r="J11" s="171">
        <f t="shared" si="1"/>
        <v>8</v>
      </c>
      <c r="K11" s="171"/>
      <c r="L11" s="180"/>
      <c r="M11" s="179">
        <v>0</v>
      </c>
      <c r="N11" s="180">
        <f t="shared" si="2"/>
        <v>78</v>
      </c>
      <c r="O11" s="171">
        <f t="shared" si="3"/>
        <v>8</v>
      </c>
      <c r="P11" s="180"/>
      <c r="Q11" s="181">
        <f t="shared" si="4"/>
        <v>78</v>
      </c>
      <c r="R11" s="193">
        <f t="shared" si="5"/>
        <v>8</v>
      </c>
      <c r="S11" s="108"/>
      <c r="T11" s="109"/>
      <c r="U11" s="109"/>
    </row>
    <row r="12" spans="1:21" ht="36.75" customHeight="1" x14ac:dyDescent="0.25">
      <c r="A12" s="140" t="s">
        <v>298</v>
      </c>
      <c r="B12" s="141" t="s">
        <v>246</v>
      </c>
      <c r="C12" s="141" t="s">
        <v>35</v>
      </c>
      <c r="D12" s="141" t="s">
        <v>101</v>
      </c>
      <c r="E12" s="179">
        <v>27</v>
      </c>
      <c r="F12" s="180">
        <v>18</v>
      </c>
      <c r="G12" s="180">
        <v>12</v>
      </c>
      <c r="H12" s="180">
        <v>22.5</v>
      </c>
      <c r="I12" s="180">
        <f t="shared" si="0"/>
        <v>79.5</v>
      </c>
      <c r="J12" s="171">
        <f t="shared" si="1"/>
        <v>7</v>
      </c>
      <c r="K12" s="171"/>
      <c r="L12" s="180"/>
      <c r="M12" s="179">
        <v>0</v>
      </c>
      <c r="N12" s="180">
        <f t="shared" si="2"/>
        <v>79.5</v>
      </c>
      <c r="O12" s="171">
        <f t="shared" si="3"/>
        <v>7</v>
      </c>
      <c r="P12" s="180"/>
      <c r="Q12" s="181">
        <f t="shared" si="4"/>
        <v>79.5</v>
      </c>
      <c r="R12" s="193">
        <f t="shared" si="5"/>
        <v>7</v>
      </c>
      <c r="S12" s="48"/>
      <c r="T12" s="49"/>
      <c r="U12" s="49"/>
    </row>
    <row r="13" spans="1:21" ht="36.75" customHeight="1" x14ac:dyDescent="0.25">
      <c r="A13" s="167" t="s">
        <v>145</v>
      </c>
      <c r="B13" s="168" t="s">
        <v>117</v>
      </c>
      <c r="C13" s="161" t="s">
        <v>35</v>
      </c>
      <c r="D13" s="168" t="s">
        <v>132</v>
      </c>
      <c r="E13" s="216">
        <v>27</v>
      </c>
      <c r="F13" s="217">
        <v>21</v>
      </c>
      <c r="G13" s="217">
        <v>18</v>
      </c>
      <c r="H13" s="217">
        <v>15</v>
      </c>
      <c r="I13" s="217">
        <f t="shared" si="0"/>
        <v>81</v>
      </c>
      <c r="J13" s="218">
        <f t="shared" si="1"/>
        <v>5</v>
      </c>
      <c r="K13" s="218"/>
      <c r="L13" s="217"/>
      <c r="M13" s="216">
        <v>0</v>
      </c>
      <c r="N13" s="217">
        <f t="shared" si="2"/>
        <v>81</v>
      </c>
      <c r="O13" s="218">
        <f t="shared" si="3"/>
        <v>5</v>
      </c>
      <c r="P13" s="217"/>
      <c r="Q13" s="219">
        <f t="shared" si="4"/>
        <v>81</v>
      </c>
      <c r="R13" s="220">
        <f t="shared" si="5"/>
        <v>6</v>
      </c>
      <c r="S13" s="48"/>
      <c r="T13" s="49"/>
      <c r="U13" s="49"/>
    </row>
    <row r="14" spans="1:21" ht="36.75" customHeight="1" x14ac:dyDescent="0.25">
      <c r="A14" s="140" t="s">
        <v>60</v>
      </c>
      <c r="B14" s="141" t="s">
        <v>61</v>
      </c>
      <c r="C14" s="141" t="s">
        <v>35</v>
      </c>
      <c r="D14" s="141" t="s">
        <v>56</v>
      </c>
      <c r="E14" s="182">
        <v>27</v>
      </c>
      <c r="F14" s="183">
        <v>12</v>
      </c>
      <c r="G14" s="183">
        <v>27</v>
      </c>
      <c r="H14" s="183">
        <v>15</v>
      </c>
      <c r="I14" s="180">
        <f t="shared" si="0"/>
        <v>81</v>
      </c>
      <c r="J14" s="171">
        <f t="shared" si="1"/>
        <v>5</v>
      </c>
      <c r="K14" s="171"/>
      <c r="L14" s="183"/>
      <c r="M14" s="182">
        <v>0</v>
      </c>
      <c r="N14" s="180">
        <f t="shared" si="2"/>
        <v>81</v>
      </c>
      <c r="O14" s="171">
        <f t="shared" si="3"/>
        <v>5</v>
      </c>
      <c r="P14" s="183">
        <v>1</v>
      </c>
      <c r="Q14" s="181">
        <f t="shared" si="4"/>
        <v>82</v>
      </c>
      <c r="R14" s="193">
        <f t="shared" si="5"/>
        <v>5</v>
      </c>
      <c r="S14" s="48"/>
      <c r="T14" s="49"/>
      <c r="U14" s="49"/>
    </row>
    <row r="15" spans="1:21" ht="36.75" customHeight="1" x14ac:dyDescent="0.25">
      <c r="A15" s="140" t="s">
        <v>281</v>
      </c>
      <c r="B15" s="141" t="s">
        <v>282</v>
      </c>
      <c r="C15" s="141" t="s">
        <v>35</v>
      </c>
      <c r="D15" s="141" t="s">
        <v>101</v>
      </c>
      <c r="E15" s="179">
        <v>27</v>
      </c>
      <c r="F15" s="180">
        <v>33</v>
      </c>
      <c r="G15" s="180">
        <v>12</v>
      </c>
      <c r="H15" s="180">
        <v>27</v>
      </c>
      <c r="I15" s="180">
        <f t="shared" si="0"/>
        <v>99</v>
      </c>
      <c r="J15" s="171">
        <f t="shared" si="1"/>
        <v>3</v>
      </c>
      <c r="K15" s="171"/>
      <c r="L15" s="180">
        <v>5</v>
      </c>
      <c r="M15" s="179">
        <v>0</v>
      </c>
      <c r="N15" s="180">
        <f t="shared" si="2"/>
        <v>104</v>
      </c>
      <c r="O15" s="171">
        <f t="shared" si="3"/>
        <v>4</v>
      </c>
      <c r="P15" s="180"/>
      <c r="Q15" s="181">
        <f t="shared" si="4"/>
        <v>104</v>
      </c>
      <c r="R15" s="193">
        <f t="shared" si="5"/>
        <v>4</v>
      </c>
      <c r="S15" s="48"/>
      <c r="T15" s="49"/>
      <c r="U15" s="49"/>
    </row>
    <row r="16" spans="1:21" ht="36.75" customHeight="1" x14ac:dyDescent="0.25">
      <c r="A16" s="167" t="s">
        <v>145</v>
      </c>
      <c r="B16" s="168" t="s">
        <v>146</v>
      </c>
      <c r="C16" s="161" t="s">
        <v>35</v>
      </c>
      <c r="D16" s="168" t="s">
        <v>132</v>
      </c>
      <c r="E16" s="217">
        <v>27</v>
      </c>
      <c r="F16" s="217">
        <v>21</v>
      </c>
      <c r="G16" s="217">
        <v>27</v>
      </c>
      <c r="H16" s="217">
        <v>24</v>
      </c>
      <c r="I16" s="217">
        <f t="shared" si="0"/>
        <v>99</v>
      </c>
      <c r="J16" s="218">
        <f t="shared" si="1"/>
        <v>3</v>
      </c>
      <c r="K16" s="218"/>
      <c r="L16" s="217">
        <v>10</v>
      </c>
      <c r="M16" s="216">
        <v>0</v>
      </c>
      <c r="N16" s="217">
        <f t="shared" si="2"/>
        <v>109</v>
      </c>
      <c r="O16" s="218">
        <f t="shared" si="3"/>
        <v>3</v>
      </c>
      <c r="P16" s="219"/>
      <c r="Q16" s="219">
        <f t="shared" si="4"/>
        <v>109</v>
      </c>
      <c r="R16" s="220">
        <f t="shared" si="5"/>
        <v>3</v>
      </c>
      <c r="S16" s="48"/>
      <c r="T16" s="49"/>
      <c r="U16" s="49"/>
    </row>
    <row r="17" spans="1:21" ht="36.75" customHeight="1" x14ac:dyDescent="0.25">
      <c r="A17" s="140" t="s">
        <v>241</v>
      </c>
      <c r="B17" s="141" t="s">
        <v>242</v>
      </c>
      <c r="C17" s="141" t="s">
        <v>35</v>
      </c>
      <c r="D17" s="141" t="s">
        <v>33</v>
      </c>
      <c r="E17" s="182">
        <v>27</v>
      </c>
      <c r="F17" s="183">
        <v>39</v>
      </c>
      <c r="G17" s="183">
        <v>27</v>
      </c>
      <c r="H17" s="183">
        <v>45</v>
      </c>
      <c r="I17" s="180">
        <f t="shared" si="0"/>
        <v>138</v>
      </c>
      <c r="J17" s="171">
        <f t="shared" si="1"/>
        <v>1</v>
      </c>
      <c r="K17" s="171"/>
      <c r="L17" s="183"/>
      <c r="M17" s="182">
        <v>0</v>
      </c>
      <c r="N17" s="180">
        <f t="shared" si="2"/>
        <v>138</v>
      </c>
      <c r="O17" s="171">
        <f t="shared" si="3"/>
        <v>2</v>
      </c>
      <c r="P17" s="183"/>
      <c r="Q17" s="181">
        <f t="shared" si="4"/>
        <v>138</v>
      </c>
      <c r="R17" s="193">
        <f t="shared" si="5"/>
        <v>2</v>
      </c>
      <c r="S17" s="48"/>
      <c r="T17" s="49"/>
      <c r="U17" s="49"/>
    </row>
    <row r="18" spans="1:21" ht="36.75" customHeight="1" thickBot="1" x14ac:dyDescent="0.3">
      <c r="A18" s="151" t="s">
        <v>296</v>
      </c>
      <c r="B18" s="152" t="s">
        <v>297</v>
      </c>
      <c r="C18" s="152" t="s">
        <v>35</v>
      </c>
      <c r="D18" s="152" t="s">
        <v>101</v>
      </c>
      <c r="E18" s="195">
        <v>27</v>
      </c>
      <c r="F18" s="196">
        <v>27</v>
      </c>
      <c r="G18" s="196">
        <v>27</v>
      </c>
      <c r="H18" s="196">
        <v>27</v>
      </c>
      <c r="I18" s="196">
        <f t="shared" si="0"/>
        <v>108</v>
      </c>
      <c r="J18" s="197">
        <f t="shared" si="1"/>
        <v>2</v>
      </c>
      <c r="K18" s="197"/>
      <c r="L18" s="196">
        <v>15</v>
      </c>
      <c r="M18" s="195">
        <v>20</v>
      </c>
      <c r="N18" s="196">
        <f t="shared" si="2"/>
        <v>143</v>
      </c>
      <c r="O18" s="197">
        <f t="shared" si="3"/>
        <v>1</v>
      </c>
      <c r="P18" s="196"/>
      <c r="Q18" s="198">
        <f t="shared" si="4"/>
        <v>143</v>
      </c>
      <c r="R18" s="199">
        <f t="shared" si="5"/>
        <v>1</v>
      </c>
      <c r="S18" s="48"/>
      <c r="T18" s="49"/>
      <c r="U18" s="49"/>
    </row>
    <row r="19" spans="1:21" x14ac:dyDescent="0.25">
      <c r="R19" s="101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Liste des inscrits</vt:lpstr>
      <vt:lpstr>Catégorie MICROBES</vt:lpstr>
      <vt:lpstr>Catégorie POUSSINES</vt:lpstr>
      <vt:lpstr>Catégorie POUSSINS</vt:lpstr>
      <vt:lpstr>Catégorie BENJAMINES</vt:lpstr>
      <vt:lpstr>Catégorie BENJAMINS</vt:lpstr>
      <vt:lpstr>Catégorie MINIMES FILLES</vt:lpstr>
      <vt:lpstr>Catégorie MINIMES GARCONS</vt:lpstr>
      <vt:lpstr>Catégorie CADETTES</vt:lpstr>
      <vt:lpstr>Catégorie CADETS</vt:lpstr>
      <vt:lpstr>Catégorie JUNIORS</vt:lpstr>
      <vt:lpstr>Catégorie JUNIORS GARCONS</vt:lpstr>
      <vt:lpstr>'Catégorie JUNIORS GARCONS'!Impression_des_titres</vt:lpstr>
      <vt:lpstr>'Catégorie MICROBES'!Impression_des_titres</vt:lpstr>
      <vt:lpstr>'Liste des inscrits'!Impression_des_titres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brochetj</dc:creator>
  <cp:lastModifiedBy>SOPHIE TYMULA</cp:lastModifiedBy>
  <cp:lastPrinted>2016-11-24T18:31:47Z</cp:lastPrinted>
  <dcterms:created xsi:type="dcterms:W3CDTF">2002-05-14T21:54:17Z</dcterms:created>
  <dcterms:modified xsi:type="dcterms:W3CDTF">2016-12-19T08:29:09Z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TC010808381036</vt:lpwstr>
  </property>
</Properties>
</file>