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delibera\Desktop\"/>
    </mc:Choice>
  </mc:AlternateContent>
  <bookViews>
    <workbookView xWindow="0" yWindow="0" windowWidth="28800" windowHeight="14235" activeTab="1"/>
  </bookViews>
  <sheets>
    <sheet name="Simulateur simplifié ICP 2018" sheetId="1" r:id="rId1"/>
    <sheet name="Simulateur simplifié ICP 2019" sheetId="2" r:id="rId2"/>
  </sheets>
  <calcPr calcId="152511"/>
</workbook>
</file>

<file path=xl/calcChain.xml><?xml version="1.0" encoding="utf-8"?>
<calcChain xmlns="http://schemas.openxmlformats.org/spreadsheetml/2006/main">
  <c r="J24" i="2" l="1"/>
  <c r="I25" i="2" s="1"/>
  <c r="D24" i="2"/>
  <c r="C25" i="2" s="1"/>
  <c r="C27" i="2" s="1"/>
  <c r="C28" i="2" s="1"/>
  <c r="I18" i="2"/>
  <c r="J18" i="2" s="1"/>
  <c r="I26" i="2" s="1"/>
  <c r="C18" i="2"/>
  <c r="D18" i="2" s="1"/>
  <c r="C26" i="2" s="1"/>
  <c r="I27" i="2" l="1"/>
  <c r="I28" i="2" s="1"/>
  <c r="J24" i="1"/>
  <c r="I25" i="1" s="1"/>
  <c r="D24" i="1"/>
  <c r="C25" i="1" s="1"/>
  <c r="I18" i="1"/>
  <c r="J18" i="1" s="1"/>
  <c r="I26" i="1" s="1"/>
  <c r="C18" i="1"/>
  <c r="D18" i="1" s="1"/>
  <c r="C26" i="1" s="1"/>
  <c r="C27" i="1" l="1"/>
  <c r="C28" i="1" s="1"/>
  <c r="I27" i="1"/>
  <c r="I28" i="1" s="1"/>
</calcChain>
</file>

<file path=xl/sharedStrings.xml><?xml version="1.0" encoding="utf-8"?>
<sst xmlns="http://schemas.openxmlformats.org/spreadsheetml/2006/main" count="94" uniqueCount="42">
  <si>
    <t>Journalistes FMM / Techniciens en cycle de F24</t>
  </si>
  <si>
    <t>Personnel technique ou administratif (PTA)</t>
  </si>
  <si>
    <r>
      <rPr>
        <b/>
        <sz val="12"/>
        <color indexed="9"/>
        <rFont val="Arial"/>
        <family val="2"/>
      </rPr>
      <t xml:space="preserve">Congés décomptés en jours </t>
    </r>
    <r>
      <rPr>
        <b/>
        <u/>
        <sz val="12"/>
        <color indexed="9"/>
        <rFont val="Arial"/>
        <family val="2"/>
      </rPr>
      <t>calendaires</t>
    </r>
    <r>
      <rPr>
        <b/>
        <sz val="12"/>
        <color indexed="9"/>
        <rFont val="Arial"/>
        <family val="2"/>
      </rPr>
      <t xml:space="preserve"> (1 semaine = 7 jours)</t>
    </r>
  </si>
  <si>
    <r>
      <rPr>
        <b/>
        <sz val="12"/>
        <color indexed="14"/>
        <rFont val="Arial"/>
        <family val="2"/>
      </rPr>
      <t xml:space="preserve">Congés décomptés en jours </t>
    </r>
    <r>
      <rPr>
        <b/>
        <u/>
        <sz val="12"/>
        <color indexed="14"/>
        <rFont val="Arial"/>
        <family val="2"/>
      </rPr>
      <t>ouvrés</t>
    </r>
    <r>
      <rPr>
        <b/>
        <sz val="12"/>
        <color indexed="14"/>
        <rFont val="Arial"/>
        <family val="2"/>
      </rPr>
      <t xml:space="preserve"> (1 semaine = 5 jours)</t>
    </r>
  </si>
  <si>
    <t xml:space="preserve">Salaire mensuel de base en 2017    </t>
  </si>
  <si>
    <t>Valeur mensuelle de votre prime d'ancienneté en 2017</t>
  </si>
  <si>
    <t>Nombre total de CP posés en 2018</t>
  </si>
  <si>
    <t xml:space="preserve">Salaire de base 2018   </t>
  </si>
  <si>
    <t>Prime d'ancienneté 2018</t>
  </si>
  <si>
    <t>TOTAL</t>
  </si>
  <si>
    <t>Valeur maintien de salaire 2018</t>
  </si>
  <si>
    <t xml:space="preserve"> / jour</t>
  </si>
  <si>
    <t>Valeur 1/10ème 2017</t>
  </si>
  <si>
    <t>/ jour</t>
  </si>
  <si>
    <t>Delta</t>
  </si>
  <si>
    <t>Remarques :</t>
  </si>
  <si>
    <r>
      <rPr>
        <sz val="10"/>
        <color indexed="26"/>
        <rFont val="Arial"/>
        <family val="2"/>
      </rPr>
      <t xml:space="preserve">- Ce </t>
    </r>
    <r>
      <rPr>
        <b/>
        <sz val="10"/>
        <color indexed="26"/>
        <rFont val="Arial"/>
        <family val="2"/>
      </rPr>
      <t>simulateur simplifié</t>
    </r>
    <r>
      <rPr>
        <sz val="10"/>
        <color indexed="26"/>
        <rFont val="Arial"/>
        <family val="2"/>
      </rPr>
      <t xml:space="preserve"> vous permet d'estimer le montant de votre 1/10</t>
    </r>
    <r>
      <rPr>
        <vertAlign val="superscript"/>
        <sz val="10"/>
        <color indexed="26"/>
        <rFont val="Arial"/>
        <family val="2"/>
      </rPr>
      <t>ème</t>
    </r>
    <r>
      <rPr>
        <sz val="10"/>
        <color indexed="26"/>
        <rFont val="Arial"/>
        <family val="2"/>
      </rPr>
      <t xml:space="preserve"> CP. </t>
    </r>
    <r>
      <rPr>
        <b/>
        <sz val="10"/>
        <color indexed="26"/>
        <rFont val="Arial"/>
        <family val="2"/>
      </rPr>
      <t>Le résultat exact</t>
    </r>
    <r>
      <rPr>
        <sz val="10"/>
        <color indexed="26"/>
        <rFont val="Arial"/>
        <family val="2"/>
      </rPr>
      <t xml:space="preserve"> </t>
    </r>
    <r>
      <rPr>
        <b/>
        <sz val="10"/>
        <color indexed="26"/>
        <rFont val="Arial"/>
        <family val="2"/>
      </rPr>
      <t xml:space="preserve">peut </t>
    </r>
    <r>
      <rPr>
        <b/>
        <sz val="10"/>
        <color indexed="26"/>
        <rFont val="Arial"/>
        <family val="2"/>
      </rPr>
      <t xml:space="preserve">éventuellement </t>
    </r>
    <r>
      <rPr>
        <b/>
        <sz val="10"/>
        <color indexed="26"/>
        <rFont val="Arial"/>
        <family val="2"/>
      </rPr>
      <t>varier en fonction de votre situation particulière</t>
    </r>
    <r>
      <rPr>
        <sz val="10"/>
        <color indexed="26"/>
        <rFont val="Arial"/>
        <family val="2"/>
      </rPr>
      <t>.</t>
    </r>
  </si>
  <si>
    <r>
      <rPr>
        <sz val="10"/>
        <color indexed="26"/>
        <rFont val="Arial"/>
        <family val="2"/>
      </rPr>
      <t xml:space="preserve">- </t>
    </r>
    <r>
      <rPr>
        <b/>
        <sz val="10"/>
        <color indexed="26"/>
        <rFont val="Arial"/>
        <family val="2"/>
      </rPr>
      <t>Renseignez les champs</t>
    </r>
    <r>
      <rPr>
        <sz val="10"/>
        <color indexed="26"/>
        <rFont val="Arial"/>
        <family val="2"/>
      </rPr>
      <t xml:space="preserve"> avec votre rémunération annuelle brute figurant sur le </t>
    </r>
    <r>
      <rPr>
        <b/>
        <sz val="10"/>
        <color indexed="26"/>
        <rFont val="Arial"/>
        <family val="2"/>
      </rPr>
      <t>bulletin de décembre</t>
    </r>
    <r>
      <rPr>
        <sz val="10"/>
        <color indexed="26"/>
        <rFont val="Arial"/>
        <family val="2"/>
      </rPr>
      <t xml:space="preserve"> </t>
    </r>
    <r>
      <rPr>
        <b/>
        <sz val="10"/>
        <color indexed="26"/>
        <rFont val="Arial"/>
        <family val="2"/>
      </rPr>
      <t>2017</t>
    </r>
    <r>
      <rPr>
        <sz val="10"/>
        <color indexed="26"/>
        <rFont val="Arial"/>
        <family val="2"/>
      </rPr>
      <t xml:space="preserve">, votre salaire de base, prime d'ancienneté et le nombre de jours de congés que vous avez pris en </t>
    </r>
    <r>
      <rPr>
        <b/>
        <sz val="10"/>
        <color indexed="26"/>
        <rFont val="Arial"/>
        <family val="2"/>
      </rPr>
      <t>2018</t>
    </r>
    <r>
      <rPr>
        <sz val="10"/>
        <color indexed="26"/>
        <rFont val="Arial"/>
        <family val="2"/>
      </rPr>
      <t>.</t>
    </r>
  </si>
  <si>
    <r>
      <rPr>
        <sz val="10"/>
        <color indexed="26"/>
        <rFont val="Arial"/>
        <family val="2"/>
      </rPr>
      <t xml:space="preserve">- Chaque salarié dispose de </t>
    </r>
    <r>
      <rPr>
        <b/>
        <sz val="10"/>
        <color indexed="29"/>
        <rFont val="Arial"/>
        <family val="2"/>
      </rPr>
      <t>5 semaines de congés par an</t>
    </r>
    <r>
      <rPr>
        <sz val="10"/>
        <color indexed="29"/>
        <rFont val="Arial"/>
        <family val="2"/>
      </rPr>
      <t xml:space="preserve"> + éventuellement </t>
    </r>
    <r>
      <rPr>
        <b/>
        <sz val="10"/>
        <color indexed="29"/>
        <rFont val="Arial"/>
        <family val="2"/>
      </rPr>
      <t>1 ou 2 jours de "fractionnement"</t>
    </r>
    <r>
      <rPr>
        <sz val="10"/>
        <color indexed="29"/>
        <rFont val="Arial"/>
        <family val="2"/>
      </rPr>
      <t>.</t>
    </r>
    <r>
      <rPr>
        <sz val="10"/>
        <color indexed="8"/>
        <rFont val="Arial"/>
        <family val="2"/>
      </rPr>
      <t xml:space="preserve"> </t>
    </r>
    <r>
      <rPr>
        <sz val="10"/>
        <color indexed="29"/>
        <rFont val="Arial"/>
        <family val="2"/>
      </rPr>
      <t xml:space="preserve">On peut donc poser au maximum </t>
    </r>
    <r>
      <rPr>
        <b/>
        <sz val="10"/>
        <color indexed="14"/>
        <rFont val="Arial"/>
        <family val="2"/>
      </rPr>
      <t>27 jours ouvrés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ou </t>
    </r>
    <r>
      <rPr>
        <b/>
        <sz val="10"/>
        <color indexed="9"/>
        <rFont val="Arial"/>
        <family val="2"/>
      </rPr>
      <t>37,8 jours calendaires</t>
    </r>
    <r>
      <rPr>
        <sz val="10"/>
        <color indexed="9"/>
        <rFont val="Arial"/>
        <family val="2"/>
      </rPr>
      <t xml:space="preserve"> </t>
    </r>
    <r>
      <rPr>
        <sz val="10"/>
        <color indexed="29"/>
        <rFont val="Arial"/>
        <family val="2"/>
      </rPr>
      <t>de CP / (1 jour ouvré = 1,4 jour calendaire)</t>
    </r>
  </si>
  <si>
    <r>
      <rPr>
        <sz val="10"/>
        <color indexed="26"/>
        <rFont val="Arial"/>
        <family val="2"/>
      </rPr>
      <t>- Si vous percevez une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29"/>
        <rFont val="Arial"/>
        <family val="2"/>
      </rPr>
      <t>prime de panier</t>
    </r>
    <r>
      <rPr>
        <sz val="10"/>
        <color indexed="29"/>
        <rFont val="Arial"/>
        <family val="2"/>
      </rPr>
      <t>, vous devez ajouter son montant global à votre rémunération annuelle brute.</t>
    </r>
  </si>
  <si>
    <r>
      <rPr>
        <sz val="10"/>
        <color indexed="26"/>
        <rFont val="Arial"/>
        <family val="2"/>
      </rPr>
      <t>- À revenus égaux, le 1/10</t>
    </r>
    <r>
      <rPr>
        <vertAlign val="superscript"/>
        <sz val="10"/>
        <color indexed="26"/>
        <rFont val="Arial"/>
        <family val="2"/>
      </rPr>
      <t>ème</t>
    </r>
    <r>
      <rPr>
        <sz val="10"/>
        <color indexed="26"/>
        <rFont val="Arial"/>
        <family val="2"/>
      </rPr>
      <t xml:space="preserve"> diffère de quelques euros selon que le décompte du temps de travail est en jours calendaires ou ouvrés. Cette situation anormale est due à un mauvais paramétrage du logiciel de paie de FMM.</t>
    </r>
  </si>
  <si>
    <t xml:space="preserve">Salaire mensuel de base en 2018    </t>
  </si>
  <si>
    <t>Valeur mensuelle de votre prime d'ancienneté en 2018</t>
  </si>
  <si>
    <t xml:space="preserve">Salaire de base 2019   </t>
  </si>
  <si>
    <t>Prime d'ancienneté 2019</t>
  </si>
  <si>
    <r>
      <rPr>
        <sz val="10"/>
        <color indexed="26"/>
        <rFont val="Arial"/>
        <family val="2"/>
      </rPr>
      <t xml:space="preserve">- </t>
    </r>
    <r>
      <rPr>
        <b/>
        <sz val="10"/>
        <color indexed="26"/>
        <rFont val="Arial"/>
        <family val="2"/>
      </rPr>
      <t>Renseignez les champs</t>
    </r>
    <r>
      <rPr>
        <sz val="10"/>
        <color indexed="26"/>
        <rFont val="Arial"/>
        <family val="2"/>
      </rPr>
      <t xml:space="preserve"> avec votre rémunération annuelle brute figurant sur le </t>
    </r>
    <r>
      <rPr>
        <b/>
        <sz val="10"/>
        <color indexed="26"/>
        <rFont val="Arial"/>
        <family val="2"/>
      </rPr>
      <t>bulletin de décembre</t>
    </r>
    <r>
      <rPr>
        <sz val="10"/>
        <color indexed="26"/>
        <rFont val="Arial"/>
        <family val="2"/>
      </rPr>
      <t xml:space="preserve"> </t>
    </r>
    <r>
      <rPr>
        <b/>
        <sz val="10"/>
        <color indexed="26"/>
        <rFont val="Arial"/>
        <family val="2"/>
      </rPr>
      <t>2018</t>
    </r>
    <r>
      <rPr>
        <sz val="10"/>
        <color indexed="26"/>
        <rFont val="Arial"/>
        <family val="2"/>
      </rPr>
      <t xml:space="preserve">, votre salaire de base, prime d'ancienneté et le nombre de jours de congés que vous pensez pouvoir prendre en </t>
    </r>
    <r>
      <rPr>
        <b/>
        <sz val="10"/>
        <color indexed="26"/>
        <rFont val="Arial"/>
        <family val="2"/>
      </rPr>
      <t>2019</t>
    </r>
    <r>
      <rPr>
        <sz val="10"/>
        <color indexed="26"/>
        <rFont val="Arial"/>
        <family val="2"/>
      </rPr>
      <t>.</t>
    </r>
  </si>
  <si>
    <r>
      <rPr>
        <sz val="10"/>
        <color indexed="26"/>
        <rFont val="Arial"/>
        <family val="2"/>
      </rPr>
      <t xml:space="preserve">- Chaque salarié dispose de </t>
    </r>
    <r>
      <rPr>
        <b/>
        <sz val="10"/>
        <color indexed="29"/>
        <rFont val="Arial"/>
        <family val="2"/>
      </rPr>
      <t>5 semaines de congés par an</t>
    </r>
    <r>
      <rPr>
        <sz val="10"/>
        <color indexed="29"/>
        <rFont val="Arial"/>
        <family val="2"/>
      </rPr>
      <t xml:space="preserve"> + éventuellement </t>
    </r>
    <r>
      <rPr>
        <b/>
        <sz val="10"/>
        <color indexed="29"/>
        <rFont val="Arial"/>
        <family val="2"/>
      </rPr>
      <t>1 ou 2 jours de "fractionnement"</t>
    </r>
    <r>
      <rPr>
        <sz val="10"/>
        <color indexed="29"/>
        <rFont val="Arial"/>
        <family val="2"/>
      </rPr>
      <t>.</t>
    </r>
    <r>
      <rPr>
        <sz val="10"/>
        <color indexed="8"/>
        <rFont val="Arial"/>
        <family val="2"/>
      </rPr>
      <t xml:space="preserve"> </t>
    </r>
    <r>
      <rPr>
        <sz val="10"/>
        <color indexed="29"/>
        <rFont val="Arial"/>
        <family val="2"/>
      </rPr>
      <t>On peut donc poser au maximum</t>
    </r>
    <r>
      <rPr>
        <sz val="10"/>
        <color indexed="8"/>
        <rFont val="Arial"/>
        <family val="2"/>
      </rPr>
      <t xml:space="preserve"> </t>
    </r>
    <r>
      <rPr>
        <b/>
        <sz val="10"/>
        <color indexed="14"/>
        <rFont val="Arial"/>
        <family val="2"/>
      </rPr>
      <t>27 jours ouvrés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ou </t>
    </r>
    <r>
      <rPr>
        <b/>
        <sz val="10"/>
        <color indexed="9"/>
        <rFont val="Arial"/>
        <family val="2"/>
      </rPr>
      <t>37,8 jours calendaires</t>
    </r>
    <r>
      <rPr>
        <sz val="10"/>
        <color indexed="9"/>
        <rFont val="Arial"/>
        <family val="2"/>
      </rPr>
      <t xml:space="preserve"> </t>
    </r>
    <r>
      <rPr>
        <sz val="10"/>
        <color indexed="29"/>
        <rFont val="Arial"/>
        <family val="2"/>
      </rPr>
      <t>de CP / (1 jour ouvré = 1,4 jour calendaire)</t>
    </r>
  </si>
  <si>
    <r>
      <t xml:space="preserve">Montant du 1/10ème </t>
    </r>
    <r>
      <rPr>
        <b/>
        <sz val="12"/>
        <color rgb="FFC00000"/>
        <rFont val="Arial"/>
        <family val="2"/>
      </rPr>
      <t>2018</t>
    </r>
  </si>
  <si>
    <r>
      <t xml:space="preserve">Montant du 1/10ème </t>
    </r>
    <r>
      <rPr>
        <b/>
        <sz val="12"/>
        <color rgb="FFC00000"/>
        <rFont val="Arial"/>
        <family val="2"/>
      </rPr>
      <t>2019</t>
    </r>
  </si>
  <si>
    <r>
      <t xml:space="preserve">   Simulateur 1/10</t>
    </r>
    <r>
      <rPr>
        <b/>
        <vertAlign val="superscript"/>
        <sz val="18"/>
        <color indexed="12"/>
        <rFont val="Arial"/>
        <family val="2"/>
      </rPr>
      <t xml:space="preserve">ème </t>
    </r>
    <r>
      <rPr>
        <b/>
        <sz val="18"/>
        <color indexed="12"/>
        <rFont val="Arial"/>
        <family val="2"/>
      </rPr>
      <t xml:space="preserve">CP </t>
    </r>
    <r>
      <rPr>
        <b/>
        <sz val="18"/>
        <color indexed="13"/>
        <rFont val="Arial"/>
        <family val="2"/>
      </rPr>
      <t xml:space="preserve">2018 </t>
    </r>
    <r>
      <rPr>
        <b/>
        <sz val="11"/>
        <color indexed="13"/>
        <rFont val="Arial"/>
        <family val="2"/>
      </rPr>
      <t>(payé en janvier 2019)</t>
    </r>
  </si>
  <si>
    <r>
      <t xml:space="preserve">   Simulateur 1/10</t>
    </r>
    <r>
      <rPr>
        <b/>
        <vertAlign val="superscript"/>
        <sz val="18"/>
        <color indexed="12"/>
        <rFont val="Arial"/>
        <family val="2"/>
      </rPr>
      <t xml:space="preserve">ème </t>
    </r>
    <r>
      <rPr>
        <b/>
        <sz val="18"/>
        <color indexed="12"/>
        <rFont val="Arial"/>
        <family val="2"/>
      </rPr>
      <t xml:space="preserve">CP </t>
    </r>
    <r>
      <rPr>
        <b/>
        <sz val="18"/>
        <color indexed="13"/>
        <rFont val="Arial"/>
        <family val="2"/>
      </rPr>
      <t xml:space="preserve">2019 </t>
    </r>
    <r>
      <rPr>
        <b/>
        <sz val="11"/>
        <color indexed="13"/>
        <rFont val="Arial"/>
        <family val="2"/>
      </rPr>
      <t>(payé en janvier 2020)</t>
    </r>
  </si>
  <si>
    <r>
      <rPr>
        <i/>
        <sz val="10"/>
        <color rgb="FFC00000"/>
        <rFont val="Arial"/>
        <family val="2"/>
      </rPr>
      <t>Vous ne percevez donc pas le 1/10</t>
    </r>
    <r>
      <rPr>
        <i/>
        <vertAlign val="superscript"/>
        <sz val="10"/>
        <color rgb="FFC00000"/>
        <rFont val="Arial"/>
        <family val="2"/>
      </rPr>
      <t>ème</t>
    </r>
    <r>
      <rPr>
        <i/>
        <sz val="10"/>
        <color rgb="FFC00000"/>
        <rFont val="Arial"/>
        <family val="2"/>
      </rPr>
      <t xml:space="preserve"> CP.</t>
    </r>
  </si>
  <si>
    <t>* Figure sur le bulletin de décembre 2017</t>
  </si>
  <si>
    <t>Rémunération brute globale perçue en 2017 *</t>
  </si>
  <si>
    <t>Rémunération brute globale perçue en 2017*</t>
  </si>
  <si>
    <t>**</t>
  </si>
  <si>
    <r>
      <rPr>
        <b/>
        <sz val="10"/>
        <color indexed="9"/>
        <rFont val="Arial"/>
        <family val="2"/>
      </rPr>
      <t xml:space="preserve">** </t>
    </r>
    <r>
      <rPr>
        <b/>
        <i/>
        <sz val="10"/>
        <color rgb="FFC00000"/>
        <rFont val="Arial"/>
        <family val="2"/>
      </rPr>
      <t>Si cette valeur est négative,</t>
    </r>
    <r>
      <rPr>
        <i/>
        <sz val="10"/>
        <color rgb="FFC00000"/>
        <rFont val="Arial"/>
        <family val="2"/>
      </rPr>
      <t xml:space="preserve"> la règle du maintien de salaire vous est plus favorable.</t>
    </r>
  </si>
  <si>
    <r>
      <rPr>
        <b/>
        <sz val="10"/>
        <color rgb="FFC00000"/>
        <rFont val="Arial"/>
        <family val="2"/>
      </rPr>
      <t>**</t>
    </r>
    <r>
      <rPr>
        <b/>
        <i/>
        <sz val="10"/>
        <color indexed="28"/>
        <rFont val="Arial"/>
        <family val="2"/>
      </rPr>
      <t xml:space="preserve"> </t>
    </r>
    <r>
      <rPr>
        <b/>
        <i/>
        <sz val="10"/>
        <color rgb="FFC00000"/>
        <rFont val="Arial"/>
        <family val="2"/>
      </rPr>
      <t>Si cette valeur est négative,</t>
    </r>
    <r>
      <rPr>
        <i/>
        <sz val="10"/>
        <color rgb="FFC00000"/>
        <rFont val="Arial"/>
        <family val="2"/>
      </rPr>
      <t xml:space="preserve"> la règle du maintien de salaire vous est plus favorable.</t>
    </r>
  </si>
  <si>
    <t>* Figure sur le bulletin de décembre 2018</t>
  </si>
  <si>
    <t>Rémunération brute globale perçue en 2018 *</t>
  </si>
  <si>
    <t>Rémunération brute globale perçue en 2018*</t>
  </si>
  <si>
    <t>Nombre total de CP que vous pensez poser en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</si>
</sst>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&quot;[$€-2]"/>
  </numFmts>
  <fonts count="42" x14ac:knownFonts="1">
    <font>
      <sz val="10"/>
      <color indexed="8"/>
      <name val="Arial"/>
    </font>
    <font>
      <b/>
      <sz val="10"/>
      <color indexed="9"/>
      <name val="Arial"/>
      <family val="2"/>
    </font>
    <font>
      <b/>
      <sz val="18"/>
      <color indexed="12"/>
      <name val="Arial"/>
      <family val="2"/>
    </font>
    <font>
      <b/>
      <vertAlign val="superscript"/>
      <sz val="18"/>
      <color indexed="12"/>
      <name val="Arial"/>
      <family val="2"/>
    </font>
    <font>
      <b/>
      <sz val="18"/>
      <color indexed="13"/>
      <name val="Arial"/>
      <family val="2"/>
    </font>
    <font>
      <b/>
      <sz val="16"/>
      <color indexed="9"/>
      <name val="Arial"/>
      <family val="2"/>
    </font>
    <font>
      <b/>
      <sz val="16"/>
      <color indexed="14"/>
      <name val="Arial"/>
      <family val="2"/>
    </font>
    <font>
      <b/>
      <sz val="12"/>
      <color indexed="9"/>
      <name val="Arial"/>
      <family val="2"/>
    </font>
    <font>
      <b/>
      <u/>
      <sz val="12"/>
      <color indexed="9"/>
      <name val="Arial"/>
      <family val="2"/>
    </font>
    <font>
      <b/>
      <sz val="10"/>
      <color indexed="14"/>
      <name val="Arial"/>
      <family val="2"/>
    </font>
    <font>
      <b/>
      <sz val="12"/>
      <color indexed="14"/>
      <name val="Arial"/>
      <family val="2"/>
    </font>
    <font>
      <b/>
      <u/>
      <sz val="12"/>
      <color indexed="14"/>
      <name val="Arial"/>
      <family val="2"/>
    </font>
    <font>
      <b/>
      <sz val="10"/>
      <color indexed="17"/>
      <name val="Arial"/>
      <family val="2"/>
    </font>
    <font>
      <b/>
      <sz val="10"/>
      <color indexed="18"/>
      <name val="Arial"/>
      <family val="2"/>
    </font>
    <font>
      <b/>
      <sz val="10"/>
      <color indexed="19"/>
      <name val="Arial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sz val="10"/>
      <color indexed="14"/>
      <name val="Arial"/>
      <family val="2"/>
    </font>
    <font>
      <b/>
      <sz val="10"/>
      <color indexed="21"/>
      <name val="Arial"/>
      <family val="2"/>
    </font>
    <font>
      <sz val="10"/>
      <color indexed="9"/>
      <name val="Arial"/>
      <family val="2"/>
    </font>
    <font>
      <sz val="10"/>
      <color indexed="21"/>
      <name val="Arial"/>
      <family val="2"/>
    </font>
    <font>
      <b/>
      <sz val="10"/>
      <color indexed="24"/>
      <name val="Arial"/>
      <family val="2"/>
    </font>
    <font>
      <sz val="10"/>
      <color indexed="24"/>
      <name val="Arial"/>
      <family val="2"/>
    </font>
    <font>
      <b/>
      <sz val="10"/>
      <color indexed="8"/>
      <name val="Arial"/>
      <family val="2"/>
    </font>
    <font>
      <i/>
      <sz val="10"/>
      <color indexed="26"/>
      <name val="Arial"/>
      <family val="2"/>
    </font>
    <font>
      <sz val="10"/>
      <color indexed="26"/>
      <name val="Arial"/>
      <family val="2"/>
    </font>
    <font>
      <b/>
      <i/>
      <sz val="10"/>
      <color indexed="28"/>
      <name val="Arial"/>
      <family val="2"/>
    </font>
    <font>
      <b/>
      <sz val="14"/>
      <color indexed="26"/>
      <name val="Arial"/>
      <family val="2"/>
    </font>
    <font>
      <b/>
      <sz val="10"/>
      <color indexed="26"/>
      <name val="Arial"/>
      <family val="2"/>
    </font>
    <font>
      <vertAlign val="superscript"/>
      <sz val="10"/>
      <color indexed="26"/>
      <name val="Arial"/>
      <family val="2"/>
    </font>
    <font>
      <b/>
      <sz val="10"/>
      <color indexed="29"/>
      <name val="Arial"/>
      <family val="2"/>
    </font>
    <font>
      <sz val="10"/>
      <color indexed="29"/>
      <name val="Arial"/>
      <family val="2"/>
    </font>
    <font>
      <b/>
      <sz val="12"/>
      <color rgb="FFC00000"/>
      <name val="Arial"/>
      <family val="2"/>
    </font>
    <font>
      <b/>
      <sz val="12"/>
      <color indexed="26"/>
      <name val="Arial"/>
      <family val="2"/>
    </font>
    <font>
      <sz val="10"/>
      <color indexed="8"/>
      <name val="Arial"/>
      <family val="2"/>
    </font>
    <font>
      <b/>
      <sz val="11"/>
      <color indexed="13"/>
      <name val="Arial"/>
      <family val="2"/>
    </font>
    <font>
      <sz val="10"/>
      <color rgb="FF0070C0"/>
      <name val="Arial"/>
      <family val="2"/>
    </font>
    <font>
      <b/>
      <i/>
      <sz val="10"/>
      <color rgb="FFC00000"/>
      <name val="Arial"/>
      <family val="2"/>
    </font>
    <font>
      <i/>
      <sz val="10"/>
      <color rgb="FFC00000"/>
      <name val="Arial"/>
      <family val="2"/>
    </font>
    <font>
      <i/>
      <vertAlign val="superscript"/>
      <sz val="10"/>
      <color rgb="FFC00000"/>
      <name val="Arial"/>
      <family val="2"/>
    </font>
    <font>
      <b/>
      <sz val="10"/>
      <color rgb="FFC00000"/>
      <name val="Arial"/>
      <family val="2"/>
    </font>
    <font>
      <sz val="10"/>
      <color rgb="FFC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20"/>
        <bgColor auto="1"/>
      </patternFill>
    </fill>
    <fill>
      <patternFill patternType="solid">
        <fgColor indexed="22"/>
        <bgColor auto="1"/>
      </patternFill>
    </fill>
    <fill>
      <patternFill patternType="solid">
        <fgColor indexed="23"/>
        <bgColor auto="1"/>
      </patternFill>
    </fill>
    <fill>
      <patternFill patternType="solid">
        <fgColor indexed="25"/>
        <bgColor auto="1"/>
      </patternFill>
    </fill>
    <fill>
      <patternFill patternType="solid">
        <fgColor indexed="27"/>
        <bgColor auto="1"/>
      </patternFill>
    </fill>
  </fills>
  <borders count="111">
    <border>
      <left/>
      <right/>
      <top/>
      <bottom/>
      <diagonal/>
    </border>
    <border>
      <left style="thin">
        <color indexed="11"/>
      </left>
      <right/>
      <top style="thin">
        <color indexed="11"/>
      </top>
      <bottom/>
      <diagonal/>
    </border>
    <border>
      <left/>
      <right/>
      <top style="thin">
        <color indexed="11"/>
      </top>
      <bottom/>
      <diagonal/>
    </border>
    <border>
      <left/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/>
      <top/>
      <bottom/>
      <diagonal/>
    </border>
    <border>
      <left/>
      <right/>
      <top/>
      <bottom/>
      <diagonal/>
    </border>
    <border>
      <left/>
      <right style="thin">
        <color indexed="11"/>
      </right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11"/>
      </left>
      <right/>
      <top/>
      <bottom/>
      <diagonal/>
    </border>
    <border>
      <left/>
      <right/>
      <top/>
      <bottom style="thick">
        <color indexed="9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thick">
        <color indexed="14"/>
      </bottom>
      <diagonal/>
    </border>
    <border>
      <left/>
      <right/>
      <top/>
      <bottom style="thick">
        <color indexed="14"/>
      </bottom>
      <diagonal/>
    </border>
    <border>
      <left style="thin">
        <color indexed="11"/>
      </left>
      <right style="thick">
        <color indexed="9"/>
      </right>
      <top/>
      <bottom/>
      <diagonal/>
    </border>
    <border>
      <left style="thick">
        <color indexed="9"/>
      </left>
      <right/>
      <top style="thick">
        <color indexed="9"/>
      </top>
      <bottom style="thin">
        <color indexed="9"/>
      </bottom>
      <diagonal/>
    </border>
    <border>
      <left/>
      <right/>
      <top style="thick">
        <color indexed="9"/>
      </top>
      <bottom style="thin">
        <color indexed="9"/>
      </bottom>
      <diagonal/>
    </border>
    <border>
      <left/>
      <right style="thick">
        <color indexed="9"/>
      </right>
      <top style="thick">
        <color indexed="9"/>
      </top>
      <bottom style="thin">
        <color indexed="9"/>
      </bottom>
      <diagonal/>
    </border>
    <border>
      <left style="thick">
        <color indexed="9"/>
      </left>
      <right/>
      <top/>
      <bottom/>
      <diagonal/>
    </border>
    <border>
      <left/>
      <right style="thick">
        <color indexed="14"/>
      </right>
      <top/>
      <bottom/>
      <diagonal/>
    </border>
    <border>
      <left style="thick">
        <color indexed="14"/>
      </left>
      <right/>
      <top style="thick">
        <color indexed="14"/>
      </top>
      <bottom style="thin">
        <color indexed="14"/>
      </bottom>
      <diagonal/>
    </border>
    <border>
      <left/>
      <right/>
      <top style="thick">
        <color indexed="14"/>
      </top>
      <bottom style="thin">
        <color indexed="14"/>
      </bottom>
      <diagonal/>
    </border>
    <border>
      <left/>
      <right style="thick">
        <color indexed="14"/>
      </right>
      <top style="thick">
        <color indexed="14"/>
      </top>
      <bottom style="thin">
        <color indexed="14"/>
      </bottom>
      <diagonal/>
    </border>
    <border>
      <left style="thick">
        <color indexed="14"/>
      </left>
      <right/>
      <top/>
      <bottom/>
      <diagonal/>
    </border>
    <border>
      <left style="thick">
        <color indexed="9"/>
      </left>
      <right/>
      <top style="thin">
        <color indexed="9"/>
      </top>
      <bottom style="thin">
        <color indexed="18"/>
      </bottom>
      <diagonal/>
    </border>
    <border>
      <left/>
      <right/>
      <top style="thin">
        <color indexed="9"/>
      </top>
      <bottom style="thin">
        <color indexed="18"/>
      </bottom>
      <diagonal/>
    </border>
    <border>
      <left/>
      <right/>
      <top style="thin">
        <color indexed="9"/>
      </top>
      <bottom style="thick">
        <color indexed="19"/>
      </bottom>
      <diagonal/>
    </border>
    <border>
      <left/>
      <right style="thick">
        <color indexed="9"/>
      </right>
      <top style="thin">
        <color indexed="9"/>
      </top>
      <bottom/>
      <diagonal/>
    </border>
    <border>
      <left style="thick">
        <color indexed="14"/>
      </left>
      <right/>
      <top style="thin">
        <color indexed="14"/>
      </top>
      <bottom style="thin">
        <color indexed="18"/>
      </bottom>
      <diagonal/>
    </border>
    <border>
      <left/>
      <right/>
      <top style="thin">
        <color indexed="14"/>
      </top>
      <bottom style="thin">
        <color indexed="18"/>
      </bottom>
      <diagonal/>
    </border>
    <border>
      <left/>
      <right/>
      <top style="thin">
        <color indexed="14"/>
      </top>
      <bottom style="thick">
        <color indexed="19"/>
      </bottom>
      <diagonal/>
    </border>
    <border>
      <left/>
      <right style="thick">
        <color indexed="14"/>
      </right>
      <top style="thin">
        <color indexed="14"/>
      </top>
      <bottom/>
      <diagonal/>
    </border>
    <border>
      <left style="thick">
        <color indexed="9"/>
      </left>
      <right/>
      <top style="thin">
        <color indexed="18"/>
      </top>
      <bottom style="thin">
        <color indexed="19"/>
      </bottom>
      <diagonal/>
    </border>
    <border>
      <left/>
      <right style="thick">
        <color indexed="19"/>
      </right>
      <top style="thin">
        <color indexed="18"/>
      </top>
      <bottom style="thin">
        <color indexed="19"/>
      </bottom>
      <diagonal/>
    </border>
    <border>
      <left style="thick">
        <color indexed="19"/>
      </left>
      <right style="thick">
        <color indexed="19"/>
      </right>
      <top style="thick">
        <color indexed="19"/>
      </top>
      <bottom style="thick">
        <color indexed="19"/>
      </bottom>
      <diagonal/>
    </border>
    <border>
      <left style="thick">
        <color indexed="19"/>
      </left>
      <right style="thick">
        <color indexed="9"/>
      </right>
      <top/>
      <bottom/>
      <diagonal/>
    </border>
    <border>
      <left style="thick">
        <color indexed="14"/>
      </left>
      <right/>
      <top style="thin">
        <color indexed="18"/>
      </top>
      <bottom style="thin">
        <color indexed="19"/>
      </bottom>
      <diagonal/>
    </border>
    <border>
      <left style="thick">
        <color indexed="19"/>
      </left>
      <right style="thick">
        <color indexed="14"/>
      </right>
      <top/>
      <bottom/>
      <diagonal/>
    </border>
    <border>
      <left style="thick">
        <color indexed="9"/>
      </left>
      <right/>
      <top style="thin">
        <color indexed="19"/>
      </top>
      <bottom style="thin">
        <color indexed="19"/>
      </bottom>
      <diagonal/>
    </border>
    <border>
      <left/>
      <right style="thick">
        <color indexed="19"/>
      </right>
      <top style="thin">
        <color indexed="19"/>
      </top>
      <bottom style="thin">
        <color indexed="19"/>
      </bottom>
      <diagonal/>
    </border>
    <border>
      <left style="thick">
        <color indexed="14"/>
      </left>
      <right/>
      <top style="thin">
        <color indexed="19"/>
      </top>
      <bottom style="thin">
        <color indexed="19"/>
      </bottom>
      <diagonal/>
    </border>
    <border>
      <left style="thick">
        <color indexed="9"/>
      </left>
      <right/>
      <top style="thin">
        <color indexed="19"/>
      </top>
      <bottom style="thin">
        <color indexed="18"/>
      </bottom>
      <diagonal/>
    </border>
    <border>
      <left/>
      <right style="thick">
        <color indexed="19"/>
      </right>
      <top style="thin">
        <color indexed="19"/>
      </top>
      <bottom style="thin">
        <color indexed="18"/>
      </bottom>
      <diagonal/>
    </border>
    <border>
      <left style="thick">
        <color indexed="14"/>
      </left>
      <right/>
      <top style="thin">
        <color indexed="19"/>
      </top>
      <bottom style="thin">
        <color indexed="18"/>
      </bottom>
      <diagonal/>
    </border>
    <border>
      <left/>
      <right style="thick">
        <color indexed="9"/>
      </right>
      <top/>
      <bottom/>
      <diagonal/>
    </border>
    <border>
      <left style="thick">
        <color indexed="9"/>
      </left>
      <right/>
      <top style="thin">
        <color indexed="21"/>
      </top>
      <bottom style="thin">
        <color indexed="21"/>
      </bottom>
      <diagonal/>
    </border>
    <border>
      <left/>
      <right style="thick">
        <color indexed="21"/>
      </right>
      <top style="thin">
        <color indexed="21"/>
      </top>
      <bottom style="thin">
        <color indexed="21"/>
      </bottom>
      <diagonal/>
    </border>
    <border>
      <left style="thick">
        <color indexed="21"/>
      </left>
      <right style="thick">
        <color indexed="21"/>
      </right>
      <top style="thick">
        <color indexed="21"/>
      </top>
      <bottom style="thick">
        <color indexed="21"/>
      </bottom>
      <diagonal/>
    </border>
    <border>
      <left style="thick">
        <color indexed="21"/>
      </left>
      <right style="thick">
        <color indexed="9"/>
      </right>
      <top/>
      <bottom/>
      <diagonal/>
    </border>
    <border>
      <left style="thick">
        <color indexed="14"/>
      </left>
      <right/>
      <top style="thin">
        <color indexed="21"/>
      </top>
      <bottom style="thin">
        <color indexed="21"/>
      </bottom>
      <diagonal/>
    </border>
    <border>
      <left style="thick">
        <color indexed="21"/>
      </left>
      <right style="thick">
        <color indexed="14"/>
      </right>
      <top/>
      <bottom/>
      <diagonal/>
    </border>
    <border>
      <left style="thick">
        <color indexed="9"/>
      </left>
      <right/>
      <top style="thin">
        <color indexed="21"/>
      </top>
      <bottom style="thin">
        <color indexed="24"/>
      </bottom>
      <diagonal/>
    </border>
    <border>
      <left/>
      <right/>
      <top style="thin">
        <color indexed="21"/>
      </top>
      <bottom style="thin">
        <color indexed="24"/>
      </bottom>
      <diagonal/>
    </border>
    <border>
      <left/>
      <right/>
      <top style="thick">
        <color indexed="21"/>
      </top>
      <bottom style="thick">
        <color indexed="24"/>
      </bottom>
      <diagonal/>
    </border>
    <border>
      <left style="thick">
        <color indexed="14"/>
      </left>
      <right/>
      <top style="thin">
        <color indexed="21"/>
      </top>
      <bottom style="thin">
        <color indexed="24"/>
      </bottom>
      <diagonal/>
    </border>
    <border>
      <left style="thick">
        <color indexed="9"/>
      </left>
      <right/>
      <top style="thin">
        <color indexed="24"/>
      </top>
      <bottom style="thin">
        <color indexed="24"/>
      </bottom>
      <diagonal/>
    </border>
    <border>
      <left/>
      <right style="thick">
        <color indexed="24"/>
      </right>
      <top style="thin">
        <color indexed="24"/>
      </top>
      <bottom style="thin">
        <color indexed="24"/>
      </bottom>
      <diagonal/>
    </border>
    <border>
      <left style="thick">
        <color indexed="24"/>
      </left>
      <right style="thick">
        <color indexed="24"/>
      </right>
      <top style="thick">
        <color indexed="24"/>
      </top>
      <bottom style="thick">
        <color indexed="24"/>
      </bottom>
      <diagonal/>
    </border>
    <border>
      <left style="thick">
        <color indexed="24"/>
      </left>
      <right style="thick">
        <color indexed="9"/>
      </right>
      <top/>
      <bottom/>
      <diagonal/>
    </border>
    <border>
      <left style="thick">
        <color indexed="14"/>
      </left>
      <right/>
      <top style="thin">
        <color indexed="24"/>
      </top>
      <bottom style="thin">
        <color indexed="24"/>
      </bottom>
      <diagonal/>
    </border>
    <border>
      <left style="thick">
        <color indexed="24"/>
      </left>
      <right style="thick">
        <color indexed="14"/>
      </right>
      <top/>
      <bottom/>
      <diagonal/>
    </border>
    <border>
      <left style="thick">
        <color indexed="9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/>
      <right/>
      <top style="thick">
        <color indexed="24"/>
      </top>
      <bottom/>
      <diagonal/>
    </border>
    <border>
      <left style="thick">
        <color indexed="14"/>
      </left>
      <right/>
      <top style="thin">
        <color indexed="24"/>
      </top>
      <bottom/>
      <diagonal/>
    </border>
    <border>
      <left style="thick">
        <color indexed="9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indexed="14"/>
      </left>
      <right/>
      <top/>
      <bottom style="thin">
        <color indexed="8"/>
      </bottom>
      <diagonal/>
    </border>
    <border>
      <left style="thick">
        <color indexed="9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ck">
        <color indexed="1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9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ck">
        <color indexed="14"/>
      </left>
      <right/>
      <top style="thin">
        <color indexed="8"/>
      </top>
      <bottom/>
      <diagonal/>
    </border>
    <border>
      <left style="thick">
        <color indexed="9"/>
      </left>
      <right/>
      <top/>
      <bottom style="thick">
        <color indexed="9"/>
      </bottom>
      <diagonal/>
    </border>
    <border>
      <left/>
      <right/>
      <top/>
      <bottom style="thick">
        <color indexed="9"/>
      </bottom>
      <diagonal/>
    </border>
    <border>
      <left/>
      <right style="thick">
        <color indexed="9"/>
      </right>
      <top/>
      <bottom style="thick">
        <color indexed="9"/>
      </bottom>
      <diagonal/>
    </border>
    <border>
      <left style="thick">
        <color indexed="14"/>
      </left>
      <right/>
      <top/>
      <bottom style="thick">
        <color indexed="14"/>
      </bottom>
      <diagonal/>
    </border>
    <border>
      <left/>
      <right/>
      <top/>
      <bottom style="thick">
        <color indexed="14"/>
      </bottom>
      <diagonal/>
    </border>
    <border>
      <left/>
      <right style="thick">
        <color indexed="14"/>
      </right>
      <top/>
      <bottom style="thick">
        <color indexed="14"/>
      </bottom>
      <diagonal/>
    </border>
    <border>
      <left/>
      <right/>
      <top style="thick">
        <color indexed="9"/>
      </top>
      <bottom/>
      <diagonal/>
    </border>
    <border>
      <left/>
      <right/>
      <top style="thick">
        <color indexed="14"/>
      </top>
      <bottom/>
      <diagonal/>
    </border>
    <border>
      <left/>
      <right/>
      <top/>
      <bottom style="thick">
        <color indexed="26"/>
      </bottom>
      <diagonal/>
    </border>
    <border>
      <left/>
      <right style="thin">
        <color indexed="11"/>
      </right>
      <top/>
      <bottom style="thick">
        <color indexed="26"/>
      </bottom>
      <diagonal/>
    </border>
    <border>
      <left style="thin">
        <color indexed="11"/>
      </left>
      <right style="thick">
        <color indexed="26"/>
      </right>
      <top/>
      <bottom/>
      <diagonal/>
    </border>
    <border>
      <left style="thick">
        <color indexed="26"/>
      </left>
      <right/>
      <top style="thick">
        <color indexed="26"/>
      </top>
      <bottom/>
      <diagonal/>
    </border>
    <border>
      <left/>
      <right/>
      <top style="thick">
        <color indexed="26"/>
      </top>
      <bottom/>
      <diagonal/>
    </border>
    <border>
      <left/>
      <right style="thick">
        <color indexed="26"/>
      </right>
      <top style="thick">
        <color indexed="26"/>
      </top>
      <bottom/>
      <diagonal/>
    </border>
    <border>
      <left style="thick">
        <color indexed="26"/>
      </left>
      <right/>
      <top/>
      <bottom/>
      <diagonal/>
    </border>
    <border>
      <left/>
      <right style="thick">
        <color indexed="26"/>
      </right>
      <top/>
      <bottom/>
      <diagonal/>
    </border>
    <border>
      <left style="thick">
        <color indexed="26"/>
      </left>
      <right/>
      <top/>
      <bottom style="thick">
        <color indexed="26"/>
      </bottom>
      <diagonal/>
    </border>
    <border>
      <left/>
      <right style="thick">
        <color indexed="26"/>
      </right>
      <top/>
      <bottom style="thick">
        <color indexed="26"/>
      </bottom>
      <diagonal/>
    </border>
    <border>
      <left/>
      <right style="thin">
        <color indexed="11"/>
      </right>
      <top style="thick">
        <color indexed="26"/>
      </top>
      <bottom/>
      <diagonal/>
    </border>
    <border>
      <left style="thin">
        <color indexed="11"/>
      </left>
      <right/>
      <top/>
      <bottom style="thin">
        <color indexed="11"/>
      </bottom>
      <diagonal/>
    </border>
    <border>
      <left/>
      <right/>
      <top/>
      <bottom style="thin">
        <color indexed="11"/>
      </bottom>
      <diagonal/>
    </border>
    <border>
      <left/>
      <right style="thin">
        <color indexed="11"/>
      </right>
      <top/>
      <bottom style="thin">
        <color indexed="11"/>
      </bottom>
      <diagonal/>
    </border>
    <border>
      <left/>
      <right/>
      <top style="thick">
        <color indexed="19"/>
      </top>
      <bottom/>
      <diagonal/>
    </border>
    <border>
      <left style="thick">
        <color indexed="9"/>
      </left>
      <right/>
      <top/>
      <bottom style="thin">
        <color indexed="21"/>
      </bottom>
      <diagonal/>
    </border>
    <border>
      <left/>
      <right/>
      <top/>
      <bottom style="thin">
        <color indexed="21"/>
      </bottom>
      <diagonal/>
    </border>
    <border>
      <left/>
      <right/>
      <top/>
      <bottom style="thick">
        <color indexed="21"/>
      </bottom>
      <diagonal/>
    </border>
    <border>
      <left style="thick">
        <color indexed="14"/>
      </left>
      <right/>
      <top/>
      <bottom style="thin">
        <color indexed="21"/>
      </bottom>
      <diagonal/>
    </border>
    <border>
      <left style="thick">
        <color indexed="9"/>
      </left>
      <right/>
      <top style="thin">
        <color indexed="18"/>
      </top>
      <bottom/>
      <diagonal/>
    </border>
    <border>
      <left/>
      <right/>
      <top style="thin">
        <color indexed="18"/>
      </top>
      <bottom/>
      <diagonal/>
    </border>
    <border>
      <left style="thick">
        <color indexed="14"/>
      </left>
      <right/>
      <top style="thin">
        <color indexed="18"/>
      </top>
      <bottom/>
      <diagonal/>
    </border>
  </borders>
  <cellStyleXfs count="1">
    <xf numFmtId="0" fontId="0" fillId="0" borderId="0" applyNumberFormat="0" applyFill="0" applyBorder="0" applyProtection="0"/>
  </cellStyleXfs>
  <cellXfs count="167">
    <xf numFmtId="0" fontId="0" fillId="0" borderId="0" xfId="0" applyFont="1" applyAlignment="1"/>
    <xf numFmtId="0" fontId="0" fillId="0" borderId="0" xfId="0" applyNumberFormat="1" applyFont="1" applyAlignment="1"/>
    <xf numFmtId="0" fontId="1" fillId="2" borderId="1" xfId="0" applyFont="1" applyFill="1" applyBorder="1" applyAlignment="1"/>
    <xf numFmtId="0" fontId="1" fillId="2" borderId="2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1" fillId="2" borderId="4" xfId="0" applyFont="1" applyFill="1" applyBorder="1" applyAlignment="1"/>
    <xf numFmtId="0" fontId="1" fillId="2" borderId="5" xfId="0" applyFont="1" applyFill="1" applyBorder="1" applyAlignment="1"/>
    <xf numFmtId="0" fontId="0" fillId="2" borderId="5" xfId="0" applyFont="1" applyFill="1" applyBorder="1" applyAlignment="1"/>
    <xf numFmtId="0" fontId="0" fillId="2" borderId="6" xfId="0" applyFont="1" applyFill="1" applyBorder="1" applyAlignment="1"/>
    <xf numFmtId="0" fontId="1" fillId="2" borderId="7" xfId="0" applyFont="1" applyFill="1" applyBorder="1" applyAlignment="1"/>
    <xf numFmtId="0" fontId="1" fillId="2" borderId="9" xfId="0" applyFont="1" applyFill="1" applyBorder="1" applyAlignment="1"/>
    <xf numFmtId="0" fontId="0" fillId="2" borderId="10" xfId="0" applyFont="1" applyFill="1" applyBorder="1" applyAlignment="1"/>
    <xf numFmtId="0" fontId="1" fillId="2" borderId="11" xfId="0" applyFont="1" applyFill="1" applyBorder="1" applyAlignment="1"/>
    <xf numFmtId="0" fontId="1" fillId="2" borderId="12" xfId="0" applyFont="1" applyFill="1" applyBorder="1" applyAlignment="1"/>
    <xf numFmtId="0" fontId="1" fillId="2" borderId="13" xfId="0" applyFont="1" applyFill="1" applyBorder="1" applyAlignment="1"/>
    <xf numFmtId="0" fontId="0" fillId="2" borderId="8" xfId="0" applyFont="1" applyFill="1" applyBorder="1" applyAlignment="1"/>
    <xf numFmtId="0" fontId="1" fillId="2" borderId="14" xfId="0" applyFont="1" applyFill="1" applyBorder="1" applyAlignment="1"/>
    <xf numFmtId="49" fontId="5" fillId="2" borderId="15" xfId="0" applyNumberFormat="1" applyFont="1" applyFill="1" applyBorder="1" applyAlignment="1">
      <alignment vertical="top"/>
    </xf>
    <xf numFmtId="0" fontId="1" fillId="2" borderId="15" xfId="0" applyFont="1" applyFill="1" applyBorder="1" applyAlignment="1"/>
    <xf numFmtId="0" fontId="1" fillId="2" borderId="16" xfId="0" applyFont="1" applyFill="1" applyBorder="1" applyAlignment="1"/>
    <xf numFmtId="0" fontId="1" fillId="2" borderId="17" xfId="0" applyFont="1" applyFill="1" applyBorder="1" applyAlignment="1"/>
    <xf numFmtId="49" fontId="6" fillId="2" borderId="18" xfId="0" applyNumberFormat="1" applyFont="1" applyFill="1" applyBorder="1" applyAlignment="1">
      <alignment horizontal="left" vertical="top"/>
    </xf>
    <xf numFmtId="0" fontId="1" fillId="2" borderId="19" xfId="0" applyFont="1" applyFill="1" applyBorder="1" applyAlignment="1"/>
    <xf numFmtId="0" fontId="1" fillId="2" borderId="18" xfId="0" applyFont="1" applyFill="1" applyBorder="1" applyAlignment="1"/>
    <xf numFmtId="0" fontId="1" fillId="2" borderId="20" xfId="0" applyFont="1" applyFill="1" applyBorder="1" applyAlignment="1"/>
    <xf numFmtId="49" fontId="1" fillId="3" borderId="21" xfId="0" applyNumberFormat="1" applyFont="1" applyFill="1" applyBorder="1" applyAlignment="1"/>
    <xf numFmtId="0" fontId="1" fillId="3" borderId="22" xfId="0" applyFont="1" applyFill="1" applyBorder="1" applyAlignment="1"/>
    <xf numFmtId="0" fontId="1" fillId="3" borderId="23" xfId="0" applyFont="1" applyFill="1" applyBorder="1" applyAlignment="1"/>
    <xf numFmtId="0" fontId="0" fillId="2" borderId="24" xfId="0" applyFont="1" applyFill="1" applyBorder="1" applyAlignment="1"/>
    <xf numFmtId="0" fontId="0" fillId="2" borderId="25" xfId="0" applyFont="1" applyFill="1" applyBorder="1" applyAlignment="1"/>
    <xf numFmtId="49" fontId="9" fillId="4" borderId="26" xfId="0" applyNumberFormat="1" applyFont="1" applyFill="1" applyBorder="1" applyAlignment="1"/>
    <xf numFmtId="0" fontId="12" fillId="4" borderId="27" xfId="0" applyFont="1" applyFill="1" applyBorder="1" applyAlignment="1"/>
    <xf numFmtId="0" fontId="12" fillId="4" borderId="28" xfId="0" applyFont="1" applyFill="1" applyBorder="1" applyAlignment="1"/>
    <xf numFmtId="0" fontId="0" fillId="2" borderId="29" xfId="0" applyFont="1" applyFill="1" applyBorder="1" applyAlignment="1"/>
    <xf numFmtId="0" fontId="0" fillId="2" borderId="20" xfId="0" applyFont="1" applyFill="1" applyBorder="1" applyAlignment="1"/>
    <xf numFmtId="0" fontId="0" fillId="2" borderId="30" xfId="0" applyFont="1" applyFill="1" applyBorder="1" applyAlignment="1"/>
    <xf numFmtId="0" fontId="0" fillId="2" borderId="31" xfId="0" applyFont="1" applyFill="1" applyBorder="1" applyAlignment="1"/>
    <xf numFmtId="0" fontId="0" fillId="2" borderId="32" xfId="0" applyFont="1" applyFill="1" applyBorder="1" applyAlignment="1"/>
    <xf numFmtId="0" fontId="0" fillId="2" borderId="33" xfId="0" applyFont="1" applyFill="1" applyBorder="1" applyAlignment="1"/>
    <xf numFmtId="0" fontId="0" fillId="2" borderId="34" xfId="0" applyFont="1" applyFill="1" applyBorder="1" applyAlignment="1"/>
    <xf numFmtId="0" fontId="0" fillId="2" borderId="35" xfId="0" applyFont="1" applyFill="1" applyBorder="1" applyAlignment="1"/>
    <xf numFmtId="0" fontId="0" fillId="2" borderId="36" xfId="0" applyFont="1" applyFill="1" applyBorder="1" applyAlignment="1"/>
    <xf numFmtId="0" fontId="0" fillId="2" borderId="37" xfId="0" applyFont="1" applyFill="1" applyBorder="1" applyAlignment="1"/>
    <xf numFmtId="0" fontId="13" fillId="5" borderId="20" xfId="0" applyFont="1" applyFill="1" applyBorder="1" applyAlignment="1">
      <alignment vertical="center"/>
    </xf>
    <xf numFmtId="49" fontId="14" fillId="5" borderId="38" xfId="0" applyNumberFormat="1" applyFont="1" applyFill="1" applyBorder="1" applyAlignment="1">
      <alignment vertical="center"/>
    </xf>
    <xf numFmtId="0" fontId="15" fillId="5" borderId="39" xfId="0" applyFont="1" applyFill="1" applyBorder="1" applyAlignment="1">
      <alignment vertical="center"/>
    </xf>
    <xf numFmtId="164" fontId="15" fillId="2" borderId="40" xfId="0" applyNumberFormat="1" applyFont="1" applyFill="1" applyBorder="1" applyAlignment="1">
      <alignment vertical="center"/>
    </xf>
    <xf numFmtId="0" fontId="0" fillId="2" borderId="41" xfId="0" applyFont="1" applyFill="1" applyBorder="1" applyAlignment="1">
      <alignment vertical="center"/>
    </xf>
    <xf numFmtId="0" fontId="13" fillId="2" borderId="24" xfId="0" applyFont="1" applyFill="1" applyBorder="1" applyAlignment="1">
      <alignment vertical="center"/>
    </xf>
    <xf numFmtId="0" fontId="13" fillId="5" borderId="25" xfId="0" applyFont="1" applyFill="1" applyBorder="1" applyAlignment="1">
      <alignment vertical="center"/>
    </xf>
    <xf numFmtId="49" fontId="14" fillId="5" borderId="42" xfId="0" applyNumberFormat="1" applyFont="1" applyFill="1" applyBorder="1" applyAlignment="1">
      <alignment vertical="center"/>
    </xf>
    <xf numFmtId="0" fontId="0" fillId="2" borderId="43" xfId="0" applyFont="1" applyFill="1" applyBorder="1" applyAlignment="1">
      <alignment vertical="center"/>
    </xf>
    <xf numFmtId="0" fontId="0" fillId="2" borderId="29" xfId="0" applyFont="1" applyFill="1" applyBorder="1" applyAlignment="1">
      <alignment vertical="center"/>
    </xf>
    <xf numFmtId="0" fontId="0" fillId="2" borderId="6" xfId="0" applyFont="1" applyFill="1" applyBorder="1" applyAlignment="1">
      <alignment vertical="center"/>
    </xf>
    <xf numFmtId="0" fontId="14" fillId="5" borderId="20" xfId="0" applyNumberFormat="1" applyFont="1" applyFill="1" applyBorder="1" applyAlignment="1">
      <alignment horizontal="center" vertical="center"/>
    </xf>
    <xf numFmtId="49" fontId="14" fillId="5" borderId="44" xfId="0" applyNumberFormat="1" applyFont="1" applyFill="1" applyBorder="1" applyAlignment="1">
      <alignment vertical="center"/>
    </xf>
    <xf numFmtId="0" fontId="15" fillId="5" borderId="45" xfId="0" applyFont="1" applyFill="1" applyBorder="1" applyAlignment="1">
      <alignment vertical="center"/>
    </xf>
    <xf numFmtId="0" fontId="13" fillId="2" borderId="24" xfId="0" applyFont="1" applyFill="1" applyBorder="1" applyAlignment="1">
      <alignment horizontal="center" vertical="center"/>
    </xf>
    <xf numFmtId="0" fontId="14" fillId="5" borderId="25" xfId="0" applyNumberFormat="1" applyFont="1" applyFill="1" applyBorder="1" applyAlignment="1">
      <alignment horizontal="center" vertical="center"/>
    </xf>
    <xf numFmtId="49" fontId="14" fillId="5" borderId="46" xfId="0" applyNumberFormat="1" applyFont="1" applyFill="1" applyBorder="1" applyAlignment="1">
      <alignment vertical="center"/>
    </xf>
    <xf numFmtId="49" fontId="14" fillId="5" borderId="47" xfId="0" applyNumberFormat="1" applyFont="1" applyFill="1" applyBorder="1" applyAlignment="1">
      <alignment vertical="center"/>
    </xf>
    <xf numFmtId="0" fontId="15" fillId="5" borderId="48" xfId="0" applyFont="1" applyFill="1" applyBorder="1" applyAlignment="1">
      <alignment vertical="center"/>
    </xf>
    <xf numFmtId="49" fontId="14" fillId="5" borderId="49" xfId="0" applyNumberFormat="1" applyFont="1" applyFill="1" applyBorder="1" applyAlignment="1">
      <alignment vertical="center"/>
    </xf>
    <xf numFmtId="0" fontId="0" fillId="2" borderId="50" xfId="0" applyFont="1" applyFill="1" applyBorder="1" applyAlignment="1"/>
    <xf numFmtId="0" fontId="18" fillId="6" borderId="20" xfId="0" applyNumberFormat="1" applyFont="1" applyFill="1" applyBorder="1" applyAlignment="1">
      <alignment horizontal="center" vertical="center"/>
    </xf>
    <xf numFmtId="49" fontId="18" fillId="6" borderId="51" xfId="0" applyNumberFormat="1" applyFont="1" applyFill="1" applyBorder="1" applyAlignment="1">
      <alignment vertical="center"/>
    </xf>
    <xf numFmtId="0" fontId="19" fillId="6" borderId="52" xfId="0" applyFont="1" applyFill="1" applyBorder="1" applyAlignment="1">
      <alignment vertical="center"/>
    </xf>
    <xf numFmtId="0" fontId="20" fillId="2" borderId="53" xfId="0" applyNumberFormat="1" applyFont="1" applyFill="1" applyBorder="1" applyAlignment="1">
      <alignment vertical="center"/>
    </xf>
    <xf numFmtId="0" fontId="0" fillId="2" borderId="54" xfId="0" applyFont="1" applyFill="1" applyBorder="1" applyAlignment="1">
      <alignment vertical="center"/>
    </xf>
    <xf numFmtId="0" fontId="18" fillId="2" borderId="24" xfId="0" applyFont="1" applyFill="1" applyBorder="1" applyAlignment="1">
      <alignment horizontal="center" vertical="center"/>
    </xf>
    <xf numFmtId="0" fontId="18" fillId="7" borderId="25" xfId="0" applyNumberFormat="1" applyFont="1" applyFill="1" applyBorder="1" applyAlignment="1">
      <alignment horizontal="center" vertical="center"/>
    </xf>
    <xf numFmtId="49" fontId="18" fillId="6" borderId="55" xfId="0" applyNumberFormat="1" applyFont="1" applyFill="1" applyBorder="1" applyAlignment="1">
      <alignment vertical="center"/>
    </xf>
    <xf numFmtId="0" fontId="20" fillId="6" borderId="52" xfId="0" applyFont="1" applyFill="1" applyBorder="1" applyAlignment="1">
      <alignment vertical="center"/>
    </xf>
    <xf numFmtId="0" fontId="0" fillId="2" borderId="56" xfId="0" applyFont="1" applyFill="1" applyBorder="1" applyAlignment="1">
      <alignment vertical="center"/>
    </xf>
    <xf numFmtId="0" fontId="0" fillId="2" borderId="57" xfId="0" applyFont="1" applyFill="1" applyBorder="1" applyAlignment="1"/>
    <xf numFmtId="0" fontId="0" fillId="2" borderId="58" xfId="0" applyFont="1" applyFill="1" applyBorder="1" applyAlignment="1"/>
    <xf numFmtId="0" fontId="0" fillId="2" borderId="59" xfId="0" applyFont="1" applyFill="1" applyBorder="1" applyAlignment="1"/>
    <xf numFmtId="0" fontId="17" fillId="2" borderId="60" xfId="0" applyFont="1" applyFill="1" applyBorder="1" applyAlignment="1"/>
    <xf numFmtId="0" fontId="21" fillId="8" borderId="20" xfId="0" applyNumberFormat="1" applyFont="1" applyFill="1" applyBorder="1" applyAlignment="1">
      <alignment horizontal="center" vertical="center"/>
    </xf>
    <xf numFmtId="49" fontId="21" fillId="8" borderId="61" xfId="0" applyNumberFormat="1" applyFont="1" applyFill="1" applyBorder="1" applyAlignment="1">
      <alignment vertical="center"/>
    </xf>
    <xf numFmtId="0" fontId="0" fillId="8" borderId="62" xfId="0" applyFont="1" applyFill="1" applyBorder="1" applyAlignment="1">
      <alignment vertical="center"/>
    </xf>
    <xf numFmtId="164" fontId="22" fillId="2" borderId="63" xfId="0" applyNumberFormat="1" applyFont="1" applyFill="1" applyBorder="1" applyAlignment="1">
      <alignment vertical="center"/>
    </xf>
    <xf numFmtId="0" fontId="0" fillId="2" borderId="64" xfId="0" applyFont="1" applyFill="1" applyBorder="1" applyAlignment="1">
      <alignment vertical="center"/>
    </xf>
    <xf numFmtId="0" fontId="21" fillId="2" borderId="24" xfId="0" applyFont="1" applyFill="1" applyBorder="1" applyAlignment="1">
      <alignment horizontal="center" vertical="center"/>
    </xf>
    <xf numFmtId="0" fontId="21" fillId="8" borderId="25" xfId="0" applyNumberFormat="1" applyFont="1" applyFill="1" applyBorder="1" applyAlignment="1">
      <alignment horizontal="center" vertical="center"/>
    </xf>
    <xf numFmtId="49" fontId="21" fillId="8" borderId="65" xfId="0" applyNumberFormat="1" applyFont="1" applyFill="1" applyBorder="1" applyAlignment="1">
      <alignment vertical="center"/>
    </xf>
    <xf numFmtId="0" fontId="0" fillId="2" borderId="66" xfId="0" applyFont="1" applyFill="1" applyBorder="1" applyAlignment="1">
      <alignment vertical="center"/>
    </xf>
    <xf numFmtId="0" fontId="21" fillId="8" borderId="20" xfId="0" applyFont="1" applyFill="1" applyBorder="1" applyAlignment="1">
      <alignment vertical="center"/>
    </xf>
    <xf numFmtId="0" fontId="21" fillId="2" borderId="24" xfId="0" applyFont="1" applyFill="1" applyBorder="1" applyAlignment="1">
      <alignment vertical="center"/>
    </xf>
    <xf numFmtId="0" fontId="21" fillId="8" borderId="25" xfId="0" applyFont="1" applyFill="1" applyBorder="1" applyAlignment="1">
      <alignment vertical="center"/>
    </xf>
    <xf numFmtId="0" fontId="16" fillId="2" borderId="20" xfId="0" applyFont="1" applyFill="1" applyBorder="1" applyAlignment="1"/>
    <xf numFmtId="0" fontId="16" fillId="2" borderId="67" xfId="0" applyFont="1" applyFill="1" applyBorder="1" applyAlignment="1"/>
    <xf numFmtId="49" fontId="16" fillId="2" borderId="68" xfId="0" applyNumberFormat="1" applyFont="1" applyFill="1" applyBorder="1" applyAlignment="1"/>
    <xf numFmtId="164" fontId="16" fillId="2" borderId="69" xfId="0" applyNumberFormat="1" applyFont="1" applyFill="1" applyBorder="1" applyAlignment="1"/>
    <xf numFmtId="0" fontId="16" fillId="2" borderId="70" xfId="0" applyFont="1" applyFill="1" applyBorder="1" applyAlignment="1"/>
    <xf numFmtId="49" fontId="16" fillId="2" borderId="24" xfId="0" applyNumberFormat="1" applyFont="1" applyFill="1" applyBorder="1" applyAlignment="1"/>
    <xf numFmtId="164" fontId="16" fillId="2" borderId="5" xfId="0" applyNumberFormat="1" applyFont="1" applyFill="1" applyBorder="1" applyAlignment="1"/>
    <xf numFmtId="49" fontId="16" fillId="2" borderId="5" xfId="0" applyNumberFormat="1" applyFont="1" applyFill="1" applyBorder="1" applyAlignment="1"/>
    <xf numFmtId="49" fontId="16" fillId="2" borderId="29" xfId="0" applyNumberFormat="1" applyFont="1" applyFill="1" applyBorder="1" applyAlignment="1"/>
    <xf numFmtId="49" fontId="16" fillId="2" borderId="71" xfId="0" applyNumberFormat="1" applyFont="1" applyFill="1" applyBorder="1" applyAlignment="1"/>
    <xf numFmtId="164" fontId="16" fillId="2" borderId="72" xfId="0" applyNumberFormat="1" applyFont="1" applyFill="1" applyBorder="1" applyAlignment="1"/>
    <xf numFmtId="49" fontId="16" fillId="2" borderId="73" xfId="0" applyNumberFormat="1" applyFont="1" applyFill="1" applyBorder="1" applyAlignment="1"/>
    <xf numFmtId="0" fontId="23" fillId="2" borderId="20" xfId="0" applyFont="1" applyFill="1" applyBorder="1" applyAlignment="1">
      <alignment vertical="center"/>
    </xf>
    <xf numFmtId="164" fontId="7" fillId="9" borderId="75" xfId="0" applyNumberFormat="1" applyFont="1" applyFill="1" applyBorder="1" applyAlignment="1">
      <alignment vertical="center"/>
    </xf>
    <xf numFmtId="49" fontId="19" fillId="2" borderId="76" xfId="0" applyNumberFormat="1" applyFont="1" applyFill="1" applyBorder="1" applyAlignment="1">
      <alignment vertical="center"/>
    </xf>
    <xf numFmtId="0" fontId="0" fillId="2" borderId="50" xfId="0" applyFont="1" applyFill="1" applyBorder="1" applyAlignment="1">
      <alignment vertical="center"/>
    </xf>
    <xf numFmtId="0" fontId="0" fillId="2" borderId="24" xfId="0" applyFont="1" applyFill="1" applyBorder="1" applyAlignment="1">
      <alignment vertical="center"/>
    </xf>
    <xf numFmtId="0" fontId="0" fillId="2" borderId="25" xfId="0" applyFont="1" applyFill="1" applyBorder="1" applyAlignment="1">
      <alignment vertical="center"/>
    </xf>
    <xf numFmtId="0" fontId="0" fillId="2" borderId="78" xfId="0" applyFont="1" applyFill="1" applyBorder="1" applyAlignment="1"/>
    <xf numFmtId="0" fontId="0" fillId="2" borderId="79" xfId="0" applyFont="1" applyFill="1" applyBorder="1" applyAlignment="1"/>
    <xf numFmtId="0" fontId="0" fillId="2" borderId="80" xfId="0" applyFont="1" applyFill="1" applyBorder="1" applyAlignment="1"/>
    <xf numFmtId="0" fontId="24" fillId="2" borderId="20" xfId="0" applyFont="1" applyFill="1" applyBorder="1" applyAlignment="1"/>
    <xf numFmtId="49" fontId="25" fillId="2" borderId="24" xfId="0" applyNumberFormat="1" applyFont="1" applyFill="1" applyBorder="1" applyAlignment="1"/>
    <xf numFmtId="0" fontId="24" fillId="2" borderId="5" xfId="0" applyFont="1" applyFill="1" applyBorder="1" applyAlignment="1"/>
    <xf numFmtId="0" fontId="24" fillId="2" borderId="50" xfId="0" applyFont="1" applyFill="1" applyBorder="1" applyAlignment="1"/>
    <xf numFmtId="49" fontId="24" fillId="2" borderId="29" xfId="0" applyNumberFormat="1" applyFont="1" applyFill="1" applyBorder="1" applyAlignment="1"/>
    <xf numFmtId="0" fontId="24" fillId="2" borderId="25" xfId="0" applyFont="1" applyFill="1" applyBorder="1" applyAlignment="1"/>
    <xf numFmtId="0" fontId="0" fillId="2" borderId="82" xfId="0" applyFont="1" applyFill="1" applyBorder="1" applyAlignment="1"/>
    <xf numFmtId="0" fontId="0" fillId="2" borderId="83" xfId="0" applyFont="1" applyFill="1" applyBorder="1" applyAlignment="1"/>
    <xf numFmtId="0" fontId="0" fillId="2" borderId="85" xfId="0" applyFont="1" applyFill="1" applyBorder="1" applyAlignment="1"/>
    <xf numFmtId="0" fontId="0" fillId="2" borderId="86" xfId="0" applyFont="1" applyFill="1" applyBorder="1" applyAlignment="1"/>
    <xf numFmtId="0" fontId="0" fillId="2" borderId="4" xfId="0" applyFont="1" applyFill="1" applyBorder="1" applyAlignment="1"/>
    <xf numFmtId="0" fontId="0" fillId="2" borderId="87" xfId="0" applyFont="1" applyFill="1" applyBorder="1" applyAlignment="1"/>
    <xf numFmtId="0" fontId="0" fillId="2" borderId="88" xfId="0" applyFont="1" applyFill="1" applyBorder="1" applyAlignment="1"/>
    <xf numFmtId="0" fontId="19" fillId="2" borderId="4" xfId="0" applyFont="1" applyFill="1" applyBorder="1" applyAlignment="1"/>
    <xf numFmtId="0" fontId="0" fillId="2" borderId="89" xfId="0" applyFont="1" applyFill="1" applyBorder="1" applyAlignment="1"/>
    <xf numFmtId="0" fontId="0" fillId="2" borderId="90" xfId="0" applyFont="1" applyFill="1" applyBorder="1" applyAlignment="1"/>
    <xf numFmtId="0" fontId="19" fillId="2" borderId="91" xfId="0" applyFont="1" applyFill="1" applyBorder="1" applyAlignment="1"/>
    <xf numFmtId="49" fontId="27" fillId="2" borderId="92" xfId="0" applyNumberFormat="1" applyFont="1" applyFill="1" applyBorder="1" applyAlignment="1">
      <alignment vertical="top"/>
    </xf>
    <xf numFmtId="0" fontId="25" fillId="2" borderId="93" xfId="0" applyFont="1" applyFill="1" applyBorder="1" applyAlignment="1"/>
    <xf numFmtId="0" fontId="25" fillId="2" borderId="94" xfId="0" applyFont="1" applyFill="1" applyBorder="1" applyAlignment="1"/>
    <xf numFmtId="0" fontId="0" fillId="2" borderId="91" xfId="0" applyFont="1" applyFill="1" applyBorder="1" applyAlignment="1">
      <alignment vertical="top"/>
    </xf>
    <xf numFmtId="49" fontId="25" fillId="2" borderId="95" xfId="0" applyNumberFormat="1" applyFont="1" applyFill="1" applyBorder="1" applyAlignment="1">
      <alignment vertical="top"/>
    </xf>
    <xf numFmtId="0" fontId="25" fillId="2" borderId="5" xfId="0" applyFont="1" applyFill="1" applyBorder="1" applyAlignment="1">
      <alignment vertical="top"/>
    </xf>
    <xf numFmtId="0" fontId="25" fillId="2" borderId="96" xfId="0" applyFont="1" applyFill="1" applyBorder="1" applyAlignment="1">
      <alignment vertical="top"/>
    </xf>
    <xf numFmtId="49" fontId="25" fillId="2" borderId="97" xfId="0" applyNumberFormat="1" applyFont="1" applyFill="1" applyBorder="1" applyAlignment="1">
      <alignment vertical="top"/>
    </xf>
    <xf numFmtId="0" fontId="25" fillId="2" borderId="89" xfId="0" applyFont="1" applyFill="1" applyBorder="1" applyAlignment="1">
      <alignment vertical="top"/>
    </xf>
    <xf numFmtId="0" fontId="25" fillId="2" borderId="98" xfId="0" applyFont="1" applyFill="1" applyBorder="1" applyAlignment="1">
      <alignment vertical="top"/>
    </xf>
    <xf numFmtId="0" fontId="0" fillId="2" borderId="93" xfId="0" applyFont="1" applyFill="1" applyBorder="1" applyAlignment="1"/>
    <xf numFmtId="0" fontId="0" fillId="2" borderId="99" xfId="0" applyFont="1" applyFill="1" applyBorder="1" applyAlignment="1"/>
    <xf numFmtId="0" fontId="0" fillId="2" borderId="100" xfId="0" applyFont="1" applyFill="1" applyBorder="1" applyAlignment="1"/>
    <xf numFmtId="0" fontId="0" fillId="2" borderId="101" xfId="0" applyFont="1" applyFill="1" applyBorder="1" applyAlignment="1"/>
    <xf numFmtId="0" fontId="0" fillId="2" borderId="102" xfId="0" applyFont="1" applyFill="1" applyBorder="1" applyAlignment="1"/>
    <xf numFmtId="0" fontId="0" fillId="0" borderId="0" xfId="0" applyNumberFormat="1" applyFont="1" applyAlignment="1"/>
    <xf numFmtId="49" fontId="33" fillId="9" borderId="77" xfId="0" applyNumberFormat="1" applyFont="1" applyFill="1" applyBorder="1" applyAlignment="1">
      <alignment vertical="center"/>
    </xf>
    <xf numFmtId="49" fontId="33" fillId="9" borderId="74" xfId="0" applyNumberFormat="1" applyFont="1" applyFill="1" applyBorder="1" applyAlignment="1">
      <alignment vertical="center"/>
    </xf>
    <xf numFmtId="0" fontId="0" fillId="2" borderId="5" xfId="0" applyFont="1" applyFill="1" applyBorder="1" applyAlignment="1"/>
    <xf numFmtId="0" fontId="1" fillId="2" borderId="5" xfId="0" applyFont="1" applyFill="1" applyBorder="1" applyAlignment="1"/>
    <xf numFmtId="0" fontId="0" fillId="2" borderId="5" xfId="0" applyFont="1" applyFill="1" applyBorder="1" applyAlignment="1"/>
    <xf numFmtId="49" fontId="2" fillId="2" borderId="13" xfId="0" applyNumberFormat="1" applyFont="1" applyFill="1" applyBorder="1" applyAlignment="1"/>
    <xf numFmtId="0" fontId="0" fillId="2" borderId="13" xfId="0" applyFont="1" applyFill="1" applyBorder="1" applyAlignment="1"/>
    <xf numFmtId="0" fontId="0" fillId="2" borderId="13" xfId="0" applyFont="1" applyFill="1" applyBorder="1" applyAlignment="1"/>
    <xf numFmtId="0" fontId="36" fillId="2" borderId="84" xfId="0" applyFont="1" applyFill="1" applyBorder="1" applyAlignment="1"/>
    <xf numFmtId="0" fontId="36" fillId="2" borderId="81" xfId="0" applyFont="1" applyFill="1" applyBorder="1" applyAlignment="1"/>
    <xf numFmtId="49" fontId="38" fillId="2" borderId="24" xfId="0" applyNumberFormat="1" applyFont="1" applyFill="1" applyBorder="1" applyAlignment="1"/>
    <xf numFmtId="49" fontId="38" fillId="2" borderId="29" xfId="0" applyNumberFormat="1" applyFont="1" applyFill="1" applyBorder="1" applyAlignment="1"/>
    <xf numFmtId="164" fontId="32" fillId="9" borderId="75" xfId="0" applyNumberFormat="1" applyFont="1" applyFill="1" applyBorder="1" applyAlignment="1">
      <alignment vertical="center"/>
    </xf>
    <xf numFmtId="0" fontId="36" fillId="2" borderId="104" xfId="0" applyFont="1" applyFill="1" applyBorder="1" applyAlignment="1"/>
    <xf numFmtId="164" fontId="16" fillId="2" borderId="105" xfId="0" applyNumberFormat="1" applyFont="1" applyFill="1" applyBorder="1" applyAlignment="1"/>
    <xf numFmtId="164" fontId="16" fillId="2" borderId="106" xfId="0" applyNumberFormat="1" applyFont="1" applyFill="1" applyBorder="1" applyAlignment="1"/>
    <xf numFmtId="0" fontId="17" fillId="2" borderId="107" xfId="0" applyFont="1" applyFill="1" applyBorder="1" applyAlignment="1"/>
    <xf numFmtId="0" fontId="36" fillId="2" borderId="108" xfId="0" applyFont="1" applyFill="1" applyBorder="1" applyAlignment="1"/>
    <xf numFmtId="164" fontId="16" fillId="2" borderId="109" xfId="0" applyNumberFormat="1" applyFont="1" applyFill="1" applyBorder="1" applyAlignment="1"/>
    <xf numFmtId="164" fontId="16" fillId="2" borderId="103" xfId="0" applyNumberFormat="1" applyFont="1" applyFill="1" applyBorder="1" applyAlignment="1"/>
    <xf numFmtId="0" fontId="17" fillId="2" borderId="110" xfId="0" applyFont="1" applyFill="1" applyBorder="1" applyAlignment="1"/>
    <xf numFmtId="49" fontId="41" fillId="2" borderId="76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980000"/>
      <rgbColor rgb="FFFFFFFF"/>
      <rgbColor rgb="FFAAAAAA"/>
      <rgbColor rgb="FF666666"/>
      <rgbColor rgb="FFFF0000"/>
      <rgbColor rgb="FF4A86E8"/>
      <rgbColor rgb="FFE6B8AF"/>
      <rgbColor rgb="FFC9DAF8"/>
      <rgbColor rgb="FF9900FF"/>
      <rgbColor rgb="FF0000FF"/>
      <rgbColor rgb="FF1155CC"/>
      <rgbColor rgb="FFCFE2F3"/>
      <rgbColor rgb="FF38761D"/>
      <rgbColor rgb="FFB6D7A8"/>
      <rgbColor rgb="FFD9EAD3"/>
      <rgbColor rgb="FFBF9000"/>
      <rgbColor rgb="FFFFF2CC"/>
      <rgbColor rgb="FF434343"/>
      <rgbColor rgb="FFF3F3F3"/>
      <rgbColor rgb="FF525252"/>
      <rgbColor rgb="FF525252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://www.cftc-fmm.com/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://www.cftc-fmm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303897</xdr:colOff>
      <xdr:row>0</xdr:row>
      <xdr:rowOff>76200</xdr:rowOff>
    </xdr:from>
    <xdr:to>
      <xdr:col>6</xdr:col>
      <xdr:colOff>2271</xdr:colOff>
      <xdr:row>10</xdr:row>
      <xdr:rowOff>38100</xdr:rowOff>
    </xdr:to>
    <xdr:pic>
      <xdr:nvPicPr>
        <xdr:cNvPr id="2" name="Image&#10;&#10;image1.png" descr="Imageimage1.pn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/>
        </a:blip>
        <a:stretch>
          <a:fillRect/>
        </a:stretch>
      </xdr:blipFill>
      <xdr:spPr>
        <a:xfrm>
          <a:off x="6666597" y="76200"/>
          <a:ext cx="1704975" cy="17145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4</xdr:col>
      <xdr:colOff>265797</xdr:colOff>
      <xdr:row>14</xdr:row>
      <xdr:rowOff>257896</xdr:rowOff>
    </xdr:from>
    <xdr:to>
      <xdr:col>4</xdr:col>
      <xdr:colOff>580122</xdr:colOff>
      <xdr:row>16</xdr:row>
      <xdr:rowOff>31836</xdr:rowOff>
    </xdr:to>
    <xdr:pic>
      <xdr:nvPicPr>
        <xdr:cNvPr id="3" name="Image&#10;&#10;image4.png" descr="Imageimage4.png"/>
        <xdr:cNvPicPr>
          <a:picLocks noChangeAspect="1"/>
        </xdr:cNvPicPr>
      </xdr:nvPicPr>
      <xdr:blipFill>
        <a:blip xmlns:r="http://schemas.openxmlformats.org/officeDocument/2006/relationships" r:embed="rId3">
          <a:extLst/>
        </a:blip>
        <a:stretch>
          <a:fillRect/>
        </a:stretch>
      </xdr:blipFill>
      <xdr:spPr>
        <a:xfrm>
          <a:off x="5314047" y="2829646"/>
          <a:ext cx="314325" cy="30734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4</xdr:col>
      <xdr:colOff>256270</xdr:colOff>
      <xdr:row>21</xdr:row>
      <xdr:rowOff>86536</xdr:rowOff>
    </xdr:from>
    <xdr:to>
      <xdr:col>4</xdr:col>
      <xdr:colOff>570597</xdr:colOff>
      <xdr:row>22</xdr:row>
      <xdr:rowOff>158925</xdr:rowOff>
    </xdr:to>
    <xdr:pic>
      <xdr:nvPicPr>
        <xdr:cNvPr id="5" name="Image&#10;&#10;image4.png" descr="Imageimage4.png"/>
        <xdr:cNvPicPr>
          <a:picLocks noChangeAspect="1"/>
        </xdr:cNvPicPr>
      </xdr:nvPicPr>
      <xdr:blipFill>
        <a:blip xmlns:r="http://schemas.openxmlformats.org/officeDocument/2006/relationships" r:embed="rId3">
          <a:extLst/>
        </a:blip>
        <a:stretch>
          <a:fillRect/>
        </a:stretch>
      </xdr:blipFill>
      <xdr:spPr>
        <a:xfrm>
          <a:off x="5304520" y="4201336"/>
          <a:ext cx="314327" cy="310514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10</xdr:col>
      <xdr:colOff>260637</xdr:colOff>
      <xdr:row>14</xdr:row>
      <xdr:rowOff>257896</xdr:rowOff>
    </xdr:from>
    <xdr:to>
      <xdr:col>10</xdr:col>
      <xdr:colOff>574962</xdr:colOff>
      <xdr:row>16</xdr:row>
      <xdr:rowOff>31836</xdr:rowOff>
    </xdr:to>
    <xdr:pic>
      <xdr:nvPicPr>
        <xdr:cNvPr id="6" name="Image&#10;&#10;image4.png" descr="Imageimage4.png"/>
        <xdr:cNvPicPr>
          <a:picLocks noChangeAspect="1"/>
        </xdr:cNvPicPr>
      </xdr:nvPicPr>
      <xdr:blipFill>
        <a:blip xmlns:r="http://schemas.openxmlformats.org/officeDocument/2006/relationships" r:embed="rId3">
          <a:extLst/>
        </a:blip>
        <a:stretch>
          <a:fillRect/>
        </a:stretch>
      </xdr:blipFill>
      <xdr:spPr>
        <a:xfrm>
          <a:off x="13328937" y="2829646"/>
          <a:ext cx="314325" cy="30734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10</xdr:col>
      <xdr:colOff>270162</xdr:colOff>
      <xdr:row>21</xdr:row>
      <xdr:rowOff>86536</xdr:rowOff>
    </xdr:from>
    <xdr:to>
      <xdr:col>10</xdr:col>
      <xdr:colOff>584487</xdr:colOff>
      <xdr:row>22</xdr:row>
      <xdr:rowOff>158925</xdr:rowOff>
    </xdr:to>
    <xdr:pic>
      <xdr:nvPicPr>
        <xdr:cNvPr id="8" name="Image&#10;&#10;image4.png" descr="Imageimage4.png"/>
        <xdr:cNvPicPr>
          <a:picLocks noChangeAspect="1"/>
        </xdr:cNvPicPr>
      </xdr:nvPicPr>
      <xdr:blipFill>
        <a:blip xmlns:r="http://schemas.openxmlformats.org/officeDocument/2006/relationships" r:embed="rId3">
          <a:extLst/>
        </a:blip>
        <a:stretch>
          <a:fillRect/>
        </a:stretch>
      </xdr:blipFill>
      <xdr:spPr>
        <a:xfrm>
          <a:off x="13338462" y="4201336"/>
          <a:ext cx="314325" cy="310514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4</xdr:col>
      <xdr:colOff>237222</xdr:colOff>
      <xdr:row>18</xdr:row>
      <xdr:rowOff>134071</xdr:rowOff>
    </xdr:from>
    <xdr:to>
      <xdr:col>4</xdr:col>
      <xdr:colOff>551547</xdr:colOff>
      <xdr:row>20</xdr:row>
      <xdr:rowOff>31836</xdr:rowOff>
    </xdr:to>
    <xdr:pic>
      <xdr:nvPicPr>
        <xdr:cNvPr id="9" name="Image&#10;&#10;image4.png" descr="Imageimage4.png"/>
        <xdr:cNvPicPr>
          <a:picLocks noChangeAspect="1"/>
        </xdr:cNvPicPr>
      </xdr:nvPicPr>
      <xdr:blipFill>
        <a:blip xmlns:r="http://schemas.openxmlformats.org/officeDocument/2006/relationships" r:embed="rId3">
          <a:extLst/>
        </a:blip>
        <a:stretch>
          <a:fillRect/>
        </a:stretch>
      </xdr:blipFill>
      <xdr:spPr>
        <a:xfrm>
          <a:off x="5285472" y="3677371"/>
          <a:ext cx="314325" cy="30734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10</xdr:col>
      <xdr:colOff>276225</xdr:colOff>
      <xdr:row>18</xdr:row>
      <xdr:rowOff>152400</xdr:rowOff>
    </xdr:from>
    <xdr:to>
      <xdr:col>10</xdr:col>
      <xdr:colOff>590550</xdr:colOff>
      <xdr:row>20</xdr:row>
      <xdr:rowOff>50165</xdr:rowOff>
    </xdr:to>
    <xdr:pic>
      <xdr:nvPicPr>
        <xdr:cNvPr id="10" name="Image&#10;&#10;image4.png" descr="Imageimage4.png"/>
        <xdr:cNvPicPr>
          <a:picLocks noChangeAspect="1"/>
        </xdr:cNvPicPr>
      </xdr:nvPicPr>
      <xdr:blipFill>
        <a:blip xmlns:r="http://schemas.openxmlformats.org/officeDocument/2006/relationships" r:embed="rId3">
          <a:extLst/>
        </a:blip>
        <a:stretch>
          <a:fillRect/>
        </a:stretch>
      </xdr:blipFill>
      <xdr:spPr>
        <a:xfrm>
          <a:off x="13344525" y="3695700"/>
          <a:ext cx="314325" cy="30734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288874</xdr:colOff>
      <xdr:row>0</xdr:row>
      <xdr:rowOff>76200</xdr:rowOff>
    </xdr:from>
    <xdr:to>
      <xdr:col>5</xdr:col>
      <xdr:colOff>1993849</xdr:colOff>
      <xdr:row>10</xdr:row>
      <xdr:rowOff>38100</xdr:rowOff>
    </xdr:to>
    <xdr:pic>
      <xdr:nvPicPr>
        <xdr:cNvPr id="10" name="Image&#10;&#10;image1.png" descr="Imageimage1.pn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/>
        </a:blip>
        <a:stretch>
          <a:fillRect/>
        </a:stretch>
      </xdr:blipFill>
      <xdr:spPr>
        <a:xfrm>
          <a:off x="6702374" y="76200"/>
          <a:ext cx="1704976" cy="17145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4</xdr:col>
      <xdr:colOff>265797</xdr:colOff>
      <xdr:row>14</xdr:row>
      <xdr:rowOff>257896</xdr:rowOff>
    </xdr:from>
    <xdr:to>
      <xdr:col>4</xdr:col>
      <xdr:colOff>580122</xdr:colOff>
      <xdr:row>16</xdr:row>
      <xdr:rowOff>31836</xdr:rowOff>
    </xdr:to>
    <xdr:pic>
      <xdr:nvPicPr>
        <xdr:cNvPr id="9" name="Image&#10;&#10;image4.png" descr="Imageimage4.png"/>
        <xdr:cNvPicPr>
          <a:picLocks noChangeAspect="1"/>
        </xdr:cNvPicPr>
      </xdr:nvPicPr>
      <xdr:blipFill>
        <a:blip xmlns:r="http://schemas.openxmlformats.org/officeDocument/2006/relationships" r:embed="rId3">
          <a:extLst/>
        </a:blip>
        <a:stretch>
          <a:fillRect/>
        </a:stretch>
      </xdr:blipFill>
      <xdr:spPr>
        <a:xfrm>
          <a:off x="5314047" y="2829646"/>
          <a:ext cx="314325" cy="30734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4</xdr:col>
      <xdr:colOff>256270</xdr:colOff>
      <xdr:row>21</xdr:row>
      <xdr:rowOff>86536</xdr:rowOff>
    </xdr:from>
    <xdr:to>
      <xdr:col>4</xdr:col>
      <xdr:colOff>570597</xdr:colOff>
      <xdr:row>22</xdr:row>
      <xdr:rowOff>158925</xdr:rowOff>
    </xdr:to>
    <xdr:pic>
      <xdr:nvPicPr>
        <xdr:cNvPr id="17" name="Image&#10;&#10;image4.png" descr="Imageimage4.png"/>
        <xdr:cNvPicPr>
          <a:picLocks noChangeAspect="1"/>
        </xdr:cNvPicPr>
      </xdr:nvPicPr>
      <xdr:blipFill>
        <a:blip xmlns:r="http://schemas.openxmlformats.org/officeDocument/2006/relationships" r:embed="rId3">
          <a:extLst/>
        </a:blip>
        <a:stretch>
          <a:fillRect/>
        </a:stretch>
      </xdr:blipFill>
      <xdr:spPr>
        <a:xfrm>
          <a:off x="5304520" y="4201336"/>
          <a:ext cx="314327" cy="310514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10</xdr:col>
      <xdr:colOff>260637</xdr:colOff>
      <xdr:row>14</xdr:row>
      <xdr:rowOff>257896</xdr:rowOff>
    </xdr:from>
    <xdr:to>
      <xdr:col>10</xdr:col>
      <xdr:colOff>574962</xdr:colOff>
      <xdr:row>16</xdr:row>
      <xdr:rowOff>31836</xdr:rowOff>
    </xdr:to>
    <xdr:pic>
      <xdr:nvPicPr>
        <xdr:cNvPr id="18" name="Image&#10;&#10;image4.png" descr="Imageimage4.png"/>
        <xdr:cNvPicPr>
          <a:picLocks noChangeAspect="1"/>
        </xdr:cNvPicPr>
      </xdr:nvPicPr>
      <xdr:blipFill>
        <a:blip xmlns:r="http://schemas.openxmlformats.org/officeDocument/2006/relationships" r:embed="rId3">
          <a:extLst/>
        </a:blip>
        <a:stretch>
          <a:fillRect/>
        </a:stretch>
      </xdr:blipFill>
      <xdr:spPr>
        <a:xfrm>
          <a:off x="13548012" y="2829646"/>
          <a:ext cx="314325" cy="30734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10</xdr:col>
      <xdr:colOff>270162</xdr:colOff>
      <xdr:row>21</xdr:row>
      <xdr:rowOff>86536</xdr:rowOff>
    </xdr:from>
    <xdr:to>
      <xdr:col>10</xdr:col>
      <xdr:colOff>584487</xdr:colOff>
      <xdr:row>22</xdr:row>
      <xdr:rowOff>158925</xdr:rowOff>
    </xdr:to>
    <xdr:pic>
      <xdr:nvPicPr>
        <xdr:cNvPr id="19" name="Image&#10;&#10;image4.png" descr="Imageimage4.png"/>
        <xdr:cNvPicPr>
          <a:picLocks noChangeAspect="1"/>
        </xdr:cNvPicPr>
      </xdr:nvPicPr>
      <xdr:blipFill>
        <a:blip xmlns:r="http://schemas.openxmlformats.org/officeDocument/2006/relationships" r:embed="rId3">
          <a:extLst/>
        </a:blip>
        <a:stretch>
          <a:fillRect/>
        </a:stretch>
      </xdr:blipFill>
      <xdr:spPr>
        <a:xfrm>
          <a:off x="13557537" y="4201336"/>
          <a:ext cx="314325" cy="310514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4</xdr:col>
      <xdr:colOff>237222</xdr:colOff>
      <xdr:row>18</xdr:row>
      <xdr:rowOff>134071</xdr:rowOff>
    </xdr:from>
    <xdr:to>
      <xdr:col>4</xdr:col>
      <xdr:colOff>551547</xdr:colOff>
      <xdr:row>20</xdr:row>
      <xdr:rowOff>31836</xdr:rowOff>
    </xdr:to>
    <xdr:pic>
      <xdr:nvPicPr>
        <xdr:cNvPr id="20" name="Image&#10;&#10;image4.png" descr="Imageimage4.png"/>
        <xdr:cNvPicPr>
          <a:picLocks noChangeAspect="1"/>
        </xdr:cNvPicPr>
      </xdr:nvPicPr>
      <xdr:blipFill>
        <a:blip xmlns:r="http://schemas.openxmlformats.org/officeDocument/2006/relationships" r:embed="rId3">
          <a:extLst/>
        </a:blip>
        <a:stretch>
          <a:fillRect/>
        </a:stretch>
      </xdr:blipFill>
      <xdr:spPr>
        <a:xfrm>
          <a:off x="5285472" y="3677371"/>
          <a:ext cx="314325" cy="30734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10</xdr:col>
      <xdr:colOff>276225</xdr:colOff>
      <xdr:row>18</xdr:row>
      <xdr:rowOff>152400</xdr:rowOff>
    </xdr:from>
    <xdr:to>
      <xdr:col>10</xdr:col>
      <xdr:colOff>590550</xdr:colOff>
      <xdr:row>20</xdr:row>
      <xdr:rowOff>50165</xdr:rowOff>
    </xdr:to>
    <xdr:pic>
      <xdr:nvPicPr>
        <xdr:cNvPr id="21" name="Image&#10;&#10;image4.png" descr="Imageimage4.png"/>
        <xdr:cNvPicPr>
          <a:picLocks noChangeAspect="1"/>
        </xdr:cNvPicPr>
      </xdr:nvPicPr>
      <xdr:blipFill>
        <a:blip xmlns:r="http://schemas.openxmlformats.org/officeDocument/2006/relationships" r:embed="rId3">
          <a:extLst/>
        </a:blip>
        <a:stretch>
          <a:fillRect/>
        </a:stretch>
      </xdr:blipFill>
      <xdr:spPr>
        <a:xfrm>
          <a:off x="13563600" y="3695700"/>
          <a:ext cx="314325" cy="30734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Thèm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Thèm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hèm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2"/>
  <sheetViews>
    <sheetView showGridLines="0" zoomScaleNormal="100" workbookViewId="0">
      <selection activeCell="F26" sqref="F26"/>
    </sheetView>
  </sheetViews>
  <sheetFormatPr baseColWidth="10" defaultColWidth="14.42578125" defaultRowHeight="15.75" customHeight="1" x14ac:dyDescent="0.2"/>
  <cols>
    <col min="1" max="1" width="10.140625" style="1" customWidth="1"/>
    <col min="2" max="2" width="36.7109375" style="1" customWidth="1"/>
    <col min="3" max="4" width="14.42578125" style="1" customWidth="1"/>
    <col min="5" max="5" width="14.7109375" style="1" customWidth="1"/>
    <col min="6" max="6" width="26.28515625" style="1" customWidth="1"/>
    <col min="7" max="7" width="14.28515625" style="1" customWidth="1"/>
    <col min="8" max="8" width="35.140625" style="1" customWidth="1"/>
    <col min="9" max="9" width="19.7109375" style="1" customWidth="1"/>
    <col min="10" max="10" width="13.42578125" style="1" customWidth="1"/>
    <col min="11" max="11" width="16.7109375" style="1" customWidth="1"/>
    <col min="12" max="12" width="1.28515625" style="1" customWidth="1"/>
    <col min="13" max="13" width="2.28515625" style="1" customWidth="1"/>
    <col min="14" max="256" width="14.42578125" style="1" customWidth="1"/>
  </cols>
  <sheetData>
    <row r="1" spans="1:13" ht="12.75" customHeight="1" x14ac:dyDescent="0.2">
      <c r="A1" s="2"/>
      <c r="B1" s="3"/>
      <c r="C1" s="3"/>
      <c r="D1" s="3"/>
      <c r="E1" s="3"/>
      <c r="F1" s="4"/>
      <c r="G1" s="4"/>
      <c r="H1" s="3"/>
      <c r="I1" s="3"/>
      <c r="J1" s="3"/>
      <c r="K1" s="3"/>
      <c r="L1" s="4"/>
      <c r="M1" s="5"/>
    </row>
    <row r="2" spans="1:13" ht="12.75" customHeight="1" x14ac:dyDescent="0.2">
      <c r="A2" s="6"/>
      <c r="B2" s="7"/>
      <c r="C2" s="7"/>
      <c r="D2" s="7"/>
      <c r="E2" s="7"/>
      <c r="F2" s="8"/>
      <c r="G2" s="8"/>
      <c r="H2" s="7"/>
      <c r="I2" s="148"/>
      <c r="J2" s="7"/>
      <c r="K2" s="7"/>
      <c r="L2" s="8"/>
      <c r="M2" s="9"/>
    </row>
    <row r="3" spans="1:13" ht="12.75" customHeight="1" x14ac:dyDescent="0.2">
      <c r="A3" s="6"/>
      <c r="B3" s="7"/>
      <c r="C3" s="7"/>
      <c r="D3" s="7"/>
      <c r="E3" s="7"/>
      <c r="F3" s="8"/>
      <c r="G3" s="8"/>
      <c r="H3" s="7"/>
      <c r="I3" s="149"/>
      <c r="J3" s="7"/>
      <c r="K3" s="7"/>
      <c r="L3" s="8"/>
      <c r="M3" s="9"/>
    </row>
    <row r="4" spans="1:13" ht="12.75" customHeight="1" x14ac:dyDescent="0.2">
      <c r="A4" s="6"/>
      <c r="B4" s="8"/>
      <c r="C4" s="8"/>
      <c r="D4" s="7"/>
      <c r="E4" s="7"/>
      <c r="F4" s="8"/>
      <c r="G4" s="8"/>
      <c r="H4" s="151"/>
      <c r="I4" s="152"/>
      <c r="J4" s="15"/>
      <c r="K4" s="15"/>
      <c r="L4" s="8"/>
      <c r="M4" s="9"/>
    </row>
    <row r="5" spans="1:13" ht="23.25" customHeight="1" x14ac:dyDescent="0.35">
      <c r="A5" s="6"/>
      <c r="B5" s="7"/>
      <c r="C5" s="7"/>
      <c r="D5" s="7"/>
      <c r="E5" s="7"/>
      <c r="F5" s="8"/>
      <c r="G5" s="151"/>
      <c r="H5" s="150" t="s">
        <v>29</v>
      </c>
      <c r="I5" s="15"/>
      <c r="J5" s="15"/>
      <c r="K5" s="15"/>
      <c r="L5" s="8"/>
      <c r="M5" s="9"/>
    </row>
    <row r="6" spans="1:13" ht="12.75" customHeight="1" x14ac:dyDescent="0.2">
      <c r="A6" s="6"/>
      <c r="B6" s="7"/>
      <c r="C6" s="7"/>
      <c r="D6" s="7"/>
      <c r="E6" s="7"/>
      <c r="F6" s="8"/>
      <c r="G6" s="8"/>
      <c r="H6" s="15"/>
      <c r="I6" s="15"/>
      <c r="J6" s="15"/>
      <c r="K6" s="15"/>
      <c r="L6" s="8"/>
      <c r="M6" s="9"/>
    </row>
    <row r="7" spans="1:13" ht="12.75" customHeight="1" x14ac:dyDescent="0.2">
      <c r="A7" s="6"/>
      <c r="B7" s="7"/>
      <c r="C7" s="7"/>
      <c r="D7" s="7"/>
      <c r="E7" s="7"/>
      <c r="F7" s="8"/>
      <c r="G7" s="8"/>
      <c r="H7" s="8"/>
      <c r="I7" s="8"/>
      <c r="J7" s="8"/>
      <c r="K7" s="8"/>
      <c r="L7" s="8"/>
      <c r="M7" s="9"/>
    </row>
    <row r="8" spans="1:13" ht="12.75" customHeight="1" x14ac:dyDescent="0.2">
      <c r="A8" s="6"/>
      <c r="B8" s="7"/>
      <c r="C8" s="7"/>
      <c r="D8" s="7"/>
      <c r="E8" s="7"/>
      <c r="F8" s="8"/>
      <c r="G8" s="8"/>
      <c r="H8" s="8"/>
      <c r="I8" s="8"/>
      <c r="J8" s="8"/>
      <c r="K8" s="8"/>
      <c r="L8" s="8"/>
      <c r="M8" s="9"/>
    </row>
    <row r="9" spans="1:13" ht="12.75" customHeight="1" x14ac:dyDescent="0.2">
      <c r="A9" s="6"/>
      <c r="B9" s="7"/>
      <c r="C9" s="7"/>
      <c r="D9" s="7"/>
      <c r="E9" s="7"/>
      <c r="F9" s="8"/>
      <c r="G9" s="8"/>
      <c r="H9" s="8"/>
      <c r="I9" s="8"/>
      <c r="J9" s="8"/>
      <c r="K9" s="8"/>
      <c r="L9" s="8"/>
      <c r="M9" s="9"/>
    </row>
    <row r="10" spans="1:13" ht="12.75" customHeight="1" x14ac:dyDescent="0.2">
      <c r="A10" s="6"/>
      <c r="B10" s="8"/>
      <c r="C10" s="8"/>
      <c r="D10" s="8"/>
      <c r="E10" s="8"/>
      <c r="F10" s="8"/>
      <c r="G10" s="8"/>
      <c r="H10" s="10"/>
      <c r="I10" s="10"/>
      <c r="J10" s="10"/>
      <c r="K10" s="10"/>
      <c r="L10" s="8"/>
      <c r="M10" s="9"/>
    </row>
    <row r="11" spans="1:13" ht="13.7" customHeight="1" x14ac:dyDescent="0.2">
      <c r="A11" s="6"/>
      <c r="B11" s="10"/>
      <c r="C11" s="10"/>
      <c r="D11" s="7"/>
      <c r="E11" s="10"/>
      <c r="F11" s="8"/>
      <c r="G11" s="12"/>
      <c r="H11" s="13"/>
      <c r="I11" s="14"/>
      <c r="J11" s="11"/>
      <c r="K11" s="15"/>
      <c r="L11" s="16"/>
      <c r="M11" s="9"/>
    </row>
    <row r="12" spans="1:13" ht="21.4" customHeight="1" x14ac:dyDescent="0.2">
      <c r="A12" s="17"/>
      <c r="B12" s="18" t="s">
        <v>0</v>
      </c>
      <c r="C12" s="19"/>
      <c r="D12" s="20"/>
      <c r="E12" s="21"/>
      <c r="F12" s="16"/>
      <c r="G12" s="12"/>
      <c r="H12" s="22" t="s">
        <v>1</v>
      </c>
      <c r="I12" s="23"/>
      <c r="J12" s="24"/>
      <c r="K12" s="23"/>
      <c r="L12" s="16"/>
      <c r="M12" s="9"/>
    </row>
    <row r="13" spans="1:13" ht="17.649999999999999" customHeight="1" x14ac:dyDescent="0.25">
      <c r="A13" s="25"/>
      <c r="B13" s="26" t="s">
        <v>2</v>
      </c>
      <c r="C13" s="27"/>
      <c r="D13" s="27"/>
      <c r="E13" s="28"/>
      <c r="F13" s="29"/>
      <c r="G13" s="30"/>
      <c r="H13" s="31" t="s">
        <v>3</v>
      </c>
      <c r="I13" s="32"/>
      <c r="J13" s="32"/>
      <c r="K13" s="33"/>
      <c r="L13" s="34"/>
      <c r="M13" s="9"/>
    </row>
    <row r="14" spans="1:13" ht="12.75" customHeight="1" x14ac:dyDescent="0.2">
      <c r="A14" s="35"/>
      <c r="B14" s="36"/>
      <c r="C14" s="37"/>
      <c r="D14" s="38"/>
      <c r="E14" s="39"/>
      <c r="F14" s="29"/>
      <c r="G14" s="30"/>
      <c r="H14" s="40"/>
      <c r="I14" s="41"/>
      <c r="J14" s="42"/>
      <c r="K14" s="43"/>
      <c r="L14" s="34"/>
      <c r="M14" s="9"/>
    </row>
    <row r="15" spans="1:13" ht="21.6" customHeight="1" x14ac:dyDescent="0.2">
      <c r="A15" s="44"/>
      <c r="B15" s="45" t="s">
        <v>33</v>
      </c>
      <c r="C15" s="46"/>
      <c r="D15" s="47">
        <v>42349.96</v>
      </c>
      <c r="E15" s="48"/>
      <c r="F15" s="49"/>
      <c r="G15" s="50"/>
      <c r="H15" s="51" t="s">
        <v>34</v>
      </c>
      <c r="I15" s="46"/>
      <c r="J15" s="47">
        <v>42349.96</v>
      </c>
      <c r="K15" s="52"/>
      <c r="L15" s="53"/>
      <c r="M15" s="54"/>
    </row>
    <row r="16" spans="1:13" ht="21.6" customHeight="1" thickTop="1" thickBot="1" x14ac:dyDescent="0.25">
      <c r="A16" s="55">
        <v>2017</v>
      </c>
      <c r="B16" s="56" t="s">
        <v>4</v>
      </c>
      <c r="C16" s="57"/>
      <c r="D16" s="47">
        <v>3000</v>
      </c>
      <c r="E16" s="48"/>
      <c r="F16" s="58"/>
      <c r="G16" s="59">
        <v>2017</v>
      </c>
      <c r="H16" s="60" t="s">
        <v>4</v>
      </c>
      <c r="I16" s="57"/>
      <c r="J16" s="47">
        <v>3000</v>
      </c>
      <c r="K16" s="52"/>
      <c r="L16" s="53"/>
      <c r="M16" s="54"/>
    </row>
    <row r="17" spans="1:256" ht="21.6" customHeight="1" thickTop="1" thickBot="1" x14ac:dyDescent="0.25">
      <c r="A17" s="44"/>
      <c r="B17" s="61" t="s">
        <v>5</v>
      </c>
      <c r="C17" s="62"/>
      <c r="D17" s="47">
        <v>26.92</v>
      </c>
      <c r="E17" s="48"/>
      <c r="F17" s="49"/>
      <c r="G17" s="50"/>
      <c r="H17" s="63" t="s">
        <v>5</v>
      </c>
      <c r="I17" s="62"/>
      <c r="J17" s="47">
        <v>26.92</v>
      </c>
      <c r="K17" s="52"/>
      <c r="L17" s="53"/>
      <c r="M17" s="54"/>
    </row>
    <row r="18" spans="1:256" ht="13.5" customHeight="1" thickTop="1" x14ac:dyDescent="0.2">
      <c r="A18" s="35"/>
      <c r="B18" s="162" t="s">
        <v>32</v>
      </c>
      <c r="C18" s="163">
        <f>SUM(D16,D17)</f>
        <v>3026.92</v>
      </c>
      <c r="D18" s="164">
        <f>SUM(D15,-C18)</f>
        <v>39323.040000000001</v>
      </c>
      <c r="E18" s="64"/>
      <c r="F18" s="29"/>
      <c r="G18" s="30"/>
      <c r="H18" s="165" t="s">
        <v>32</v>
      </c>
      <c r="I18" s="163">
        <f>SUM(J16,J17)</f>
        <v>3026.92</v>
      </c>
      <c r="J18" s="164">
        <f>SUM(J15,-I18)</f>
        <v>39323.040000000001</v>
      </c>
      <c r="K18" s="30"/>
      <c r="L18" s="34"/>
      <c r="M18" s="9"/>
    </row>
    <row r="19" spans="1:256" ht="13.5" customHeight="1" thickBot="1" x14ac:dyDescent="0.25">
      <c r="A19" s="35"/>
      <c r="B19" s="158"/>
      <c r="C19" s="159"/>
      <c r="D19" s="160"/>
      <c r="E19" s="64"/>
      <c r="F19" s="29"/>
      <c r="G19" s="30"/>
      <c r="H19" s="161"/>
      <c r="I19" s="159"/>
      <c r="J19" s="160"/>
      <c r="K19" s="30"/>
      <c r="L19" s="34"/>
      <c r="M19" s="9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  <c r="AQ19" s="144"/>
      <c r="AR19" s="144"/>
      <c r="AS19" s="144"/>
      <c r="AT19" s="144"/>
      <c r="AU19" s="144"/>
      <c r="AV19" s="144"/>
      <c r="AW19" s="144"/>
      <c r="AX19" s="144"/>
      <c r="AY19" s="144"/>
      <c r="AZ19" s="144"/>
      <c r="BA19" s="144"/>
      <c r="BB19" s="144"/>
      <c r="BC19" s="144"/>
      <c r="BD19" s="144"/>
      <c r="BE19" s="144"/>
      <c r="BF19" s="144"/>
      <c r="BG19" s="144"/>
      <c r="BH19" s="144"/>
      <c r="BI19" s="144"/>
      <c r="BJ19" s="144"/>
      <c r="BK19" s="144"/>
      <c r="BL19" s="144"/>
      <c r="BM19" s="144"/>
      <c r="BN19" s="144"/>
      <c r="BO19" s="144"/>
      <c r="BP19" s="144"/>
      <c r="BQ19" s="144"/>
      <c r="BR19" s="144"/>
      <c r="BS19" s="144"/>
      <c r="BT19" s="144"/>
      <c r="BU19" s="144"/>
      <c r="BV19" s="144"/>
      <c r="BW19" s="144"/>
      <c r="BX19" s="144"/>
      <c r="BY19" s="144"/>
      <c r="BZ19" s="144"/>
      <c r="CA19" s="144"/>
      <c r="CB19" s="144"/>
      <c r="CC19" s="144"/>
      <c r="CD19" s="144"/>
      <c r="CE19" s="144"/>
      <c r="CF19" s="144"/>
      <c r="CG19" s="144"/>
      <c r="CH19" s="144"/>
      <c r="CI19" s="144"/>
      <c r="CJ19" s="144"/>
      <c r="CK19" s="144"/>
      <c r="CL19" s="144"/>
      <c r="CM19" s="144"/>
      <c r="CN19" s="144"/>
      <c r="CO19" s="144"/>
      <c r="CP19" s="144"/>
      <c r="CQ19" s="144"/>
      <c r="CR19" s="144"/>
      <c r="CS19" s="144"/>
      <c r="CT19" s="144"/>
      <c r="CU19" s="144"/>
      <c r="CV19" s="144"/>
      <c r="CW19" s="144"/>
      <c r="CX19" s="144"/>
      <c r="CY19" s="144"/>
      <c r="CZ19" s="144"/>
      <c r="DA19" s="144"/>
      <c r="DB19" s="144"/>
      <c r="DC19" s="144"/>
      <c r="DD19" s="144"/>
      <c r="DE19" s="144"/>
      <c r="DF19" s="144"/>
      <c r="DG19" s="144"/>
      <c r="DH19" s="144"/>
      <c r="DI19" s="144"/>
      <c r="DJ19" s="144"/>
      <c r="DK19" s="144"/>
      <c r="DL19" s="144"/>
      <c r="DM19" s="144"/>
      <c r="DN19" s="144"/>
      <c r="DO19" s="144"/>
      <c r="DP19" s="144"/>
      <c r="DQ19" s="144"/>
      <c r="DR19" s="144"/>
      <c r="DS19" s="144"/>
      <c r="DT19" s="144"/>
      <c r="DU19" s="144"/>
      <c r="DV19" s="144"/>
      <c r="DW19" s="144"/>
      <c r="DX19" s="144"/>
      <c r="DY19" s="144"/>
      <c r="DZ19" s="144"/>
      <c r="EA19" s="144"/>
      <c r="EB19" s="144"/>
      <c r="EC19" s="144"/>
      <c r="ED19" s="144"/>
      <c r="EE19" s="144"/>
      <c r="EF19" s="144"/>
      <c r="EG19" s="144"/>
      <c r="EH19" s="144"/>
      <c r="EI19" s="144"/>
      <c r="EJ19" s="144"/>
      <c r="EK19" s="144"/>
      <c r="EL19" s="144"/>
      <c r="EM19" s="144"/>
      <c r="EN19" s="144"/>
      <c r="EO19" s="144"/>
      <c r="EP19" s="144"/>
      <c r="EQ19" s="144"/>
      <c r="ER19" s="144"/>
      <c r="ES19" s="144"/>
      <c r="ET19" s="144"/>
      <c r="EU19" s="144"/>
      <c r="EV19" s="144"/>
      <c r="EW19" s="144"/>
      <c r="EX19" s="144"/>
      <c r="EY19" s="144"/>
      <c r="EZ19" s="144"/>
      <c r="FA19" s="144"/>
      <c r="FB19" s="144"/>
      <c r="FC19" s="144"/>
      <c r="FD19" s="144"/>
      <c r="FE19" s="144"/>
      <c r="FF19" s="144"/>
      <c r="FG19" s="144"/>
      <c r="FH19" s="144"/>
      <c r="FI19" s="144"/>
      <c r="FJ19" s="144"/>
      <c r="FK19" s="144"/>
      <c r="FL19" s="144"/>
      <c r="FM19" s="144"/>
      <c r="FN19" s="144"/>
      <c r="FO19" s="144"/>
      <c r="FP19" s="144"/>
      <c r="FQ19" s="144"/>
      <c r="FR19" s="144"/>
      <c r="FS19" s="144"/>
      <c r="FT19" s="144"/>
      <c r="FU19" s="144"/>
      <c r="FV19" s="144"/>
      <c r="FW19" s="144"/>
      <c r="FX19" s="144"/>
      <c r="FY19" s="144"/>
      <c r="FZ19" s="144"/>
      <c r="GA19" s="144"/>
      <c r="GB19" s="144"/>
      <c r="GC19" s="144"/>
      <c r="GD19" s="144"/>
      <c r="GE19" s="144"/>
      <c r="GF19" s="144"/>
      <c r="GG19" s="144"/>
      <c r="GH19" s="144"/>
      <c r="GI19" s="144"/>
      <c r="GJ19" s="144"/>
      <c r="GK19" s="144"/>
      <c r="GL19" s="144"/>
      <c r="GM19" s="144"/>
      <c r="GN19" s="144"/>
      <c r="GO19" s="144"/>
      <c r="GP19" s="144"/>
      <c r="GQ19" s="144"/>
      <c r="GR19" s="144"/>
      <c r="GS19" s="144"/>
      <c r="GT19" s="144"/>
      <c r="GU19" s="144"/>
      <c r="GV19" s="144"/>
      <c r="GW19" s="144"/>
      <c r="GX19" s="144"/>
      <c r="GY19" s="144"/>
      <c r="GZ19" s="144"/>
      <c r="HA19" s="144"/>
      <c r="HB19" s="144"/>
      <c r="HC19" s="144"/>
      <c r="HD19" s="144"/>
      <c r="HE19" s="144"/>
      <c r="HF19" s="144"/>
      <c r="HG19" s="144"/>
      <c r="HH19" s="144"/>
      <c r="HI19" s="144"/>
      <c r="HJ19" s="144"/>
      <c r="HK19" s="144"/>
      <c r="HL19" s="144"/>
      <c r="HM19" s="144"/>
      <c r="HN19" s="144"/>
      <c r="HO19" s="144"/>
      <c r="HP19" s="144"/>
      <c r="HQ19" s="144"/>
      <c r="HR19" s="144"/>
      <c r="HS19" s="144"/>
      <c r="HT19" s="144"/>
      <c r="HU19" s="144"/>
      <c r="HV19" s="144"/>
      <c r="HW19" s="144"/>
      <c r="HX19" s="144"/>
      <c r="HY19" s="144"/>
      <c r="HZ19" s="144"/>
      <c r="IA19" s="144"/>
      <c r="IB19" s="144"/>
      <c r="IC19" s="144"/>
      <c r="ID19" s="144"/>
      <c r="IE19" s="144"/>
      <c r="IF19" s="144"/>
      <c r="IG19" s="144"/>
      <c r="IH19" s="144"/>
      <c r="II19" s="144"/>
      <c r="IJ19" s="144"/>
      <c r="IK19" s="144"/>
      <c r="IL19" s="144"/>
      <c r="IM19" s="144"/>
      <c r="IN19" s="144"/>
      <c r="IO19" s="144"/>
      <c r="IP19" s="144"/>
      <c r="IQ19" s="144"/>
      <c r="IR19" s="144"/>
      <c r="IS19" s="144"/>
      <c r="IT19" s="144"/>
      <c r="IU19" s="144"/>
      <c r="IV19" s="144"/>
    </row>
    <row r="20" spans="1:256" ht="18.75" customHeight="1" thickTop="1" thickBot="1" x14ac:dyDescent="0.25">
      <c r="A20" s="65">
        <v>2018</v>
      </c>
      <c r="B20" s="66" t="s">
        <v>6</v>
      </c>
      <c r="C20" s="67"/>
      <c r="D20" s="68">
        <v>35</v>
      </c>
      <c r="E20" s="69"/>
      <c r="F20" s="70"/>
      <c r="G20" s="71">
        <v>2018</v>
      </c>
      <c r="H20" s="72" t="s">
        <v>6</v>
      </c>
      <c r="I20" s="73"/>
      <c r="J20" s="68">
        <v>25</v>
      </c>
      <c r="K20" s="74"/>
      <c r="L20" s="53"/>
      <c r="M20" s="54"/>
    </row>
    <row r="21" spans="1:256" ht="19.5" customHeight="1" x14ac:dyDescent="0.2">
      <c r="A21" s="35"/>
      <c r="B21" s="75"/>
      <c r="C21" s="76"/>
      <c r="D21" s="77"/>
      <c r="E21" s="64"/>
      <c r="F21" s="29"/>
      <c r="G21" s="30"/>
      <c r="H21" s="78"/>
      <c r="I21" s="76"/>
      <c r="J21" s="77"/>
      <c r="K21" s="30"/>
      <c r="L21" s="34"/>
      <c r="M21" s="9"/>
    </row>
    <row r="22" spans="1:256" ht="19.149999999999999" customHeight="1" x14ac:dyDescent="0.2">
      <c r="A22" s="79">
        <v>2018</v>
      </c>
      <c r="B22" s="80" t="s">
        <v>7</v>
      </c>
      <c r="C22" s="81"/>
      <c r="D22" s="82">
        <v>3000</v>
      </c>
      <c r="E22" s="83"/>
      <c r="F22" s="84"/>
      <c r="G22" s="85">
        <v>2018</v>
      </c>
      <c r="H22" s="86" t="s">
        <v>7</v>
      </c>
      <c r="I22" s="81"/>
      <c r="J22" s="82">
        <v>3000</v>
      </c>
      <c r="K22" s="87"/>
      <c r="L22" s="53"/>
      <c r="M22" s="54"/>
    </row>
    <row r="23" spans="1:256" ht="19.149999999999999" customHeight="1" x14ac:dyDescent="0.2">
      <c r="A23" s="88"/>
      <c r="B23" s="80" t="s">
        <v>8</v>
      </c>
      <c r="C23" s="81"/>
      <c r="D23" s="82">
        <v>53.84</v>
      </c>
      <c r="E23" s="83"/>
      <c r="F23" s="89"/>
      <c r="G23" s="90"/>
      <c r="H23" s="86" t="s">
        <v>8</v>
      </c>
      <c r="I23" s="81"/>
      <c r="J23" s="82">
        <v>53.84</v>
      </c>
      <c r="K23" s="87"/>
      <c r="L23" s="53"/>
      <c r="M23" s="54"/>
    </row>
    <row r="24" spans="1:256" ht="9.75" customHeight="1" x14ac:dyDescent="0.2">
      <c r="A24" s="91"/>
      <c r="B24" s="92"/>
      <c r="C24" s="93" t="s">
        <v>9</v>
      </c>
      <c r="D24" s="94">
        <f>SUM(D22:D23)</f>
        <v>3053.84</v>
      </c>
      <c r="E24" s="64"/>
      <c r="F24" s="29"/>
      <c r="G24" s="30"/>
      <c r="H24" s="95"/>
      <c r="I24" s="93" t="s">
        <v>9</v>
      </c>
      <c r="J24" s="94">
        <f>SUM(J22:J23)</f>
        <v>3053.84</v>
      </c>
      <c r="K24" s="30"/>
      <c r="L24" s="34"/>
      <c r="M24" s="9"/>
    </row>
    <row r="25" spans="1:256" ht="8.1" customHeight="1" x14ac:dyDescent="0.2">
      <c r="A25" s="91"/>
      <c r="B25" s="96" t="s">
        <v>10</v>
      </c>
      <c r="C25" s="97">
        <f>D24/30.42</f>
        <v>100.38921761998685</v>
      </c>
      <c r="D25" s="98" t="s">
        <v>11</v>
      </c>
      <c r="E25" s="64"/>
      <c r="F25" s="29"/>
      <c r="G25" s="30"/>
      <c r="H25" s="99" t="s">
        <v>10</v>
      </c>
      <c r="I25" s="97">
        <f>J24/21.75</f>
        <v>140.40643678160922</v>
      </c>
      <c r="J25" s="98" t="s">
        <v>11</v>
      </c>
      <c r="K25" s="30"/>
      <c r="L25" s="34"/>
      <c r="M25" s="9"/>
    </row>
    <row r="26" spans="1:256" ht="8.1" customHeight="1" x14ac:dyDescent="0.2">
      <c r="A26" s="91"/>
      <c r="B26" s="96" t="s">
        <v>12</v>
      </c>
      <c r="C26" s="97">
        <f>D18/350</f>
        <v>112.35154285714286</v>
      </c>
      <c r="D26" s="98" t="s">
        <v>13</v>
      </c>
      <c r="E26" s="64"/>
      <c r="F26" s="29"/>
      <c r="G26" s="30"/>
      <c r="H26" s="99" t="s">
        <v>12</v>
      </c>
      <c r="I26" s="97">
        <f>J18/250</f>
        <v>157.29216</v>
      </c>
      <c r="J26" s="98" t="s">
        <v>13</v>
      </c>
      <c r="K26" s="30"/>
      <c r="L26" s="34"/>
      <c r="M26" s="9"/>
    </row>
    <row r="27" spans="1:256" ht="8.1" customHeight="1" x14ac:dyDescent="0.2">
      <c r="A27" s="91"/>
      <c r="B27" s="100" t="s">
        <v>14</v>
      </c>
      <c r="C27" s="101">
        <f>SUM(C26,-C25)</f>
        <v>11.962325237156008</v>
      </c>
      <c r="D27" s="98" t="s">
        <v>11</v>
      </c>
      <c r="E27" s="64"/>
      <c r="F27" s="29"/>
      <c r="G27" s="30"/>
      <c r="H27" s="102" t="s">
        <v>14</v>
      </c>
      <c r="I27" s="101">
        <f>SUM(I26,-I25)</f>
        <v>16.88572321839078</v>
      </c>
      <c r="J27" s="98" t="s">
        <v>11</v>
      </c>
      <c r="K27" s="30"/>
      <c r="L27" s="34"/>
      <c r="M27" s="9"/>
    </row>
    <row r="28" spans="1:256" ht="20.100000000000001" customHeight="1" x14ac:dyDescent="0.2">
      <c r="A28" s="103"/>
      <c r="B28" s="146" t="s">
        <v>27</v>
      </c>
      <c r="C28" s="104">
        <f>C27*D20</f>
        <v>418.68138330046031</v>
      </c>
      <c r="D28" s="105" t="s">
        <v>35</v>
      </c>
      <c r="E28" s="106"/>
      <c r="F28" s="107"/>
      <c r="G28" s="108"/>
      <c r="H28" s="145" t="s">
        <v>27</v>
      </c>
      <c r="I28" s="157">
        <f>I27*J20</f>
        <v>422.14308045976952</v>
      </c>
      <c r="J28" s="166" t="s">
        <v>35</v>
      </c>
      <c r="K28" s="108"/>
      <c r="L28" s="53"/>
      <c r="M28" s="54"/>
    </row>
    <row r="29" spans="1:256" ht="4.5" customHeight="1" x14ac:dyDescent="0.2">
      <c r="A29" s="35"/>
      <c r="B29" s="109"/>
      <c r="C29" s="110"/>
      <c r="D29" s="8"/>
      <c r="E29" s="64"/>
      <c r="F29" s="29"/>
      <c r="G29" s="30"/>
      <c r="H29" s="111"/>
      <c r="I29" s="110"/>
      <c r="J29" s="8"/>
      <c r="K29" s="30"/>
      <c r="L29" s="34"/>
      <c r="M29" s="9"/>
    </row>
    <row r="30" spans="1:256" ht="12.75" customHeight="1" x14ac:dyDescent="0.2">
      <c r="A30" s="112"/>
      <c r="B30" s="113" t="s">
        <v>36</v>
      </c>
      <c r="C30" s="114"/>
      <c r="D30" s="114"/>
      <c r="E30" s="115"/>
      <c r="F30" s="29"/>
      <c r="G30" s="30"/>
      <c r="H30" s="116" t="s">
        <v>37</v>
      </c>
      <c r="I30" s="114"/>
      <c r="J30" s="114"/>
      <c r="K30" s="117"/>
      <c r="L30" s="34"/>
      <c r="M30" s="9"/>
    </row>
    <row r="31" spans="1:256" ht="11.25" customHeight="1" x14ac:dyDescent="0.2">
      <c r="A31" s="112"/>
      <c r="B31" s="155" t="s">
        <v>31</v>
      </c>
      <c r="C31" s="114"/>
      <c r="D31" s="114"/>
      <c r="E31" s="115"/>
      <c r="F31" s="29"/>
      <c r="G31" s="30"/>
      <c r="H31" s="156" t="s">
        <v>31</v>
      </c>
      <c r="I31" s="114"/>
      <c r="J31" s="114"/>
      <c r="K31" s="117"/>
      <c r="L31" s="34"/>
      <c r="M31" s="9"/>
    </row>
    <row r="32" spans="1:256" ht="25.5" customHeight="1" thickBot="1" x14ac:dyDescent="0.25">
      <c r="A32" s="35"/>
      <c r="B32" s="154"/>
      <c r="C32" s="118"/>
      <c r="D32" s="118"/>
      <c r="E32" s="119"/>
      <c r="F32" s="29"/>
      <c r="G32" s="30"/>
      <c r="H32" s="153"/>
      <c r="I32" s="120"/>
      <c r="J32" s="120"/>
      <c r="K32" s="121"/>
      <c r="L32" s="34"/>
      <c r="M32" s="9"/>
    </row>
    <row r="33" spans="1:13" ht="12.75" customHeight="1" thickTop="1" x14ac:dyDescent="0.2">
      <c r="A33" s="122"/>
      <c r="B33" s="123"/>
      <c r="C33" s="123"/>
      <c r="D33" s="123"/>
      <c r="E33" s="123"/>
      <c r="F33" s="8"/>
      <c r="G33" s="8"/>
      <c r="H33" s="124"/>
      <c r="I33" s="124"/>
      <c r="J33" s="124"/>
      <c r="K33" s="124"/>
      <c r="L33" s="8"/>
      <c r="M33" s="9"/>
    </row>
    <row r="34" spans="1:13" ht="12.75" customHeight="1" x14ac:dyDescent="0.2">
      <c r="A34" s="125"/>
      <c r="B34" s="126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7"/>
    </row>
    <row r="35" spans="1:13" ht="22.7" customHeight="1" x14ac:dyDescent="0.2">
      <c r="A35" s="128"/>
      <c r="B35" s="129" t="s">
        <v>15</v>
      </c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1"/>
    </row>
    <row r="36" spans="1:13" ht="15.75" customHeight="1" x14ac:dyDescent="0.2">
      <c r="A36" s="132"/>
      <c r="B36" s="133" t="s">
        <v>16</v>
      </c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5"/>
    </row>
    <row r="37" spans="1:13" ht="15.75" customHeight="1" x14ac:dyDescent="0.2">
      <c r="A37" s="132"/>
      <c r="B37" s="133" t="s">
        <v>17</v>
      </c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5"/>
    </row>
    <row r="38" spans="1:13" ht="15.75" customHeight="1" x14ac:dyDescent="0.2">
      <c r="A38" s="132"/>
      <c r="B38" s="133" t="s">
        <v>18</v>
      </c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5"/>
    </row>
    <row r="39" spans="1:13" ht="15.75" customHeight="1" x14ac:dyDescent="0.2">
      <c r="A39" s="132"/>
      <c r="B39" s="133" t="s">
        <v>19</v>
      </c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5"/>
    </row>
    <row r="40" spans="1:13" ht="18.2" customHeight="1" x14ac:dyDescent="0.2">
      <c r="A40" s="132"/>
      <c r="B40" s="136" t="s">
        <v>20</v>
      </c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8"/>
    </row>
    <row r="41" spans="1:13" ht="12.75" customHeight="1" x14ac:dyDescent="0.2">
      <c r="A41" s="122"/>
      <c r="B41" s="139"/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140"/>
    </row>
    <row r="42" spans="1:13" ht="12.75" customHeight="1" x14ac:dyDescent="0.2">
      <c r="A42" s="141"/>
      <c r="B42" s="142"/>
      <c r="C42" s="142"/>
      <c r="D42" s="142"/>
      <c r="E42" s="142"/>
      <c r="F42" s="142"/>
      <c r="G42" s="142"/>
      <c r="H42" s="142"/>
      <c r="I42" s="142"/>
      <c r="J42" s="142"/>
      <c r="K42" s="142"/>
      <c r="L42" s="142"/>
      <c r="M42" s="143"/>
    </row>
  </sheetData>
  <mergeCells count="1">
    <mergeCell ref="I2:I4"/>
  </mergeCells>
  <pageMargins left="0.7" right="0.7" top="0.75" bottom="0.75" header="0.3" footer="0.3"/>
  <pageSetup orientation="portrait" r:id="rId1"/>
  <headerFooter>
    <oddFooter>&amp;C&amp;"Helvetica Neue,Regular"&amp;12&amp;K000000&amp;P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1"/>
  <sheetViews>
    <sheetView showGridLines="0" tabSelected="1" workbookViewId="0">
      <selection activeCell="O16" sqref="O16"/>
    </sheetView>
  </sheetViews>
  <sheetFormatPr baseColWidth="10" defaultColWidth="14.42578125" defaultRowHeight="15.75" customHeight="1" x14ac:dyDescent="0.2"/>
  <cols>
    <col min="1" max="1" width="10.140625" style="144" customWidth="1"/>
    <col min="2" max="2" width="36.140625" style="144" customWidth="1"/>
    <col min="3" max="4" width="14.42578125" style="144" customWidth="1"/>
    <col min="5" max="5" width="14.7109375" style="144" customWidth="1"/>
    <col min="6" max="6" width="26.28515625" style="144" customWidth="1"/>
    <col min="7" max="7" width="14.28515625" style="144" customWidth="1"/>
    <col min="8" max="8" width="34.7109375" style="144" customWidth="1"/>
    <col min="9" max="9" width="18.140625" style="144" customWidth="1"/>
    <col min="10" max="10" width="13.42578125" style="144" customWidth="1"/>
    <col min="11" max="11" width="19.28515625" style="144" customWidth="1"/>
    <col min="12" max="12" width="1.28515625" style="144" customWidth="1"/>
    <col min="13" max="13" width="2.140625" style="144" customWidth="1"/>
    <col min="14" max="256" width="14.42578125" style="144" customWidth="1"/>
  </cols>
  <sheetData>
    <row r="1" spans="1:13" ht="12.75" customHeight="1" x14ac:dyDescent="0.2">
      <c r="A1" s="2"/>
      <c r="B1" s="3"/>
      <c r="C1" s="3"/>
      <c r="D1" s="3"/>
      <c r="E1" s="3"/>
      <c r="F1" s="4"/>
      <c r="G1" s="4"/>
      <c r="H1" s="3"/>
      <c r="I1" s="3"/>
      <c r="J1" s="3"/>
      <c r="K1" s="3"/>
      <c r="L1" s="4"/>
      <c r="M1" s="5"/>
    </row>
    <row r="2" spans="1:13" ht="12.75" customHeight="1" x14ac:dyDescent="0.2">
      <c r="A2" s="6"/>
      <c r="B2" s="7"/>
      <c r="C2" s="7"/>
      <c r="D2" s="7"/>
      <c r="E2" s="7"/>
      <c r="F2" s="8"/>
      <c r="G2" s="8"/>
      <c r="H2" s="7"/>
      <c r="I2" s="148"/>
      <c r="J2" s="7"/>
      <c r="K2" s="7"/>
      <c r="L2" s="8"/>
      <c r="M2" s="9"/>
    </row>
    <row r="3" spans="1:13" ht="12.75" customHeight="1" x14ac:dyDescent="0.2">
      <c r="A3" s="6"/>
      <c r="B3" s="7"/>
      <c r="C3" s="7"/>
      <c r="D3" s="7"/>
      <c r="E3" s="7"/>
      <c r="F3" s="8"/>
      <c r="G3" s="8"/>
      <c r="H3" s="7"/>
      <c r="I3" s="149"/>
      <c r="J3" s="7"/>
      <c r="K3" s="7"/>
      <c r="L3" s="8"/>
      <c r="M3" s="9"/>
    </row>
    <row r="4" spans="1:13" ht="12.75" customHeight="1" x14ac:dyDescent="0.2">
      <c r="A4" s="6"/>
      <c r="B4" s="8"/>
      <c r="C4" s="8"/>
      <c r="D4" s="7"/>
      <c r="E4" s="7"/>
      <c r="F4" s="8"/>
      <c r="G4" s="8"/>
      <c r="H4" s="151"/>
      <c r="I4" s="152"/>
      <c r="J4" s="15"/>
      <c r="K4" s="15"/>
      <c r="L4" s="8"/>
      <c r="M4" s="9"/>
    </row>
    <row r="5" spans="1:13" ht="23.25" customHeight="1" x14ac:dyDescent="0.35">
      <c r="A5" s="6"/>
      <c r="B5" s="7"/>
      <c r="C5" s="7"/>
      <c r="D5" s="7"/>
      <c r="E5" s="7"/>
      <c r="F5" s="8"/>
      <c r="G5" s="151"/>
      <c r="H5" s="150" t="s">
        <v>30</v>
      </c>
      <c r="I5" s="15"/>
      <c r="J5" s="15"/>
      <c r="K5" s="15"/>
      <c r="L5" s="8"/>
      <c r="M5" s="9"/>
    </row>
    <row r="6" spans="1:13" ht="12.75" customHeight="1" x14ac:dyDescent="0.2">
      <c r="A6" s="6"/>
      <c r="B6" s="7"/>
      <c r="C6" s="7"/>
      <c r="D6" s="7"/>
      <c r="E6" s="7"/>
      <c r="F6" s="8"/>
      <c r="G6" s="8"/>
      <c r="H6" s="15"/>
      <c r="I6" s="15"/>
      <c r="J6" s="15"/>
      <c r="K6" s="15"/>
      <c r="L6" s="8"/>
      <c r="M6" s="9"/>
    </row>
    <row r="7" spans="1:13" ht="12.75" customHeight="1" x14ac:dyDescent="0.2">
      <c r="A7" s="6"/>
      <c r="B7" s="7"/>
      <c r="C7" s="7"/>
      <c r="D7" s="7"/>
      <c r="E7" s="7"/>
      <c r="F7" s="8"/>
      <c r="G7" s="8"/>
      <c r="H7" s="8"/>
      <c r="I7" s="8"/>
      <c r="J7" s="8"/>
      <c r="K7" s="8"/>
      <c r="L7" s="8"/>
      <c r="M7" s="9"/>
    </row>
    <row r="8" spans="1:13" ht="12.75" customHeight="1" x14ac:dyDescent="0.2">
      <c r="A8" s="6"/>
      <c r="B8" s="7"/>
      <c r="C8" s="7"/>
      <c r="D8" s="7"/>
      <c r="E8" s="7"/>
      <c r="F8" s="8"/>
      <c r="G8" s="8"/>
      <c r="H8" s="8"/>
      <c r="I8" s="8"/>
      <c r="J8" s="8"/>
      <c r="K8" s="8"/>
      <c r="L8" s="8"/>
      <c r="M8" s="9"/>
    </row>
    <row r="9" spans="1:13" ht="12.75" customHeight="1" x14ac:dyDescent="0.2">
      <c r="A9" s="6"/>
      <c r="B9" s="7"/>
      <c r="C9" s="7"/>
      <c r="D9" s="7"/>
      <c r="E9" s="7"/>
      <c r="F9" s="8"/>
      <c r="G9" s="8"/>
      <c r="H9" s="8"/>
      <c r="I9" s="8"/>
      <c r="J9" s="8"/>
      <c r="K9" s="8"/>
      <c r="L9" s="8"/>
      <c r="M9" s="9"/>
    </row>
    <row r="10" spans="1:13" ht="12.75" customHeight="1" x14ac:dyDescent="0.2">
      <c r="A10" s="6"/>
      <c r="B10" s="8"/>
      <c r="C10" s="8"/>
      <c r="D10" s="8"/>
      <c r="E10" s="8"/>
      <c r="F10" s="8"/>
      <c r="G10" s="8"/>
      <c r="H10" s="7"/>
      <c r="I10" s="7"/>
      <c r="J10" s="7"/>
      <c r="K10" s="7"/>
      <c r="L10" s="8"/>
      <c r="M10" s="9"/>
    </row>
    <row r="11" spans="1:13" ht="13.7" customHeight="1" x14ac:dyDescent="0.2">
      <c r="A11" s="6"/>
      <c r="B11" s="10"/>
      <c r="C11" s="10"/>
      <c r="D11" s="10"/>
      <c r="E11" s="10"/>
      <c r="F11" s="8"/>
      <c r="G11" s="8"/>
      <c r="H11" s="10"/>
      <c r="I11" s="10"/>
      <c r="J11" s="10"/>
      <c r="K11" s="10"/>
      <c r="L11" s="8"/>
      <c r="M11" s="9"/>
    </row>
    <row r="12" spans="1:13" ht="21.4" customHeight="1" thickBot="1" x14ac:dyDescent="0.25">
      <c r="A12" s="17"/>
      <c r="B12" s="18" t="s">
        <v>0</v>
      </c>
      <c r="C12" s="19"/>
      <c r="D12" s="20"/>
      <c r="E12" s="21"/>
      <c r="F12" s="16"/>
      <c r="G12" s="12"/>
      <c r="H12" s="22" t="s">
        <v>1</v>
      </c>
      <c r="I12" s="23"/>
      <c r="J12" s="24"/>
      <c r="K12" s="23"/>
      <c r="L12" s="16"/>
      <c r="M12" s="9"/>
    </row>
    <row r="13" spans="1:13" ht="17.649999999999999" customHeight="1" thickTop="1" x14ac:dyDescent="0.25">
      <c r="A13" s="25"/>
      <c r="B13" s="26" t="s">
        <v>2</v>
      </c>
      <c r="C13" s="27"/>
      <c r="D13" s="27"/>
      <c r="E13" s="28"/>
      <c r="F13" s="29"/>
      <c r="G13" s="30"/>
      <c r="H13" s="31" t="s">
        <v>3</v>
      </c>
      <c r="I13" s="32"/>
      <c r="J13" s="32"/>
      <c r="K13" s="33"/>
      <c r="L13" s="34"/>
      <c r="M13" s="9"/>
    </row>
    <row r="14" spans="1:13" ht="12.75" customHeight="1" thickBot="1" x14ac:dyDescent="0.25">
      <c r="A14" s="35"/>
      <c r="B14" s="36"/>
      <c r="C14" s="37"/>
      <c r="D14" s="38"/>
      <c r="E14" s="39"/>
      <c r="F14" s="29"/>
      <c r="G14" s="30"/>
      <c r="H14" s="40"/>
      <c r="I14" s="41"/>
      <c r="J14" s="42"/>
      <c r="K14" s="43"/>
      <c r="L14" s="34"/>
      <c r="M14" s="9"/>
    </row>
    <row r="15" spans="1:13" ht="21.6" customHeight="1" thickTop="1" thickBot="1" x14ac:dyDescent="0.25">
      <c r="A15" s="44"/>
      <c r="B15" s="45" t="s">
        <v>39</v>
      </c>
      <c r="C15" s="46"/>
      <c r="D15" s="47">
        <v>42349.96</v>
      </c>
      <c r="E15" s="48"/>
      <c r="F15" s="49"/>
      <c r="G15" s="50"/>
      <c r="H15" s="51" t="s">
        <v>40</v>
      </c>
      <c r="I15" s="46"/>
      <c r="J15" s="47">
        <v>42349.96</v>
      </c>
      <c r="K15" s="52"/>
      <c r="L15" s="53"/>
      <c r="M15" s="54"/>
    </row>
    <row r="16" spans="1:13" ht="21.6" customHeight="1" thickTop="1" thickBot="1" x14ac:dyDescent="0.25">
      <c r="A16" s="55">
        <v>2018</v>
      </c>
      <c r="B16" s="56" t="s">
        <v>21</v>
      </c>
      <c r="C16" s="57"/>
      <c r="D16" s="47">
        <v>3000</v>
      </c>
      <c r="E16" s="48"/>
      <c r="F16" s="58"/>
      <c r="G16" s="59">
        <v>2018</v>
      </c>
      <c r="H16" s="60" t="s">
        <v>21</v>
      </c>
      <c r="I16" s="57"/>
      <c r="J16" s="47">
        <v>3000</v>
      </c>
      <c r="K16" s="52"/>
      <c r="L16" s="53"/>
      <c r="M16" s="54"/>
    </row>
    <row r="17" spans="1:13" ht="21.6" customHeight="1" thickTop="1" thickBot="1" x14ac:dyDescent="0.25">
      <c r="A17" s="44"/>
      <c r="B17" s="61" t="s">
        <v>22</v>
      </c>
      <c r="C17" s="62"/>
      <c r="D17" s="47">
        <v>26.92</v>
      </c>
      <c r="E17" s="48"/>
      <c r="F17" s="49"/>
      <c r="G17" s="50"/>
      <c r="H17" s="63" t="s">
        <v>22</v>
      </c>
      <c r="I17" s="62"/>
      <c r="J17" s="47">
        <v>26.92</v>
      </c>
      <c r="K17" s="52"/>
      <c r="L17" s="53"/>
      <c r="M17" s="54"/>
    </row>
    <row r="18" spans="1:13" ht="12.75" customHeight="1" thickTop="1" x14ac:dyDescent="0.2">
      <c r="A18" s="35"/>
      <c r="B18" s="162" t="s">
        <v>38</v>
      </c>
      <c r="C18" s="163">
        <f>SUM(D16,D17)</f>
        <v>3026.92</v>
      </c>
      <c r="D18" s="164">
        <f>SUM(D15,-C18)</f>
        <v>39323.040000000001</v>
      </c>
      <c r="E18" s="64"/>
      <c r="F18" s="29"/>
      <c r="G18" s="30"/>
      <c r="H18" s="165" t="s">
        <v>38</v>
      </c>
      <c r="I18" s="163">
        <f>SUM(J16,J17)</f>
        <v>3026.92</v>
      </c>
      <c r="J18" s="164">
        <f>SUM(J15,-I18)</f>
        <v>39323.040000000001</v>
      </c>
      <c r="K18" s="30"/>
      <c r="L18" s="34"/>
      <c r="M18" s="9"/>
    </row>
    <row r="19" spans="1:13" ht="15" customHeight="1" thickBot="1" x14ac:dyDescent="0.25">
      <c r="A19" s="35"/>
      <c r="B19" s="158"/>
      <c r="C19" s="159"/>
      <c r="D19" s="160"/>
      <c r="E19" s="64"/>
      <c r="F19" s="29"/>
      <c r="G19" s="30"/>
      <c r="H19" s="161"/>
      <c r="I19" s="159"/>
      <c r="J19" s="160"/>
      <c r="K19" s="30"/>
      <c r="L19" s="53"/>
      <c r="M19" s="54"/>
    </row>
    <row r="20" spans="1:13" ht="19.5" customHeight="1" thickTop="1" thickBot="1" x14ac:dyDescent="0.25">
      <c r="A20" s="65">
        <v>2019</v>
      </c>
      <c r="B20" s="66" t="s">
        <v>41</v>
      </c>
      <c r="C20" s="67"/>
      <c r="D20" s="68">
        <v>35</v>
      </c>
      <c r="E20" s="69"/>
      <c r="F20" s="70"/>
      <c r="G20" s="71">
        <v>2019</v>
      </c>
      <c r="H20" s="72" t="s">
        <v>41</v>
      </c>
      <c r="I20" s="73"/>
      <c r="J20" s="68">
        <v>25</v>
      </c>
      <c r="K20" s="74"/>
      <c r="L20" s="34"/>
      <c r="M20" s="9"/>
    </row>
    <row r="21" spans="1:13" ht="19.149999999999999" customHeight="1" thickTop="1" thickBot="1" x14ac:dyDescent="0.25">
      <c r="A21" s="35"/>
      <c r="B21" s="75"/>
      <c r="C21" s="76"/>
      <c r="D21" s="77"/>
      <c r="E21" s="64"/>
      <c r="F21" s="29"/>
      <c r="G21" s="30"/>
      <c r="H21" s="78"/>
      <c r="I21" s="76"/>
      <c r="J21" s="77"/>
      <c r="K21" s="30"/>
      <c r="L21" s="53"/>
      <c r="M21" s="54"/>
    </row>
    <row r="22" spans="1:13" ht="19.149999999999999" customHeight="1" thickTop="1" thickBot="1" x14ac:dyDescent="0.25">
      <c r="A22" s="79">
        <v>2019</v>
      </c>
      <c r="B22" s="80" t="s">
        <v>23</v>
      </c>
      <c r="C22" s="81"/>
      <c r="D22" s="82">
        <v>3000</v>
      </c>
      <c r="E22" s="83"/>
      <c r="F22" s="84"/>
      <c r="G22" s="85">
        <v>2019</v>
      </c>
      <c r="H22" s="86" t="s">
        <v>23</v>
      </c>
      <c r="I22" s="81"/>
      <c r="J22" s="82">
        <v>3000</v>
      </c>
      <c r="K22" s="87"/>
      <c r="L22" s="53"/>
      <c r="M22" s="54"/>
    </row>
    <row r="23" spans="1:13" ht="18" customHeight="1" thickTop="1" thickBot="1" x14ac:dyDescent="0.25">
      <c r="A23" s="88"/>
      <c r="B23" s="80" t="s">
        <v>24</v>
      </c>
      <c r="C23" s="81"/>
      <c r="D23" s="82">
        <v>53.84</v>
      </c>
      <c r="E23" s="83"/>
      <c r="F23" s="89"/>
      <c r="G23" s="90"/>
      <c r="H23" s="86" t="s">
        <v>24</v>
      </c>
      <c r="I23" s="81"/>
      <c r="J23" s="82">
        <v>53.84</v>
      </c>
      <c r="K23" s="87"/>
      <c r="L23" s="34"/>
      <c r="M23" s="9"/>
    </row>
    <row r="24" spans="1:13" ht="8.1" customHeight="1" thickTop="1" x14ac:dyDescent="0.2">
      <c r="A24" s="91"/>
      <c r="B24" s="92"/>
      <c r="C24" s="93" t="s">
        <v>9</v>
      </c>
      <c r="D24" s="94">
        <f>SUM(D22:D23)</f>
        <v>3053.84</v>
      </c>
      <c r="E24" s="64"/>
      <c r="F24" s="29"/>
      <c r="G24" s="30"/>
      <c r="H24" s="95"/>
      <c r="I24" s="93" t="s">
        <v>9</v>
      </c>
      <c r="J24" s="94">
        <f>SUM(J22:J23)</f>
        <v>3053.84</v>
      </c>
      <c r="K24" s="30"/>
      <c r="L24" s="34"/>
      <c r="M24" s="9"/>
    </row>
    <row r="25" spans="1:13" ht="8.1" customHeight="1" x14ac:dyDescent="0.2">
      <c r="A25" s="91"/>
      <c r="B25" s="96" t="s">
        <v>10</v>
      </c>
      <c r="C25" s="97">
        <f>D24/30.42</f>
        <v>100.38921761998685</v>
      </c>
      <c r="D25" s="98" t="s">
        <v>11</v>
      </c>
      <c r="E25" s="64"/>
      <c r="F25" s="29"/>
      <c r="G25" s="30"/>
      <c r="H25" s="99" t="s">
        <v>10</v>
      </c>
      <c r="I25" s="97">
        <f>J24/21.75</f>
        <v>140.40643678160922</v>
      </c>
      <c r="J25" s="98" t="s">
        <v>11</v>
      </c>
      <c r="K25" s="30"/>
      <c r="L25" s="34"/>
      <c r="M25" s="9"/>
    </row>
    <row r="26" spans="1:13" ht="8.1" customHeight="1" x14ac:dyDescent="0.2">
      <c r="A26" s="91"/>
      <c r="B26" s="96" t="s">
        <v>12</v>
      </c>
      <c r="C26" s="97">
        <f>D18/350</f>
        <v>112.35154285714286</v>
      </c>
      <c r="D26" s="98" t="s">
        <v>13</v>
      </c>
      <c r="E26" s="64"/>
      <c r="F26" s="29"/>
      <c r="G26" s="30"/>
      <c r="H26" s="99" t="s">
        <v>12</v>
      </c>
      <c r="I26" s="97">
        <f>J18/250</f>
        <v>157.29216</v>
      </c>
      <c r="J26" s="98" t="s">
        <v>13</v>
      </c>
      <c r="K26" s="30"/>
      <c r="L26" s="34"/>
      <c r="M26" s="9"/>
    </row>
    <row r="27" spans="1:13" ht="12.75" customHeight="1" x14ac:dyDescent="0.2">
      <c r="A27" s="91"/>
      <c r="B27" s="100" t="s">
        <v>14</v>
      </c>
      <c r="C27" s="101">
        <f>SUM(C26,-C25)</f>
        <v>11.962325237156008</v>
      </c>
      <c r="D27" s="98" t="s">
        <v>11</v>
      </c>
      <c r="E27" s="64"/>
      <c r="F27" s="29"/>
      <c r="G27" s="30"/>
      <c r="H27" s="102" t="s">
        <v>14</v>
      </c>
      <c r="I27" s="101">
        <f>SUM(I26,-I25)</f>
        <v>16.88572321839078</v>
      </c>
      <c r="J27" s="98" t="s">
        <v>11</v>
      </c>
      <c r="K27" s="30"/>
      <c r="L27" s="53"/>
      <c r="M27" s="54"/>
    </row>
    <row r="28" spans="1:13" ht="21" customHeight="1" x14ac:dyDescent="0.2">
      <c r="A28" s="103"/>
      <c r="B28" s="146" t="s">
        <v>28</v>
      </c>
      <c r="C28" s="104">
        <f>C27*D20</f>
        <v>418.68138330046031</v>
      </c>
      <c r="D28" s="105" t="s">
        <v>35</v>
      </c>
      <c r="E28" s="106"/>
      <c r="F28" s="107"/>
      <c r="G28" s="108"/>
      <c r="H28" s="145" t="s">
        <v>28</v>
      </c>
      <c r="I28" s="157">
        <f>I27*J20</f>
        <v>422.14308045976952</v>
      </c>
      <c r="J28" s="166" t="s">
        <v>35</v>
      </c>
      <c r="K28" s="108"/>
      <c r="L28" s="34"/>
      <c r="M28" s="9"/>
    </row>
    <row r="29" spans="1:13" ht="12.75" customHeight="1" x14ac:dyDescent="0.2">
      <c r="A29" s="35"/>
      <c r="B29" s="109"/>
      <c r="C29" s="110"/>
      <c r="D29" s="147"/>
      <c r="E29" s="64"/>
      <c r="F29" s="29"/>
      <c r="G29" s="30"/>
      <c r="H29" s="111"/>
      <c r="I29" s="110"/>
      <c r="J29" s="147"/>
      <c r="K29" s="30"/>
      <c r="L29" s="34"/>
      <c r="M29" s="9"/>
    </row>
    <row r="30" spans="1:13" ht="12.75" customHeight="1" x14ac:dyDescent="0.2">
      <c r="A30" s="112"/>
      <c r="B30" s="113" t="s">
        <v>36</v>
      </c>
      <c r="C30" s="114"/>
      <c r="D30" s="114"/>
      <c r="E30" s="115"/>
      <c r="F30" s="29"/>
      <c r="G30" s="30"/>
      <c r="H30" s="116" t="s">
        <v>37</v>
      </c>
      <c r="I30" s="114"/>
      <c r="J30" s="114"/>
      <c r="K30" s="117"/>
      <c r="L30" s="34"/>
      <c r="M30" s="9"/>
    </row>
    <row r="31" spans="1:13" ht="12.75" customHeight="1" x14ac:dyDescent="0.2">
      <c r="A31" s="112"/>
      <c r="B31" s="155" t="s">
        <v>31</v>
      </c>
      <c r="C31" s="114"/>
      <c r="D31" s="114"/>
      <c r="E31" s="115"/>
      <c r="F31" s="29"/>
      <c r="G31" s="30"/>
      <c r="H31" s="156" t="s">
        <v>31</v>
      </c>
      <c r="I31" s="114"/>
      <c r="J31" s="114"/>
      <c r="K31" s="117"/>
      <c r="L31" s="34"/>
      <c r="M31" s="9"/>
    </row>
    <row r="32" spans="1:13" ht="12.75" customHeight="1" thickBot="1" x14ac:dyDescent="0.25">
      <c r="A32" s="35"/>
      <c r="B32" s="154"/>
      <c r="C32" s="118"/>
      <c r="D32" s="118"/>
      <c r="E32" s="119"/>
      <c r="F32" s="29"/>
      <c r="G32" s="30"/>
      <c r="H32" s="153"/>
      <c r="I32" s="120"/>
      <c r="J32" s="120"/>
      <c r="K32" s="121"/>
      <c r="L32" s="8"/>
      <c r="M32" s="9"/>
    </row>
    <row r="33" spans="1:13" ht="12.75" customHeight="1" thickTop="1" thickBot="1" x14ac:dyDescent="0.25">
      <c r="A33" s="125"/>
      <c r="B33" s="126"/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7"/>
    </row>
    <row r="34" spans="1:13" ht="22.7" customHeight="1" x14ac:dyDescent="0.2">
      <c r="A34" s="128"/>
      <c r="B34" s="129" t="s">
        <v>15</v>
      </c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1"/>
    </row>
    <row r="35" spans="1:13" ht="15.75" customHeight="1" x14ac:dyDescent="0.2">
      <c r="A35" s="132"/>
      <c r="B35" s="133" t="s">
        <v>16</v>
      </c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5"/>
    </row>
    <row r="36" spans="1:13" ht="15.75" customHeight="1" x14ac:dyDescent="0.2">
      <c r="A36" s="132"/>
      <c r="B36" s="133" t="s">
        <v>25</v>
      </c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5"/>
    </row>
    <row r="37" spans="1:13" ht="15.75" customHeight="1" x14ac:dyDescent="0.2">
      <c r="A37" s="132"/>
      <c r="B37" s="133" t="s">
        <v>26</v>
      </c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5"/>
    </row>
    <row r="38" spans="1:13" ht="15.75" customHeight="1" x14ac:dyDescent="0.2">
      <c r="A38" s="132"/>
      <c r="B38" s="133" t="s">
        <v>19</v>
      </c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5"/>
    </row>
    <row r="39" spans="1:13" ht="18.2" customHeight="1" x14ac:dyDescent="0.2">
      <c r="A39" s="132"/>
      <c r="B39" s="136" t="s">
        <v>20</v>
      </c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8"/>
    </row>
    <row r="40" spans="1:13" ht="12.75" customHeight="1" x14ac:dyDescent="0.2">
      <c r="A40" s="122"/>
      <c r="B40" s="139"/>
      <c r="C40" s="139"/>
      <c r="D40" s="139"/>
      <c r="E40" s="139"/>
      <c r="F40" s="139"/>
      <c r="G40" s="139"/>
      <c r="H40" s="139"/>
      <c r="I40" s="139"/>
      <c r="J40" s="139"/>
      <c r="K40" s="139"/>
      <c r="L40" s="139"/>
      <c r="M40" s="140"/>
    </row>
    <row r="41" spans="1:13" ht="12.75" customHeight="1" x14ac:dyDescent="0.2">
      <c r="A41" s="141"/>
      <c r="B41" s="142"/>
      <c r="C41" s="142"/>
      <c r="D41" s="142"/>
      <c r="E41" s="142"/>
      <c r="F41" s="142"/>
      <c r="G41" s="142"/>
      <c r="H41" s="142"/>
      <c r="I41" s="142"/>
      <c r="J41" s="142"/>
      <c r="K41" s="142"/>
      <c r="L41" s="142"/>
      <c r="M41" s="143"/>
    </row>
  </sheetData>
  <mergeCells count="1">
    <mergeCell ref="I2:I4"/>
  </mergeCells>
  <pageMargins left="0.7" right="0.7" top="0.75" bottom="0.75" header="0.3" footer="0.3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Simulateur simplifié ICP 2018</vt:lpstr>
      <vt:lpstr>Simulateur simplifié ICP 2019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 LIBERA Maximilien</dc:creator>
  <cp:lastModifiedBy>mdelibera</cp:lastModifiedBy>
  <dcterms:created xsi:type="dcterms:W3CDTF">2019-02-27T13:58:51Z</dcterms:created>
  <dcterms:modified xsi:type="dcterms:W3CDTF">2019-02-27T15:41:59Z</dcterms:modified>
</cp:coreProperties>
</file>