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0" yWindow="120" windowWidth="19200" windowHeight="11640"/>
  </bookViews>
  <sheets>
    <sheet name="Alain" sheetId="2" r:id="rId1"/>
  </sheets>
  <definedNames>
    <definedName name="_xlnm._FilterDatabase" localSheetId="0" hidden="1">Alain!$B$31:$F$73</definedName>
    <definedName name="_xlnm.Print_Titles" localSheetId="0">Alain!$1:$2</definedName>
    <definedName name="_xlnm.Print_Area" localSheetId="0">Alain!$A$1:$P$73</definedName>
  </definedNames>
  <calcPr calcId="145621" concurrentCalc="0"/>
  <customWorkbookViews>
    <customWorkbookView name="H.POUTEAU - Affichage personnalisé" guid="{3E769640-7821-11D4-97FB-00609747E0DB}" mergeInterval="0" personalView="1" maximized="1" windowWidth="796" windowHeight="438" activeSheetId="1" showComments="commIndAndComment"/>
    <customWorkbookView name="POUTEAU - Affichage personnalisé" guid="{D8E4A9E8-7CE6-433B-B78A-B45FA417B60A}" mergeInterval="0" personalView="1" maximized="1" windowWidth="1020" windowHeight="605" activeSheetId="2"/>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P21" i="2" l="1"/>
  <c r="Q21" i="2"/>
  <c r="P22" i="2"/>
  <c r="Q22" i="2"/>
  <c r="P20" i="2"/>
  <c r="Q20" i="2"/>
  <c r="O23" i="2"/>
  <c r="P23" i="2"/>
  <c r="Q23" i="2"/>
  <c r="O24" i="2"/>
  <c r="P24" i="2"/>
  <c r="Q24" i="2"/>
  <c r="O25" i="2"/>
  <c r="P25" i="2"/>
  <c r="Q25" i="2"/>
  <c r="O26" i="2"/>
  <c r="P26" i="2"/>
  <c r="Q26" i="2"/>
  <c r="O27" i="2"/>
  <c r="P27" i="2"/>
  <c r="Q27" i="2"/>
  <c r="O28" i="2"/>
  <c r="P28" i="2"/>
  <c r="Q28" i="2"/>
  <c r="O29" i="2"/>
  <c r="P29" i="2"/>
  <c r="Q29" i="2"/>
  <c r="O30" i="2"/>
  <c r="P30" i="2"/>
  <c r="Q30" i="2"/>
  <c r="O31" i="2"/>
  <c r="P31" i="2"/>
  <c r="Q31"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alcChain>
</file>

<file path=xl/sharedStrings.xml><?xml version="1.0" encoding="utf-8"?>
<sst xmlns="http://schemas.openxmlformats.org/spreadsheetml/2006/main" count="166" uniqueCount="63">
  <si>
    <t>Mardi</t>
  </si>
  <si>
    <t>Mercredi</t>
  </si>
  <si>
    <t>Jeudi</t>
  </si>
  <si>
    <t>Samedi</t>
  </si>
  <si>
    <t>Dimanche</t>
  </si>
  <si>
    <t>Lundi</t>
  </si>
  <si>
    <t>Vendredi</t>
  </si>
  <si>
    <t>Période générale</t>
  </si>
  <si>
    <t>Terminologie et Allures</t>
  </si>
  <si>
    <t>≈</t>
  </si>
  <si>
    <t>Mail</t>
  </si>
  <si>
    <t>Lac</t>
  </si>
  <si>
    <t>km/h</t>
  </si>
  <si>
    <t>min/km</t>
  </si>
  <si>
    <t>% VMA</t>
  </si>
  <si>
    <t>VMA</t>
  </si>
  <si>
    <t>Route</t>
  </si>
  <si>
    <r>
      <t xml:space="preserve">Cross hiver 2017/2018
</t>
    </r>
    <r>
      <rPr>
        <sz val="14"/>
        <rFont val="Arial"/>
        <family val="2"/>
      </rPr>
      <t>(</t>
    </r>
    <r>
      <rPr>
        <b/>
        <u/>
        <sz val="12"/>
        <rFont val="Arial"/>
      </rPr>
      <t>Des adaptations individuelles sont à prévoir en fonction des courses du dimanche</t>
    </r>
    <r>
      <rPr>
        <sz val="12"/>
        <rFont val="Arial"/>
        <family val="2"/>
      </rPr>
      <t xml:space="preserve"> )</t>
    </r>
  </si>
  <si>
    <t xml:space="preserve">
Sortie 2h direction le Parc des Frênes, exercices dynamiques sur place, retour sur Bussy  </t>
  </si>
  <si>
    <t xml:space="preserve">Montévrain Route/Chemin </t>
  </si>
  <si>
    <t>Route et  stabilisé autour des lacs</t>
  </si>
  <si>
    <t>Marche Nordique- 18h</t>
  </si>
  <si>
    <t>Période spécifique</t>
  </si>
  <si>
    <t>Salle Métiss'âge</t>
  </si>
  <si>
    <t>Echauffement avec gammes : 35' + 8 x (400-300) à 95/100 % - (400m puis récup en courant 100m pour rejoindre le 300m , 45'' de récup active après le 300m)+   20' de footing calme pour récupérer.</t>
  </si>
  <si>
    <r>
      <rPr>
        <b/>
        <sz val="11"/>
        <color rgb="FFFF0000"/>
        <rFont val="Calibri"/>
        <family val="2"/>
        <scheme val="minor"/>
      </rPr>
      <t>Stade Tauziet</t>
    </r>
    <r>
      <rPr>
        <b/>
        <sz val="11"/>
        <color rgb="FF3F3F3F"/>
        <rFont val="Calibri"/>
        <family val="2"/>
        <scheme val="minor"/>
      </rPr>
      <t xml:space="preserve"> ou Piste Bussy</t>
    </r>
  </si>
  <si>
    <t xml:space="preserve">CROSS DE MARNE et GONDOIRE </t>
  </si>
  <si>
    <t>Parc de Rentilly</t>
  </si>
  <si>
    <t>Footing 1h30 avec 8 lignes droites d'environ 50m, dynamique et placé.</t>
  </si>
  <si>
    <t>Footing 1h30 avec 10 lignes droites d'environ 50m, dynamique et placé.</t>
  </si>
  <si>
    <t xml:space="preserve">Echauffement avec gammes: Travail spécifique cross: départ rapide, côte, relance, arrivée. (25' de travail spécifique) </t>
  </si>
  <si>
    <t>Echauffement avec gammes: 30' + 8 x 400m à 90/95 % -  1'de récup active après le 400m   + 15' à 20' de footing pour récupérer.</t>
  </si>
  <si>
    <t>Sortie avec Fartlek Parc Noisiel - ( 1'-2'-15'-2'-1') récupération (30''-1'-3'-1'-30'')</t>
  </si>
  <si>
    <t>Parc de Noisiel</t>
  </si>
  <si>
    <r>
      <t xml:space="preserve">Pontault-Combault Roissy en Brie / </t>
    </r>
    <r>
      <rPr>
        <b/>
        <sz val="10"/>
        <rFont val="Calibri"/>
        <family val="2"/>
        <scheme val="minor"/>
      </rPr>
      <t>Parc de Noisiel</t>
    </r>
  </si>
  <si>
    <r>
      <rPr>
        <b/>
        <sz val="11"/>
        <color rgb="FFFF0000"/>
        <rFont val="Calibri"/>
        <family val="2"/>
        <scheme val="minor"/>
      </rPr>
      <t xml:space="preserve">Championnat 77 de Cross à NEMOURS / </t>
    </r>
    <r>
      <rPr>
        <b/>
        <sz val="11"/>
        <rFont val="Calibri"/>
        <family val="2"/>
        <scheme val="minor"/>
      </rPr>
      <t>Sortie 1h45 vallée de la Brosse</t>
    </r>
  </si>
  <si>
    <t xml:space="preserve">Echauffement avec gammes: Travail spécifique cross: départ rapide, côte, relance, arrivée. (20' de travail spécifique) </t>
  </si>
  <si>
    <t>Sortie Parc des Frênes avec Fartlek sur place sur la boucle
''Tour de rôle'' 3 X (1'-2'- 3') - récupération (30''-1'-1')</t>
  </si>
  <si>
    <r>
      <t>CROSS de COUPVRAY/</t>
    </r>
    <r>
      <rPr>
        <sz val="11"/>
        <color theme="1"/>
        <rFont val="Calibri"/>
        <family val="2"/>
        <scheme val="minor"/>
      </rPr>
      <t>Sortie avec</t>
    </r>
    <r>
      <rPr>
        <b/>
        <sz val="11"/>
        <color theme="1"/>
        <rFont val="Calibri"/>
        <family val="2"/>
        <scheme val="minor"/>
      </rPr>
      <t xml:space="preserve"> </t>
    </r>
    <r>
      <rPr>
        <sz val="11"/>
        <rFont val="Calibri"/>
        <family val="2"/>
        <scheme val="minor"/>
      </rPr>
      <t xml:space="preserve">Fartlek étang de la Brosse ''Tour de rôle'' 3 X (1'-2'- 4')  - récupération (30''-1'-2') </t>
    </r>
  </si>
  <si>
    <t>Ferrières en Brie Route/Chemin</t>
  </si>
  <si>
    <r>
      <rPr>
        <b/>
        <sz val="10"/>
        <color rgb="FFFF0000"/>
        <rFont val="Calibri"/>
        <family val="2"/>
        <scheme val="minor"/>
      </rPr>
      <t xml:space="preserve">St Pierre les Nemours/ </t>
    </r>
    <r>
      <rPr>
        <b/>
        <sz val="10"/>
        <rFont val="Calibri"/>
        <family val="2"/>
        <scheme val="minor"/>
      </rPr>
      <t>Vallée de la Brosse</t>
    </r>
  </si>
  <si>
    <r>
      <rPr>
        <b/>
        <sz val="11"/>
        <color rgb="FFFF0000"/>
        <rFont val="Calibri"/>
        <family val="2"/>
        <scheme val="minor"/>
      </rPr>
      <t>Coupvray</t>
    </r>
    <r>
      <rPr>
        <b/>
        <sz val="11"/>
        <color rgb="FF3F3F3F"/>
        <rFont val="Calibri"/>
        <family val="2"/>
        <scheme val="minor"/>
      </rPr>
      <t>/Brosse</t>
    </r>
  </si>
  <si>
    <t>Footing  1 h 30 avec Assouplissements</t>
  </si>
  <si>
    <t>Sortie Ferrières en Brie
Echauffement 30' + fartlek (4x2'+ 4x1') +20' retour au calme pour récupérer</t>
  </si>
  <si>
    <t>Footing 1h30 avec 8 lignes droites d'environ 50m,attitude dynamique et placée.</t>
  </si>
  <si>
    <t>Sortie préparation Cross Fartlek - (2'-4'-6'-4'-2'-1')- récupération (1'-2'-3'-2'-1'-30'')</t>
  </si>
  <si>
    <t>Sortie du Réveillon 1h30</t>
  </si>
  <si>
    <t>Footing 1h30 avec 8 lignes droites d'environ 50m, attitude dynamique et placée.</t>
  </si>
  <si>
    <t>Sortie préparation cross Fartlek - (2'-4'-6'-4'-2'-1') récupération (1'-2'-3'-2'-1'-30'')</t>
  </si>
  <si>
    <t>Vallée de la Brosse Etang de la Brosse</t>
  </si>
  <si>
    <r>
      <t xml:space="preserve">CROSS du COQ /                                                                                                                                                 </t>
    </r>
    <r>
      <rPr>
        <sz val="11"/>
        <rFont val="Calibri"/>
        <family val="2"/>
        <scheme val="minor"/>
      </rPr>
      <t>Sortie Parc de Noisiel avec Fartlek (2'-4'-6'-4'-2'-1') récupération(1'-2'-3'-2'-1'-30'')</t>
    </r>
  </si>
  <si>
    <t>Echauffement + Educatifs 35' séance VMA  7x(300m-200m)à 100% (300m puis récup en courant 100m pour retourner jusqu'au 200m, récup active de 40'' après le 200m) + 20' de footing calme pour récupérer</t>
  </si>
  <si>
    <t>Echauffement avec gammes : 35' + 6 x (400-300) à 95/100 % - (400m puis récup en courant 100m pour rejoindre le 300m , 45'' de récup active après le 300m)+   15' de footing calme pour récupérer.</t>
  </si>
  <si>
    <t>Echauffement avec gammes: 30' + 5 x(500-400m) à 90/ 95 % - (500m puis récup en courant 100m pour retourner jusqu'au 400m, 1'de récup active après le 400m)   + 15' à 20' de footing pour récupérer.</t>
  </si>
  <si>
    <t>Echauffement avec gammes : 35' + 6 x (400-300) à 95/100 % - (400m puis récup en courant 100m pour rejoindre le 300m , 45'' de récup active après le 300m)+   20' de footing calme pour récupérer.</t>
  </si>
  <si>
    <t>Echauffement + Educatifs 35' séance VMA 7x(300m-200m) (300m puis récup en courant 100m pour retourner jusqu'au 200m, 40''actif après le 200m) 20' de footing calme pour récupérer</t>
  </si>
  <si>
    <r>
      <t xml:space="preserve">CROSS du Père Noel  MEAUX / </t>
    </r>
    <r>
      <rPr>
        <b/>
        <sz val="11"/>
        <rFont val="Calibri"/>
        <family val="2"/>
        <scheme val="minor"/>
      </rPr>
      <t>Footing échauffement + Séance spécifique VMA 2 fois 10x(30''-30'') sur piste + footing récupération</t>
    </r>
  </si>
  <si>
    <t>Sortie nature Fin des cross reprise période générale (sauf qualifiés aux Chpts Régionaux de Cross)</t>
  </si>
  <si>
    <t xml:space="preserve">Séance spécifique en salle - RDV à 18 h 30 </t>
  </si>
  <si>
    <t>Footing 30'  + PPG autour des lacs (escaliers + foulées + petites côtes) + retour au calme 20'de footing</t>
  </si>
  <si>
    <r>
      <t xml:space="preserve"> </t>
    </r>
    <r>
      <rPr>
        <b/>
        <sz val="11"/>
        <color rgb="FFFF0000"/>
        <rFont val="Calibri"/>
        <family val="2"/>
        <scheme val="minor"/>
      </rPr>
      <t>Sortie du  Père Noël 1h30 "de rattrapage"</t>
    </r>
  </si>
  <si>
    <t>SOIREE BOWLING BUSSY RUNNING - 21 h Hôtel PAXTON</t>
  </si>
  <si>
    <t>Séance ''Malkivoit'' +  côtes avec rythmes alternés - 1ère Sortie du Père Noël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</si>
</sst>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mm"/>
    <numFmt numFmtId="165" formatCode="d\-mmm\-yy"/>
    <numFmt numFmtId="166" formatCode="0.0"/>
    <numFmt numFmtId="167" formatCode="0.0000"/>
  </numFmts>
  <fonts count="23" x14ac:knownFonts="1">
    <font>
      <sz val="10"/>
      <name val="Arial"/>
    </font>
    <font>
      <sz val="11"/>
      <color theme="1"/>
      <name val="Calibri"/>
      <family val="2"/>
      <scheme val="minor"/>
    </font>
    <font>
      <sz val="10"/>
      <name val="Arial"/>
      <family val="2"/>
    </font>
    <font>
      <b/>
      <sz val="12"/>
      <name val="Arial"/>
      <family val="2"/>
    </font>
    <font>
      <b/>
      <sz val="11"/>
      <color rgb="FF3F3F3F"/>
      <name val="Calibri"/>
      <family val="2"/>
      <scheme val="minor"/>
    </font>
    <font>
      <b/>
      <sz val="11"/>
      <color rgb="FFFF0000"/>
      <name val="Calibri"/>
      <family val="2"/>
      <scheme val="minor"/>
    </font>
    <font>
      <b/>
      <sz val="14"/>
      <name val="Arial"/>
      <family val="2"/>
    </font>
    <font>
      <sz val="10"/>
      <name val="Calibri"/>
      <family val="2"/>
    </font>
    <font>
      <b/>
      <sz val="11"/>
      <name val="Calibri"/>
      <family val="2"/>
      <scheme val="minor"/>
    </font>
    <font>
      <sz val="14"/>
      <name val="Arial"/>
      <family val="2"/>
    </font>
    <font>
      <sz val="12"/>
      <name val="Arial"/>
      <family val="2"/>
    </font>
    <font>
      <b/>
      <sz val="10"/>
      <name val="Arial"/>
      <family val="2"/>
    </font>
    <font>
      <sz val="8"/>
      <name val="Arial"/>
      <family val="2"/>
    </font>
    <font>
      <sz val="9"/>
      <name val="Arial"/>
      <family val="2"/>
    </font>
    <font>
      <b/>
      <u/>
      <sz val="10"/>
      <name val="Arial"/>
      <family val="2"/>
    </font>
    <font>
      <u/>
      <sz val="10"/>
      <color theme="10"/>
      <name val="Arial"/>
    </font>
    <font>
      <u/>
      <sz val="10"/>
      <color theme="11"/>
      <name val="Arial"/>
    </font>
    <font>
      <b/>
      <u/>
      <sz val="12"/>
      <name val="Arial"/>
    </font>
    <font>
      <b/>
      <sz val="10"/>
      <color rgb="FF3F3F3F"/>
      <name val="Calibri"/>
      <family val="2"/>
      <scheme val="minor"/>
    </font>
    <font>
      <b/>
      <sz val="10"/>
      <color rgb="FFFF0000"/>
      <name val="Calibri"/>
      <family val="2"/>
      <scheme val="minor"/>
    </font>
    <font>
      <sz val="11"/>
      <name val="Calibri"/>
      <family val="2"/>
      <scheme val="minor"/>
    </font>
    <font>
      <b/>
      <sz val="10"/>
      <name val="Calibri"/>
      <family val="2"/>
      <scheme val="minor"/>
    </font>
    <font>
      <b/>
      <sz val="11"/>
      <color theme="1"/>
      <name val="Calibri"/>
      <family val="2"/>
      <scheme val="minor"/>
    </font>
  </fonts>
  <fills count="16">
    <fill>
      <patternFill patternType="none"/>
    </fill>
    <fill>
      <patternFill patternType="gray125"/>
    </fill>
    <fill>
      <patternFill patternType="solid">
        <fgColor rgb="FFF2F2F2"/>
      </patternFill>
    </fill>
    <fill>
      <patternFill patternType="solid">
        <fgColor rgb="FF00B050"/>
        <bgColor indexed="64"/>
      </patternFill>
    </fill>
    <fill>
      <patternFill patternType="solid">
        <fgColor rgb="FFFB696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
      <patternFill patternType="solid">
        <fgColor theme="3" tint="0.59996337778862885"/>
        <bgColor indexed="64"/>
      </patternFill>
    </fill>
    <fill>
      <patternFill patternType="solid">
        <fgColor rgb="FFFF5050"/>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0" tint="-4.9989318521683403E-2"/>
        <bgColor indexed="64"/>
      </patternFill>
    </fill>
  </fills>
  <borders count="7">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bottom/>
      <diagonal/>
    </border>
    <border>
      <left style="thin">
        <color auto="1"/>
      </left>
      <right style="thin">
        <color auto="1"/>
      </right>
      <top style="thin">
        <color auto="1"/>
      </top>
      <bottom style="thin">
        <color auto="1"/>
      </bottom>
      <diagonal/>
    </border>
    <border>
      <left style="thin">
        <color auto="1"/>
      </left>
      <right style="thin">
        <color auto="1"/>
      </right>
      <top/>
      <bottom style="hair">
        <color auto="1"/>
      </bottom>
      <diagonal/>
    </border>
    <border>
      <left/>
      <right style="thin">
        <color auto="1"/>
      </right>
      <top/>
      <bottom style="hair">
        <color auto="1"/>
      </bottom>
      <diagonal/>
    </border>
    <border>
      <left/>
      <right/>
      <top style="thin">
        <color auto="1"/>
      </top>
      <bottom/>
      <diagonal/>
    </border>
  </borders>
  <cellStyleXfs count="22">
    <xf numFmtId="0" fontId="0" fillId="0" borderId="0"/>
    <xf numFmtId="0" fontId="4" fillId="2" borderId="1"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cellStyleXfs>
  <cellXfs count="75">
    <xf numFmtId="0" fontId="0" fillId="0" borderId="0" xfId="0"/>
    <xf numFmtId="0" fontId="3" fillId="6" borderId="0" xfId="0" applyFont="1" applyFill="1" applyAlignment="1">
      <alignment horizontal="center" vertical="center" textRotation="90"/>
    </xf>
    <xf numFmtId="0" fontId="4" fillId="2" borderId="1" xfId="1" applyAlignment="1">
      <alignment horizontal="center" vertical="center"/>
    </xf>
    <xf numFmtId="0" fontId="4" fillId="2" borderId="1" xfId="1" applyAlignment="1">
      <alignment vertical="center"/>
    </xf>
    <xf numFmtId="164" fontId="4" fillId="6" borderId="1" xfId="1" applyNumberFormat="1" applyFill="1" applyAlignment="1">
      <alignment vertical="center"/>
    </xf>
    <xf numFmtId="165" fontId="4" fillId="6" borderId="1" xfId="1" applyNumberFormat="1" applyFill="1" applyAlignment="1">
      <alignment horizontal="left" vertical="center"/>
    </xf>
    <xf numFmtId="164" fontId="4" fillId="2" borderId="1" xfId="1" applyNumberFormat="1" applyAlignment="1">
      <alignment vertical="center"/>
    </xf>
    <xf numFmtId="165" fontId="4" fillId="2" borderId="1" xfId="1" applyNumberFormat="1" applyAlignment="1">
      <alignment horizontal="left" vertical="center"/>
    </xf>
    <xf numFmtId="164" fontId="4" fillId="2" borderId="1" xfId="1" applyNumberFormat="1" applyAlignment="1">
      <alignment vertical="center" wrapText="1"/>
    </xf>
    <xf numFmtId="165" fontId="4" fillId="2" borderId="1" xfId="1" applyNumberFormat="1" applyAlignment="1">
      <alignment horizontal="left" vertical="center" wrapText="1"/>
    </xf>
    <xf numFmtId="164" fontId="4" fillId="6" borderId="1" xfId="1" applyNumberFormat="1" applyFill="1" applyAlignment="1">
      <alignment vertical="center" wrapText="1"/>
    </xf>
    <xf numFmtId="165" fontId="4" fillId="6" borderId="1" xfId="1" applyNumberFormat="1" applyFill="1" applyAlignment="1">
      <alignment horizontal="left" vertical="center" wrapText="1"/>
    </xf>
    <xf numFmtId="164" fontId="0" fillId="0" borderId="0" xfId="0" applyNumberFormat="1" applyAlignment="1">
      <alignment vertical="center"/>
    </xf>
    <xf numFmtId="165" fontId="0" fillId="0" borderId="0" xfId="0" applyNumberFormat="1" applyAlignment="1">
      <alignment horizontal="left" vertical="center"/>
    </xf>
    <xf numFmtId="0" fontId="0" fillId="3" borderId="0" xfId="0" applyFill="1" applyAlignment="1">
      <alignment vertical="center"/>
    </xf>
    <xf numFmtId="0" fontId="0" fillId="0" borderId="0" xfId="0" applyAlignment="1">
      <alignment vertical="center"/>
    </xf>
    <xf numFmtId="0" fontId="4" fillId="6" borderId="1" xfId="1" applyFill="1" applyAlignment="1">
      <alignment horizontal="center" vertical="center"/>
    </xf>
    <xf numFmtId="0" fontId="4" fillId="2" borderId="1" xfId="1" applyAlignment="1">
      <alignment vertical="center" wrapText="1"/>
    </xf>
    <xf numFmtId="0" fontId="2" fillId="0" borderId="0" xfId="0" applyFont="1" applyAlignment="1">
      <alignment vertical="center"/>
    </xf>
    <xf numFmtId="0" fontId="4" fillId="2" borderId="1" xfId="1" applyAlignment="1">
      <alignment horizontal="center" vertical="center" wrapText="1"/>
    </xf>
    <xf numFmtId="0" fontId="0" fillId="0" borderId="0" xfId="0" applyAlignment="1">
      <alignment vertical="center" wrapText="1"/>
    </xf>
    <xf numFmtId="0" fontId="4" fillId="6" borderId="1" xfId="1" applyFill="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5" fillId="6" borderId="1" xfId="1" applyFont="1" applyFill="1" applyAlignment="1">
      <alignment horizontal="center" vertical="center" wrapText="1"/>
    </xf>
    <xf numFmtId="0" fontId="2" fillId="0" borderId="0" xfId="0" applyFont="1"/>
    <xf numFmtId="0" fontId="11" fillId="0" borderId="0" xfId="0" applyFont="1" applyAlignment="1">
      <alignment horizontal="right"/>
    </xf>
    <xf numFmtId="166" fontId="11" fillId="0" borderId="0" xfId="0" applyNumberFormat="1" applyFont="1" applyAlignment="1">
      <alignment horizontal="center"/>
    </xf>
    <xf numFmtId="2" fontId="11" fillId="0" borderId="0" xfId="0" applyNumberFormat="1" applyFont="1" applyAlignment="1">
      <alignment horizontal="left"/>
    </xf>
    <xf numFmtId="0" fontId="11" fillId="0" borderId="3" xfId="0" applyFont="1" applyBorder="1" applyAlignment="1">
      <alignment horizontal="center"/>
    </xf>
    <xf numFmtId="0" fontId="11" fillId="0" borderId="0" xfId="0" applyFont="1" applyBorder="1" applyAlignment="1">
      <alignment horizontal="center"/>
    </xf>
    <xf numFmtId="0" fontId="11" fillId="0" borderId="4" xfId="0" applyFont="1" applyBorder="1" applyAlignment="1">
      <alignment horizontal="center"/>
    </xf>
    <xf numFmtId="2" fontId="11" fillId="0" borderId="5" xfId="0" applyNumberFormat="1" applyFont="1" applyBorder="1" applyAlignment="1">
      <alignment horizontal="center"/>
    </xf>
    <xf numFmtId="21" fontId="13" fillId="0" borderId="5" xfId="0" applyNumberFormat="1" applyFont="1" applyBorder="1" applyAlignment="1">
      <alignment horizontal="center"/>
    </xf>
    <xf numFmtId="167" fontId="12" fillId="0" borderId="0" xfId="0" applyNumberFormat="1" applyFont="1" applyBorder="1" applyAlignment="1">
      <alignment horizontal="center"/>
    </xf>
    <xf numFmtId="0" fontId="11" fillId="7" borderId="4" xfId="0" applyFont="1" applyFill="1" applyBorder="1" applyAlignment="1">
      <alignment horizontal="center"/>
    </xf>
    <xf numFmtId="0" fontId="11" fillId="8" borderId="4" xfId="0" applyFont="1" applyFill="1" applyBorder="1" applyAlignment="1">
      <alignment horizontal="center"/>
    </xf>
    <xf numFmtId="0" fontId="11" fillId="9" borderId="4" xfId="0" applyFont="1" applyFill="1" applyBorder="1" applyAlignment="1">
      <alignment horizontal="center"/>
    </xf>
    <xf numFmtId="0" fontId="11" fillId="10" borderId="4" xfId="0" applyFont="1" applyFill="1" applyBorder="1" applyAlignment="1">
      <alignment horizontal="center"/>
    </xf>
    <xf numFmtId="0" fontId="2" fillId="0" borderId="6" xfId="0" applyFont="1" applyBorder="1"/>
    <xf numFmtId="0" fontId="2" fillId="0" borderId="0" xfId="0" applyFont="1" applyBorder="1"/>
    <xf numFmtId="0" fontId="14" fillId="0" borderId="0" xfId="0" applyFont="1"/>
    <xf numFmtId="21" fontId="0" fillId="0" borderId="0" xfId="0" applyNumberFormat="1" applyAlignment="1">
      <alignment vertical="center"/>
    </xf>
    <xf numFmtId="0" fontId="5" fillId="2" borderId="1" xfId="1" applyFont="1" applyAlignment="1">
      <alignment horizontal="center" vertical="center"/>
    </xf>
    <xf numFmtId="0" fontId="18" fillId="2" borderId="1" xfId="1" applyFont="1" applyAlignment="1">
      <alignment horizontal="center" vertical="center" wrapText="1"/>
    </xf>
    <xf numFmtId="0" fontId="19" fillId="6" borderId="1" xfId="1" applyFont="1" applyFill="1" applyAlignment="1">
      <alignment horizontal="center" vertical="center" wrapText="1"/>
    </xf>
    <xf numFmtId="0" fontId="4" fillId="13" borderId="1" xfId="1" applyFill="1" applyAlignment="1">
      <alignment vertical="center"/>
    </xf>
    <xf numFmtId="0" fontId="4" fillId="14" borderId="1" xfId="1" applyFill="1" applyBorder="1" applyAlignment="1">
      <alignment vertical="center"/>
    </xf>
    <xf numFmtId="0" fontId="4" fillId="14" borderId="1" xfId="1" applyFill="1" applyBorder="1" applyAlignment="1">
      <alignment horizontal="center" vertical="center"/>
    </xf>
    <xf numFmtId="164" fontId="8" fillId="15" borderId="1" xfId="0" applyNumberFormat="1" applyFont="1" applyFill="1" applyBorder="1" applyAlignment="1">
      <alignment vertical="center"/>
    </xf>
    <xf numFmtId="165" fontId="8" fillId="15" borderId="1" xfId="0" applyNumberFormat="1" applyFont="1" applyFill="1" applyBorder="1" applyAlignment="1">
      <alignment horizontal="left" vertical="center"/>
    </xf>
    <xf numFmtId="0" fontId="2" fillId="15" borderId="1" xfId="0" applyFont="1" applyFill="1" applyBorder="1" applyAlignment="1">
      <alignment vertical="center"/>
    </xf>
    <xf numFmtId="0" fontId="2" fillId="15" borderId="1" xfId="0" applyFont="1" applyFill="1" applyBorder="1" applyAlignment="1">
      <alignment horizontal="center" vertical="center"/>
    </xf>
    <xf numFmtId="0" fontId="0" fillId="15" borderId="1" xfId="0" applyFill="1" applyBorder="1" applyAlignment="1">
      <alignment vertical="center"/>
    </xf>
    <xf numFmtId="0" fontId="4" fillId="15" borderId="1" xfId="1" applyFill="1" applyAlignment="1">
      <alignment vertical="center"/>
    </xf>
    <xf numFmtId="0" fontId="4" fillId="15" borderId="1" xfId="1" applyFill="1" applyBorder="1" applyAlignment="1">
      <alignment vertical="center"/>
    </xf>
    <xf numFmtId="0" fontId="4" fillId="15" borderId="1" xfId="1" applyFill="1" applyBorder="1" applyAlignment="1">
      <alignment horizontal="center" vertical="center"/>
    </xf>
    <xf numFmtId="164" fontId="8" fillId="15" borderId="1" xfId="1" applyNumberFormat="1" applyFont="1" applyFill="1" applyBorder="1" applyAlignment="1">
      <alignment vertical="center"/>
    </xf>
    <xf numFmtId="165" fontId="8" fillId="15" borderId="1" xfId="1" applyNumberFormat="1" applyFont="1" applyFill="1" applyBorder="1" applyAlignment="1">
      <alignment horizontal="left" vertical="center"/>
    </xf>
    <xf numFmtId="164" fontId="8" fillId="14" borderId="1" xfId="1" applyNumberFormat="1" applyFont="1" applyFill="1" applyBorder="1" applyAlignment="1">
      <alignment vertical="center"/>
    </xf>
    <xf numFmtId="165" fontId="8" fillId="14" borderId="1" xfId="1" applyNumberFormat="1" applyFont="1" applyFill="1" applyBorder="1" applyAlignment="1">
      <alignment horizontal="left" vertical="center"/>
    </xf>
    <xf numFmtId="0" fontId="18" fillId="6" borderId="1" xfId="1" applyFont="1" applyFill="1" applyAlignment="1">
      <alignment horizontal="center" vertical="center" wrapText="1"/>
    </xf>
    <xf numFmtId="0" fontId="11" fillId="15" borderId="1" xfId="0" applyFont="1" applyFill="1" applyBorder="1" applyAlignment="1">
      <alignment horizontal="center" vertical="center"/>
    </xf>
    <xf numFmtId="0" fontId="4" fillId="15" borderId="1" xfId="1" applyFill="1" applyAlignment="1">
      <alignment horizontal="center" vertical="center" wrapText="1"/>
    </xf>
    <xf numFmtId="0" fontId="4" fillId="15" borderId="1" xfId="1" applyFill="1" applyAlignment="1">
      <alignment horizontal="center" vertical="center"/>
    </xf>
    <xf numFmtId="0" fontId="20" fillId="14" borderId="0" xfId="0" applyFont="1" applyFill="1" applyAlignment="1">
      <alignment horizontal="center" vertical="center"/>
    </xf>
    <xf numFmtId="0" fontId="2" fillId="14" borderId="1" xfId="0" applyFont="1" applyFill="1" applyBorder="1" applyAlignment="1">
      <alignment horizontal="center" vertical="center"/>
    </xf>
    <xf numFmtId="0" fontId="3" fillId="4" borderId="2" xfId="0" applyFont="1" applyFill="1" applyBorder="1" applyAlignment="1">
      <alignment horizontal="center" vertical="center" textRotation="90"/>
    </xf>
    <xf numFmtId="0" fontId="0" fillId="0" borderId="2" xfId="0" applyBorder="1" applyAlignment="1">
      <alignment horizontal="center" vertical="center" textRotation="90"/>
    </xf>
    <xf numFmtId="0" fontId="6" fillId="5" borderId="0" xfId="0" applyFont="1" applyFill="1" applyAlignment="1">
      <alignment horizontal="center" vertical="center"/>
    </xf>
    <xf numFmtId="0" fontId="0" fillId="5" borderId="0" xfId="0" applyFill="1" applyAlignment="1">
      <alignment horizontal="center" vertical="center"/>
    </xf>
    <xf numFmtId="164" fontId="6" fillId="3" borderId="0" xfId="0" applyNumberFormat="1" applyFont="1" applyFill="1" applyAlignment="1">
      <alignment horizontal="center" vertical="center" wrapText="1"/>
    </xf>
    <xf numFmtId="164" fontId="6" fillId="3" borderId="0" xfId="0" applyNumberFormat="1" applyFont="1" applyFill="1" applyAlignment="1">
      <alignment horizontal="center" vertical="center"/>
    </xf>
    <xf numFmtId="0" fontId="3" fillId="11" borderId="2" xfId="0" applyFont="1" applyFill="1" applyBorder="1" applyAlignment="1">
      <alignment horizontal="center" vertical="center" textRotation="90"/>
    </xf>
    <xf numFmtId="0" fontId="0" fillId="12" borderId="0" xfId="0" applyFill="1" applyAlignment="1">
      <alignment vertical="center"/>
    </xf>
  </cellXfs>
  <cellStyles count="22">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Normal" xfId="0" builtinId="0"/>
    <cellStyle name="Sortie" xfId="1" builtinId="21"/>
  </cellStyles>
  <dxfs count="3">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s>
  <tableStyles count="0" defaultTableStyle="TableStyleMedium9" defaultPivotStyle="PivotStyleMedium4"/>
  <colors>
    <mruColors>
      <color rgb="FFFF5050"/>
      <color rgb="FFA50021"/>
      <color rgb="FFF23A3A"/>
      <color rgb="FFFB696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292100</xdr:colOff>
      <xdr:row>2</xdr:row>
      <xdr:rowOff>57150</xdr:rowOff>
    </xdr:from>
    <xdr:to>
      <xdr:col>13</xdr:col>
      <xdr:colOff>12700</xdr:colOff>
      <xdr:row>15</xdr:row>
      <xdr:rowOff>104775</xdr:rowOff>
    </xdr:to>
    <xdr:sp macro="" textlink="">
      <xdr:nvSpPr>
        <xdr:cNvPr id="1027" name="Text Box 3"/>
        <xdr:cNvSpPr txBox="1">
          <a:spLocks noChangeArrowheads="1"/>
        </xdr:cNvSpPr>
      </xdr:nvSpPr>
      <xdr:spPr bwMode="auto">
        <a:xfrm>
          <a:off x="8455025" y="1257300"/>
          <a:ext cx="5054600" cy="3448050"/>
        </a:xfrm>
        <a:prstGeom prst="rect">
          <a:avLst/>
        </a:prstGeom>
        <a:solidFill>
          <a:srgbClr val="FFF58C"/>
        </a:solidFill>
        <a:ln w="25400">
          <a:solidFill>
            <a:srgbClr val="000000"/>
          </a:solidFill>
          <a:miter lim="800000"/>
          <a:headEnd/>
          <a:tailEnd/>
        </a:ln>
      </xdr:spPr>
      <xdr:txBody>
        <a:bodyPr vertOverflow="clip" wrap="square" lIns="27432" tIns="18288" rIns="0" bIns="0" anchor="t" upright="1"/>
        <a:lstStyle/>
        <a:p>
          <a:pPr algn="l" rtl="0">
            <a:defRPr sz="1000"/>
          </a:pPr>
          <a:r>
            <a:rPr lang="fr-FR" sz="1000" b="1" i="0" u="sng" strike="noStrike" baseline="0">
              <a:solidFill>
                <a:srgbClr val="F23A3A"/>
              </a:solidFill>
              <a:latin typeface="Arial"/>
              <a:ea typeface="Arial"/>
              <a:cs typeface="Arial"/>
            </a:rPr>
            <a:t>Un plan d'entrainement </a:t>
          </a:r>
          <a:r>
            <a:rPr lang="fr-FR" sz="1000" b="0" i="0" u="none" strike="noStrike" baseline="0">
              <a:solidFill>
                <a:srgbClr val="000000"/>
              </a:solidFill>
              <a:latin typeface="Arial"/>
              <a:ea typeface="Arial"/>
              <a:cs typeface="Arial"/>
            </a:rPr>
            <a:t>est composé de 4 périodes.</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50"/>
              </a:solidFill>
              <a:latin typeface="Arial"/>
              <a:ea typeface="Arial"/>
              <a:cs typeface="Arial"/>
            </a:rPr>
            <a:t>Régénération</a:t>
          </a:r>
          <a:r>
            <a:rPr lang="fr-FR" sz="1000" b="0" i="0" u="none" strike="noStrike" baseline="0">
              <a:solidFill>
                <a:srgbClr val="000000"/>
              </a:solidFill>
              <a:latin typeface="Arial"/>
              <a:ea typeface="Arial"/>
              <a:cs typeface="Arial"/>
            </a:rPr>
            <a:t>: période suivant une épreuve, sa durée dépend de la distance de la course qui a été effectuée. Footing et assouplissement</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F0"/>
              </a:solidFill>
              <a:latin typeface="Arial"/>
              <a:ea typeface="Arial"/>
              <a:cs typeface="Arial"/>
            </a:rPr>
            <a:t>Période générale</a:t>
          </a:r>
          <a:r>
            <a:rPr lang="fr-FR" sz="1000" b="0" i="0" u="none" strike="noStrike" baseline="0">
              <a:solidFill>
                <a:srgbClr val="000000"/>
              </a:solidFill>
              <a:latin typeface="Arial"/>
              <a:ea typeface="Arial"/>
              <a:cs typeface="Arial"/>
            </a:rPr>
            <a:t>: travail des fondamentaux, VMA courte et longue, PPG, endurance et périodiquement de la vitesse spécifique. Sa durée dépend  la date de l'objectif.</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FB6969"/>
              </a:solidFill>
              <a:latin typeface="Arial"/>
              <a:ea typeface="Arial"/>
              <a:cs typeface="Arial"/>
            </a:rPr>
            <a:t>Période Spécifique</a:t>
          </a:r>
          <a:r>
            <a:rPr lang="fr-FR" sz="1000" b="0" i="0" u="none" strike="noStrike" baseline="0">
              <a:solidFill>
                <a:srgbClr val="000000"/>
              </a:solidFill>
              <a:latin typeface="Arial"/>
              <a:ea typeface="Arial"/>
              <a:cs typeface="Arial"/>
            </a:rPr>
            <a:t>: de 4 à 8 semaines, elle dépend de l'objectif. Le travail est orienté sur la course, on introduit la vitesse spécifique, celle que l'on désire pour atteindre son objectif, de la PPS, des sorties longues, des particularités du terrain ou de l'épreuve et un rappel de la VMA.</a:t>
          </a:r>
        </a:p>
        <a:p>
          <a:pPr algn="l" rtl="0">
            <a:defRPr sz="1000"/>
          </a:pPr>
          <a:r>
            <a:rPr lang="fr-FR" sz="1000" b="0" i="0" u="none" strike="noStrike" baseline="0">
              <a:solidFill>
                <a:srgbClr val="000000"/>
              </a:solidFill>
              <a:latin typeface="Arial"/>
              <a:ea typeface="Arial"/>
              <a:cs typeface="Arial"/>
            </a:rPr>
            <a:t>	-</a:t>
          </a:r>
          <a:r>
            <a:rPr lang="fr-FR" sz="1000" b="1" i="0" u="none" strike="noStrike" baseline="0">
              <a:solidFill>
                <a:srgbClr val="FFC000"/>
              </a:solidFill>
              <a:latin typeface="Arial"/>
              <a:ea typeface="Arial"/>
              <a:cs typeface="Arial"/>
            </a:rPr>
            <a:t> Relâchement</a:t>
          </a:r>
          <a:r>
            <a:rPr lang="fr-FR" sz="1000" b="0" i="0" u="none" strike="noStrike" baseline="0">
              <a:solidFill>
                <a:srgbClr val="000000"/>
              </a:solidFill>
              <a:latin typeface="Arial"/>
              <a:ea typeface="Arial"/>
              <a:cs typeface="Arial"/>
            </a:rPr>
            <a:t>: Période dont la durée dépend de la distance de la course. Footing et quelques petits rappels de VS qui vont en diminuant à l'approche de l'épreuve.</a:t>
          </a:r>
        </a:p>
        <a:p>
          <a:pPr algn="l" rtl="0">
            <a:defRPr sz="1000"/>
          </a:pPr>
          <a:endParaRPr lang="fr-FR" sz="1000" b="0" i="0" u="none" strike="noStrike" baseline="0">
            <a:solidFill>
              <a:srgbClr val="000000"/>
            </a:solidFill>
            <a:latin typeface="Arial"/>
            <a:ea typeface="Arial"/>
            <a:cs typeface="Arial"/>
          </a:endParaRPr>
        </a:p>
        <a:p>
          <a:pPr algn="l" rtl="0">
            <a:defRPr sz="1000"/>
          </a:pPr>
          <a:r>
            <a:rPr lang="fr-FR" sz="1000" b="1" i="0" u="none" strike="noStrike" baseline="0">
              <a:solidFill>
                <a:srgbClr val="000000"/>
              </a:solidFill>
              <a:latin typeface="Arial"/>
              <a:ea typeface="Arial"/>
              <a:cs typeface="Arial"/>
            </a:rPr>
            <a:t>Rappel VMA</a:t>
          </a:r>
          <a:r>
            <a:rPr lang="fr-FR" sz="1000" b="0" i="0" u="none" strike="noStrike" baseline="0">
              <a:solidFill>
                <a:srgbClr val="000000"/>
              </a:solidFill>
              <a:latin typeface="Arial"/>
              <a:ea typeface="Arial"/>
              <a:cs typeface="Arial"/>
            </a:rPr>
            <a:t>: On distingue 2 types de VMA, les petites &lt;15km/h et les fortes au delà. Ceci entraine une modification du travail à effectuer pour les séances de VMA longue et la VS. Pour la première on réduit l'intensité et on augmente le temps de récupération et inversement pour les fortes. La VS doit se faire le plus souvent pendant les sorties longues pour les petites VMA. Ex: pour un marathon on travaille à la valeur d'un semi (85%). Pour les autres on introduit des séances spécifiques.</a:t>
          </a:r>
        </a:p>
        <a:p>
          <a:pPr algn="l" rtl="0">
            <a:defRPr sz="1000"/>
          </a:pPr>
          <a:r>
            <a:rPr lang="fr-FR" sz="1000" b="0" i="0" u="none" strike="noStrike" baseline="0">
              <a:solidFill>
                <a:srgbClr val="000000"/>
              </a:solidFill>
              <a:latin typeface="Arial"/>
              <a:ea typeface="Arial"/>
              <a:cs typeface="Arial"/>
            </a:rPr>
            <a:t>Si certaines séances vous paraissent trop faciles, vous réduisez les récupérations qui sont bien évidement actives, vous verrez les temps indiqués par votre VMA sont cohérents et la gestion de la  course vous parait  plus aisée ensuite.</a:t>
          </a:r>
        </a:p>
      </xdr:txBody>
    </xdr:sp>
    <xdr:clientData/>
  </xdr:twoCellAnchor>
  <xdr:twoCellAnchor editAs="oneCell">
    <xdr:from>
      <xdr:col>6</xdr:col>
      <xdr:colOff>314325</xdr:colOff>
      <xdr:row>18</xdr:row>
      <xdr:rowOff>281810</xdr:rowOff>
    </xdr:from>
    <xdr:to>
      <xdr:col>13</xdr:col>
      <xdr:colOff>78290</xdr:colOff>
      <xdr:row>27</xdr:row>
      <xdr:rowOff>57150</xdr:rowOff>
    </xdr:to>
    <xdr:pic>
      <xdr:nvPicPr>
        <xdr:cNvPr id="4" name="Picture 3" descr="VMA.png"/>
        <xdr:cNvPicPr>
          <a:picLocks noChangeAspect="1"/>
        </xdr:cNvPicPr>
      </xdr:nvPicPr>
      <xdr:blipFill>
        <a:blip xmlns:r="http://schemas.openxmlformats.org/officeDocument/2006/relationships" r:embed="rId1"/>
        <a:stretch>
          <a:fillRect/>
        </a:stretch>
      </xdr:blipFill>
      <xdr:spPr>
        <a:xfrm>
          <a:off x="8477250" y="5625335"/>
          <a:ext cx="5097965" cy="2842390"/>
        </a:xfrm>
        <a:prstGeom prst="rect">
          <a:avLst/>
        </a:prstGeom>
        <a:noFill/>
      </xdr:spPr>
    </xdr:pic>
    <xdr:clientData/>
  </xdr:twoCellAnchor>
  <xdr:twoCellAnchor editAs="oneCell">
    <xdr:from>
      <xdr:col>6</xdr:col>
      <xdr:colOff>478565</xdr:colOff>
      <xdr:row>32</xdr:row>
      <xdr:rowOff>1</xdr:rowOff>
    </xdr:from>
    <xdr:to>
      <xdr:col>13</xdr:col>
      <xdr:colOff>179171</xdr:colOff>
      <xdr:row>41</xdr:row>
      <xdr:rowOff>304800</xdr:rowOff>
    </xdr:to>
    <xdr:pic>
      <xdr:nvPicPr>
        <xdr:cNvPr id="5" name="Picture 4" descr="Allures.png"/>
        <xdr:cNvPicPr>
          <a:picLocks noChangeAspect="1"/>
        </xdr:cNvPicPr>
      </xdr:nvPicPr>
      <xdr:blipFill>
        <a:blip xmlns:r="http://schemas.openxmlformats.org/officeDocument/2006/relationships" r:embed="rId2"/>
        <a:stretch>
          <a:fillRect/>
        </a:stretch>
      </xdr:blipFill>
      <xdr:spPr>
        <a:xfrm>
          <a:off x="8641490" y="9058276"/>
          <a:ext cx="5034606" cy="3571874"/>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8"/>
  <sheetViews>
    <sheetView tabSelected="1" workbookViewId="0">
      <selection activeCell="D72" sqref="D72"/>
    </sheetView>
  </sheetViews>
  <sheetFormatPr baseColWidth="10" defaultColWidth="11.42578125" defaultRowHeight="12.75" x14ac:dyDescent="0.2"/>
  <cols>
    <col min="1" max="1" width="3.28515625" style="15" customWidth="1"/>
    <col min="2" max="2" width="10" style="12" customWidth="1"/>
    <col min="3" max="3" width="10.28515625" style="13" customWidth="1"/>
    <col min="4" max="4" width="77.28515625" style="15" customWidth="1"/>
    <col min="5" max="5" width="15.5703125" style="22" customWidth="1"/>
    <col min="6" max="6" width="6.5703125" style="15" customWidth="1"/>
    <col min="7" max="16384" width="11.42578125" style="15"/>
  </cols>
  <sheetData>
    <row r="1" spans="1:6" x14ac:dyDescent="0.2">
      <c r="A1" s="14"/>
      <c r="B1" s="71" t="s">
        <v>17</v>
      </c>
      <c r="C1" s="72"/>
      <c r="D1" s="72"/>
      <c r="E1" s="72"/>
      <c r="F1" s="72"/>
    </row>
    <row r="2" spans="1:6" ht="81.75" customHeight="1" x14ac:dyDescent="0.2">
      <c r="A2" s="14"/>
      <c r="B2" s="72"/>
      <c r="C2" s="72"/>
      <c r="D2" s="72"/>
      <c r="E2" s="72"/>
      <c r="F2" s="72"/>
    </row>
    <row r="3" spans="1:6" ht="42.75" customHeight="1" x14ac:dyDescent="0.2">
      <c r="A3" s="1"/>
      <c r="B3" s="4" t="s">
        <v>4</v>
      </c>
      <c r="C3" s="5">
        <v>43044</v>
      </c>
      <c r="D3" s="21" t="s">
        <v>18</v>
      </c>
      <c r="E3" s="21" t="s">
        <v>19</v>
      </c>
      <c r="F3" s="16"/>
    </row>
    <row r="4" spans="1:6" ht="20.100000000000001" customHeight="1" x14ac:dyDescent="0.2">
      <c r="A4" s="73" t="s">
        <v>7</v>
      </c>
      <c r="B4" s="6" t="s">
        <v>5</v>
      </c>
      <c r="C4" s="7">
        <f t="shared" ref="C4:C23" si="0">C3+1</f>
        <v>43045</v>
      </c>
      <c r="D4" s="3" t="s">
        <v>21</v>
      </c>
      <c r="E4" s="2"/>
      <c r="F4" s="3"/>
    </row>
    <row r="5" spans="1:6" ht="20.100000000000001" customHeight="1" x14ac:dyDescent="0.2">
      <c r="A5" s="68"/>
      <c r="B5" s="6" t="s">
        <v>0</v>
      </c>
      <c r="C5" s="7">
        <f t="shared" si="0"/>
        <v>43046</v>
      </c>
      <c r="D5" s="17" t="s">
        <v>42</v>
      </c>
      <c r="E5" s="2" t="s">
        <v>16</v>
      </c>
      <c r="F5" s="3"/>
    </row>
    <row r="6" spans="1:6" ht="20.100000000000001" customHeight="1" x14ac:dyDescent="0.2">
      <c r="A6" s="68"/>
      <c r="B6" s="6" t="s">
        <v>1</v>
      </c>
      <c r="C6" s="7">
        <f t="shared" si="0"/>
        <v>43047</v>
      </c>
      <c r="D6" s="3"/>
      <c r="E6" s="2"/>
      <c r="F6" s="3"/>
    </row>
    <row r="7" spans="1:6" s="20" customFormat="1" ht="27.75" customHeight="1" x14ac:dyDescent="0.2">
      <c r="A7" s="68"/>
      <c r="B7" s="8" t="s">
        <v>2</v>
      </c>
      <c r="C7" s="9">
        <f t="shared" si="0"/>
        <v>43048</v>
      </c>
      <c r="D7" s="3" t="s">
        <v>58</v>
      </c>
      <c r="E7" s="19" t="s">
        <v>23</v>
      </c>
      <c r="F7" s="17"/>
    </row>
    <row r="8" spans="1:6" ht="20.100000000000001" customHeight="1" x14ac:dyDescent="0.2">
      <c r="A8" s="68"/>
      <c r="B8" s="6" t="s">
        <v>6</v>
      </c>
      <c r="C8" s="7">
        <f t="shared" si="0"/>
        <v>43049</v>
      </c>
      <c r="D8" s="3"/>
      <c r="E8" s="2"/>
      <c r="F8" s="3"/>
    </row>
    <row r="9" spans="1:6" ht="20.100000000000001" customHeight="1" x14ac:dyDescent="0.2">
      <c r="A9" s="68"/>
      <c r="B9" s="6" t="s">
        <v>3</v>
      </c>
      <c r="C9" s="7">
        <f t="shared" si="0"/>
        <v>43050</v>
      </c>
      <c r="D9" s="43" t="s">
        <v>26</v>
      </c>
      <c r="E9" s="43" t="s">
        <v>27</v>
      </c>
      <c r="F9" s="3"/>
    </row>
    <row r="10" spans="1:6" ht="32.25" customHeight="1" x14ac:dyDescent="0.2">
      <c r="A10" s="68"/>
      <c r="B10" s="4" t="s">
        <v>4</v>
      </c>
      <c r="C10" s="5">
        <f t="shared" si="0"/>
        <v>43051</v>
      </c>
      <c r="D10" s="21" t="s">
        <v>43</v>
      </c>
      <c r="E10" s="21" t="s">
        <v>39</v>
      </c>
      <c r="F10" s="16"/>
    </row>
    <row r="11" spans="1:6" ht="20.100000000000001" customHeight="1" x14ac:dyDescent="0.2">
      <c r="A11" s="68"/>
      <c r="B11" s="6" t="s">
        <v>5</v>
      </c>
      <c r="C11" s="7">
        <f t="shared" si="0"/>
        <v>43052</v>
      </c>
      <c r="D11" s="3" t="s">
        <v>21</v>
      </c>
      <c r="E11" s="2"/>
      <c r="F11" s="3"/>
    </row>
    <row r="12" spans="1:6" ht="39.75" customHeight="1" x14ac:dyDescent="0.2">
      <c r="A12" s="68"/>
      <c r="B12" s="6" t="s">
        <v>0</v>
      </c>
      <c r="C12" s="7">
        <f t="shared" si="0"/>
        <v>43053</v>
      </c>
      <c r="D12" s="17" t="s">
        <v>59</v>
      </c>
      <c r="E12" s="44" t="s">
        <v>20</v>
      </c>
      <c r="F12" s="3"/>
    </row>
    <row r="13" spans="1:6" ht="20.100000000000001" customHeight="1" x14ac:dyDescent="0.2">
      <c r="A13" s="68"/>
      <c r="B13" s="6" t="s">
        <v>1</v>
      </c>
      <c r="C13" s="7">
        <f t="shared" si="0"/>
        <v>43054</v>
      </c>
      <c r="D13" s="3"/>
      <c r="E13" s="2"/>
      <c r="F13" s="3"/>
    </row>
    <row r="14" spans="1:6" ht="42" customHeight="1" x14ac:dyDescent="0.2">
      <c r="A14" s="68"/>
      <c r="B14" s="6" t="s">
        <v>2</v>
      </c>
      <c r="C14" s="7">
        <f t="shared" si="0"/>
        <v>43055</v>
      </c>
      <c r="D14" s="17" t="s">
        <v>51</v>
      </c>
      <c r="E14" s="2" t="s">
        <v>10</v>
      </c>
      <c r="F14" s="3"/>
    </row>
    <row r="15" spans="1:6" ht="20.100000000000001" customHeight="1" x14ac:dyDescent="0.2">
      <c r="A15" s="68"/>
      <c r="B15" s="6" t="s">
        <v>6</v>
      </c>
      <c r="C15" s="7">
        <f t="shared" si="0"/>
        <v>43056</v>
      </c>
      <c r="D15" s="3"/>
      <c r="E15" s="2"/>
      <c r="F15" s="3"/>
    </row>
    <row r="16" spans="1:6" ht="20.100000000000001" customHeight="1" x14ac:dyDescent="0.2">
      <c r="A16" s="68"/>
      <c r="B16" s="6" t="s">
        <v>3</v>
      </c>
      <c r="C16" s="7">
        <f t="shared" si="0"/>
        <v>43057</v>
      </c>
      <c r="D16" s="43"/>
      <c r="E16" s="2"/>
      <c r="F16" s="3"/>
    </row>
    <row r="17" spans="1:18" ht="44.25" customHeight="1" x14ac:dyDescent="0.2">
      <c r="A17" s="68"/>
      <c r="B17" s="4" t="s">
        <v>4</v>
      </c>
      <c r="C17" s="5">
        <f t="shared" si="0"/>
        <v>43058</v>
      </c>
      <c r="D17" s="21" t="s">
        <v>37</v>
      </c>
      <c r="E17" s="21" t="s">
        <v>19</v>
      </c>
      <c r="F17" s="16"/>
      <c r="I17" s="69" t="s">
        <v>8</v>
      </c>
      <c r="J17" s="70"/>
      <c r="K17" s="70"/>
      <c r="O17" s="26" t="s">
        <v>15</v>
      </c>
      <c r="P17" s="27">
        <v>10</v>
      </c>
      <c r="Q17" s="28" t="s">
        <v>12</v>
      </c>
    </row>
    <row r="18" spans="1:18" ht="20.100000000000001" customHeight="1" x14ac:dyDescent="0.2">
      <c r="A18" s="68"/>
      <c r="B18" s="6" t="s">
        <v>5</v>
      </c>
      <c r="C18" s="7">
        <f t="shared" si="0"/>
        <v>43059</v>
      </c>
      <c r="D18" s="3" t="s">
        <v>21</v>
      </c>
      <c r="E18" s="2"/>
      <c r="F18" s="3"/>
      <c r="I18" s="70"/>
      <c r="J18" s="70"/>
      <c r="K18" s="70"/>
      <c r="R18" s="25"/>
    </row>
    <row r="19" spans="1:18" ht="27.75" customHeight="1" x14ac:dyDescent="0.2">
      <c r="A19" s="68"/>
      <c r="B19" s="6" t="s">
        <v>0</v>
      </c>
      <c r="C19" s="7">
        <f t="shared" si="0"/>
        <v>43060</v>
      </c>
      <c r="D19" s="17" t="s">
        <v>59</v>
      </c>
      <c r="E19" s="2" t="s">
        <v>11</v>
      </c>
      <c r="F19" s="3"/>
      <c r="O19" s="29" t="s">
        <v>14</v>
      </c>
      <c r="P19" s="29" t="s">
        <v>12</v>
      </c>
      <c r="Q19" s="29" t="s">
        <v>13</v>
      </c>
    </row>
    <row r="20" spans="1:18" ht="20.100000000000001" customHeight="1" x14ac:dyDescent="0.2">
      <c r="A20" s="68"/>
      <c r="B20" s="6" t="s">
        <v>1</v>
      </c>
      <c r="C20" s="7">
        <f t="shared" si="0"/>
        <v>43061</v>
      </c>
      <c r="D20" s="17"/>
      <c r="E20" s="2"/>
      <c r="F20" s="3"/>
      <c r="O20" s="31">
        <v>60</v>
      </c>
      <c r="P20" s="32">
        <f>(O20/100)*$P$17</f>
        <v>6</v>
      </c>
      <c r="Q20" s="33">
        <f>(1/P20)*TIME(1,0,0)</f>
        <v>6.9444444444444441E-3</v>
      </c>
    </row>
    <row r="21" spans="1:18" ht="25.5" customHeight="1" x14ac:dyDescent="0.2">
      <c r="A21" s="68"/>
      <c r="B21" s="6" t="s">
        <v>2</v>
      </c>
      <c r="C21" s="7">
        <f t="shared" si="0"/>
        <v>43062</v>
      </c>
      <c r="D21" s="17" t="s">
        <v>58</v>
      </c>
      <c r="E21" s="2" t="s">
        <v>23</v>
      </c>
      <c r="F21" s="3"/>
      <c r="O21" s="31">
        <v>65</v>
      </c>
      <c r="P21" s="32">
        <f t="shared" ref="P21:P31" si="1">(O21/100)*$P$17</f>
        <v>6.5</v>
      </c>
      <c r="Q21" s="33">
        <f t="shared" ref="Q21:Q31" si="2">(1/P21)*TIME(1,0,0)</f>
        <v>6.41025641025641E-3</v>
      </c>
    </row>
    <row r="22" spans="1:18" ht="20.100000000000001" customHeight="1" x14ac:dyDescent="0.2">
      <c r="A22" s="68"/>
      <c r="B22" s="6" t="s">
        <v>6</v>
      </c>
      <c r="C22" s="7">
        <f t="shared" si="0"/>
        <v>43063</v>
      </c>
      <c r="D22" s="3"/>
      <c r="E22" s="2"/>
      <c r="F22" s="3"/>
      <c r="O22" s="31">
        <v>70</v>
      </c>
      <c r="P22" s="32">
        <f t="shared" si="1"/>
        <v>7</v>
      </c>
      <c r="Q22" s="33">
        <f t="shared" si="2"/>
        <v>5.9523809523809521E-3</v>
      </c>
    </row>
    <row r="23" spans="1:18" ht="33.75" customHeight="1" x14ac:dyDescent="0.2">
      <c r="A23" s="68"/>
      <c r="B23" s="6" t="s">
        <v>3</v>
      </c>
      <c r="C23" s="7">
        <f t="shared" si="0"/>
        <v>43064</v>
      </c>
      <c r="D23" s="17"/>
      <c r="E23" s="2"/>
      <c r="F23" s="3"/>
      <c r="O23" s="31">
        <f t="shared" ref="O23:O31" si="3">O22+5</f>
        <v>75</v>
      </c>
      <c r="P23" s="32">
        <f t="shared" si="1"/>
        <v>7.5</v>
      </c>
      <c r="Q23" s="33">
        <f t="shared" si="2"/>
        <v>5.5555555555555549E-3</v>
      </c>
    </row>
    <row r="24" spans="1:18" ht="30" customHeight="1" x14ac:dyDescent="0.2">
      <c r="A24" s="68"/>
      <c r="B24" s="4" t="s">
        <v>4</v>
      </c>
      <c r="C24" s="5">
        <f t="shared" ref="C24:C31" si="4">C23+1</f>
        <v>43065</v>
      </c>
      <c r="D24" s="24" t="s">
        <v>38</v>
      </c>
      <c r="E24" s="16" t="s">
        <v>41</v>
      </c>
      <c r="F24" s="16"/>
      <c r="O24" s="31">
        <f t="shared" si="3"/>
        <v>80</v>
      </c>
      <c r="P24" s="32">
        <f t="shared" si="1"/>
        <v>8</v>
      </c>
      <c r="Q24" s="33">
        <f t="shared" si="2"/>
        <v>5.208333333333333E-3</v>
      </c>
    </row>
    <row r="25" spans="1:18" ht="20.100000000000001" customHeight="1" x14ac:dyDescent="0.2">
      <c r="A25" s="68"/>
      <c r="B25" s="6" t="s">
        <v>5</v>
      </c>
      <c r="C25" s="7">
        <f t="shared" si="4"/>
        <v>43066</v>
      </c>
      <c r="D25" s="3" t="s">
        <v>21</v>
      </c>
      <c r="E25" s="2"/>
      <c r="F25" s="3"/>
      <c r="O25" s="31">
        <f t="shared" si="3"/>
        <v>85</v>
      </c>
      <c r="P25" s="32">
        <f t="shared" si="1"/>
        <v>8.5</v>
      </c>
      <c r="Q25" s="33">
        <f t="shared" si="2"/>
        <v>4.9019607843137254E-3</v>
      </c>
    </row>
    <row r="26" spans="1:18" ht="46.5" customHeight="1" x14ac:dyDescent="0.2">
      <c r="A26" s="68"/>
      <c r="B26" s="6" t="s">
        <v>0</v>
      </c>
      <c r="C26" s="7">
        <f t="shared" si="4"/>
        <v>43067</v>
      </c>
      <c r="D26" s="17" t="s">
        <v>52</v>
      </c>
      <c r="E26" s="2" t="s">
        <v>10</v>
      </c>
      <c r="F26" s="3"/>
      <c r="O26" s="31">
        <f t="shared" si="3"/>
        <v>90</v>
      </c>
      <c r="P26" s="32">
        <f t="shared" si="1"/>
        <v>9</v>
      </c>
      <c r="Q26" s="33">
        <f t="shared" si="2"/>
        <v>4.6296296296296294E-3</v>
      </c>
    </row>
    <row r="27" spans="1:18" ht="20.100000000000001" customHeight="1" x14ac:dyDescent="0.2">
      <c r="A27" s="68"/>
      <c r="B27" s="6" t="s">
        <v>1</v>
      </c>
      <c r="C27" s="7">
        <f t="shared" si="4"/>
        <v>43068</v>
      </c>
      <c r="D27" s="3"/>
      <c r="E27" s="2"/>
      <c r="F27" s="3"/>
      <c r="O27" s="31">
        <f t="shared" si="3"/>
        <v>95</v>
      </c>
      <c r="P27" s="32">
        <f t="shared" si="1"/>
        <v>9.5</v>
      </c>
      <c r="Q27" s="33">
        <f t="shared" si="2"/>
        <v>4.3859649122807015E-3</v>
      </c>
    </row>
    <row r="28" spans="1:18" ht="20.100000000000001" customHeight="1" x14ac:dyDescent="0.2">
      <c r="A28" s="68"/>
      <c r="B28" s="6" t="s">
        <v>2</v>
      </c>
      <c r="C28" s="7">
        <f t="shared" si="4"/>
        <v>43069</v>
      </c>
      <c r="D28" s="3" t="s">
        <v>44</v>
      </c>
      <c r="E28" s="2"/>
      <c r="F28" s="3"/>
      <c r="O28" s="35">
        <f t="shared" si="3"/>
        <v>100</v>
      </c>
      <c r="P28" s="32">
        <f t="shared" si="1"/>
        <v>10</v>
      </c>
      <c r="Q28" s="33">
        <f t="shared" si="2"/>
        <v>4.1666666666666666E-3</v>
      </c>
      <c r="R28" s="42"/>
    </row>
    <row r="29" spans="1:18" ht="20.100000000000001" customHeight="1" x14ac:dyDescent="0.2">
      <c r="A29" s="68"/>
      <c r="B29" s="6" t="s">
        <v>6</v>
      </c>
      <c r="C29" s="7">
        <f t="shared" si="4"/>
        <v>43070</v>
      </c>
      <c r="D29" s="3"/>
      <c r="E29" s="2"/>
      <c r="F29" s="3"/>
      <c r="O29" s="36">
        <f t="shared" si="3"/>
        <v>105</v>
      </c>
      <c r="P29" s="32">
        <f t="shared" si="1"/>
        <v>10.5</v>
      </c>
      <c r="Q29" s="33">
        <f t="shared" si="2"/>
        <v>3.968253968253968E-3</v>
      </c>
    </row>
    <row r="30" spans="1:18" ht="31.5" customHeight="1" x14ac:dyDescent="0.2">
      <c r="A30" s="68"/>
      <c r="B30" s="6" t="s">
        <v>3</v>
      </c>
      <c r="C30" s="7">
        <f t="shared" si="4"/>
        <v>43071</v>
      </c>
      <c r="D30" s="17"/>
      <c r="E30" s="2"/>
      <c r="F30" s="3"/>
      <c r="O30" s="37">
        <f t="shared" si="3"/>
        <v>110</v>
      </c>
      <c r="P30" s="32">
        <f t="shared" si="1"/>
        <v>11</v>
      </c>
      <c r="Q30" s="33">
        <f>(1/P30)*TIME(1,0,0)</f>
        <v>3.787878787878788E-3</v>
      </c>
    </row>
    <row r="31" spans="1:18" ht="42" customHeight="1" x14ac:dyDescent="0.2">
      <c r="A31" s="68"/>
      <c r="B31" s="4" t="s">
        <v>4</v>
      </c>
      <c r="C31" s="5">
        <f t="shared" si="4"/>
        <v>43072</v>
      </c>
      <c r="D31" s="24" t="s">
        <v>50</v>
      </c>
      <c r="E31" s="45" t="s">
        <v>34</v>
      </c>
      <c r="F31" s="16"/>
      <c r="O31" s="38">
        <f t="shared" si="3"/>
        <v>115</v>
      </c>
      <c r="P31" s="32">
        <f t="shared" si="1"/>
        <v>11.5</v>
      </c>
      <c r="Q31" s="33">
        <f t="shared" si="2"/>
        <v>3.6231884057971011E-3</v>
      </c>
    </row>
    <row r="32" spans="1:18" ht="20.100000000000001" customHeight="1" x14ac:dyDescent="0.2">
      <c r="A32" s="67" t="s">
        <v>22</v>
      </c>
      <c r="B32" s="6" t="s">
        <v>5</v>
      </c>
      <c r="C32" s="7">
        <f t="shared" ref="C32:C51" si="5">C31+1</f>
        <v>43073</v>
      </c>
      <c r="D32" s="3" t="s">
        <v>21</v>
      </c>
      <c r="E32" s="2"/>
      <c r="F32" s="3"/>
    </row>
    <row r="33" spans="1:19" ht="45.75" customHeight="1" x14ac:dyDescent="0.2">
      <c r="A33" s="68"/>
      <c r="B33" s="6" t="s">
        <v>0</v>
      </c>
      <c r="C33" s="7">
        <f t="shared" si="5"/>
        <v>43074</v>
      </c>
      <c r="D33" s="17" t="s">
        <v>31</v>
      </c>
      <c r="E33" s="2" t="s">
        <v>10</v>
      </c>
      <c r="F33" s="3"/>
      <c r="S33" s="25"/>
    </row>
    <row r="34" spans="1:19" ht="20.100000000000001" customHeight="1" x14ac:dyDescent="0.2">
      <c r="A34" s="68"/>
      <c r="B34" s="6" t="s">
        <v>1</v>
      </c>
      <c r="C34" s="7">
        <f t="shared" si="5"/>
        <v>43075</v>
      </c>
      <c r="D34" s="3"/>
      <c r="E34" s="2"/>
      <c r="F34" s="3"/>
    </row>
    <row r="35" spans="1:19" ht="31.5" customHeight="1" x14ac:dyDescent="0.2">
      <c r="A35" s="68"/>
      <c r="B35" s="6" t="s">
        <v>2</v>
      </c>
      <c r="C35" s="7">
        <f t="shared" si="5"/>
        <v>43076</v>
      </c>
      <c r="D35" s="17" t="s">
        <v>58</v>
      </c>
      <c r="E35" s="2" t="s">
        <v>23</v>
      </c>
      <c r="F35" s="3"/>
      <c r="S35" s="25"/>
    </row>
    <row r="36" spans="1:19" ht="20.100000000000001" customHeight="1" x14ac:dyDescent="0.2">
      <c r="A36" s="68"/>
      <c r="B36" s="6" t="s">
        <v>6</v>
      </c>
      <c r="C36" s="7">
        <f t="shared" si="5"/>
        <v>43077</v>
      </c>
      <c r="D36" s="3"/>
      <c r="E36" s="2"/>
      <c r="F36" s="3"/>
      <c r="S36" s="30"/>
    </row>
    <row r="37" spans="1:19" ht="28.5" customHeight="1" x14ac:dyDescent="0.2">
      <c r="A37" s="68"/>
      <c r="B37" s="6" t="s">
        <v>3</v>
      </c>
      <c r="C37" s="7">
        <f t="shared" si="5"/>
        <v>43078</v>
      </c>
      <c r="D37" s="17"/>
      <c r="E37" s="2"/>
      <c r="F37" s="3"/>
      <c r="I37" s="18"/>
      <c r="S37" s="34"/>
    </row>
    <row r="38" spans="1:19" ht="33" customHeight="1" x14ac:dyDescent="0.2">
      <c r="A38" s="68"/>
      <c r="B38" s="4" t="s">
        <v>4</v>
      </c>
      <c r="C38" s="5">
        <f t="shared" si="5"/>
        <v>43079</v>
      </c>
      <c r="D38" s="24" t="s">
        <v>56</v>
      </c>
      <c r="E38" s="21" t="s">
        <v>25</v>
      </c>
      <c r="F38" s="16"/>
      <c r="S38" s="34"/>
    </row>
    <row r="39" spans="1:19" ht="23.25" customHeight="1" x14ac:dyDescent="0.2">
      <c r="A39" s="68"/>
      <c r="B39" s="6" t="s">
        <v>5</v>
      </c>
      <c r="C39" s="7">
        <f t="shared" si="5"/>
        <v>43080</v>
      </c>
      <c r="D39" s="3" t="s">
        <v>21</v>
      </c>
      <c r="E39" s="2"/>
      <c r="F39" s="3"/>
      <c r="S39" s="34"/>
    </row>
    <row r="40" spans="1:19" ht="36.75" customHeight="1" x14ac:dyDescent="0.2">
      <c r="A40" s="68"/>
      <c r="B40" s="6" t="s">
        <v>0</v>
      </c>
      <c r="C40" s="7">
        <f t="shared" si="5"/>
        <v>43081</v>
      </c>
      <c r="D40" s="3" t="s">
        <v>29</v>
      </c>
      <c r="E40" s="2" t="s">
        <v>10</v>
      </c>
      <c r="F40" s="3"/>
      <c r="S40" s="34"/>
    </row>
    <row r="41" spans="1:19" ht="20.100000000000001" customHeight="1" x14ac:dyDescent="0.2">
      <c r="A41" s="68"/>
      <c r="B41" s="6" t="s">
        <v>1</v>
      </c>
      <c r="C41" s="7">
        <f t="shared" si="5"/>
        <v>43082</v>
      </c>
      <c r="D41" s="3"/>
      <c r="E41" s="2"/>
      <c r="F41" s="3"/>
      <c r="S41" s="34"/>
    </row>
    <row r="42" spans="1:19" ht="36" customHeight="1" x14ac:dyDescent="0.2">
      <c r="A42" s="68"/>
      <c r="B42" s="6" t="s">
        <v>2</v>
      </c>
      <c r="C42" s="7">
        <f t="shared" si="5"/>
        <v>43083</v>
      </c>
      <c r="D42" s="17" t="s">
        <v>30</v>
      </c>
      <c r="E42" s="2" t="s">
        <v>11</v>
      </c>
      <c r="F42" s="3"/>
      <c r="S42" s="34"/>
    </row>
    <row r="43" spans="1:19" ht="20.100000000000001" customHeight="1" x14ac:dyDescent="0.2">
      <c r="A43" s="68"/>
      <c r="B43" s="6" t="s">
        <v>6</v>
      </c>
      <c r="C43" s="7">
        <f t="shared" si="5"/>
        <v>43084</v>
      </c>
      <c r="D43" s="3"/>
      <c r="E43" s="2"/>
      <c r="F43" s="3"/>
      <c r="S43" s="34"/>
    </row>
    <row r="44" spans="1:19" ht="33.75" customHeight="1" x14ac:dyDescent="0.2">
      <c r="A44" s="68"/>
      <c r="B44" s="6" t="s">
        <v>3</v>
      </c>
      <c r="C44" s="7">
        <f t="shared" si="5"/>
        <v>43085</v>
      </c>
      <c r="D44" s="17"/>
      <c r="E44" s="2"/>
      <c r="F44" s="3"/>
      <c r="S44" s="34"/>
    </row>
    <row r="45" spans="1:19" ht="30.95" customHeight="1" x14ac:dyDescent="0.2">
      <c r="A45" s="68"/>
      <c r="B45" s="4" t="s">
        <v>4</v>
      </c>
      <c r="C45" s="5">
        <f t="shared" si="5"/>
        <v>43086</v>
      </c>
      <c r="D45" s="24" t="s">
        <v>62</v>
      </c>
      <c r="E45" s="16" t="s">
        <v>11</v>
      </c>
      <c r="F45" s="16"/>
      <c r="S45" s="34"/>
    </row>
    <row r="46" spans="1:19" ht="20.100000000000001" customHeight="1" x14ac:dyDescent="0.2">
      <c r="A46" s="68"/>
      <c r="B46" s="6" t="s">
        <v>5</v>
      </c>
      <c r="C46" s="7">
        <f t="shared" si="5"/>
        <v>43087</v>
      </c>
      <c r="D46" s="3" t="s">
        <v>21</v>
      </c>
      <c r="E46" s="2"/>
      <c r="F46" s="3"/>
      <c r="S46" s="34"/>
    </row>
    <row r="47" spans="1:19" ht="48.75" customHeight="1" x14ac:dyDescent="0.2">
      <c r="A47" s="68"/>
      <c r="B47" s="6" t="s">
        <v>0</v>
      </c>
      <c r="C47" s="7">
        <f t="shared" si="5"/>
        <v>43088</v>
      </c>
      <c r="D47" s="17" t="s">
        <v>53</v>
      </c>
      <c r="E47" s="2" t="s">
        <v>10</v>
      </c>
      <c r="F47" s="3"/>
      <c r="S47" s="34"/>
    </row>
    <row r="48" spans="1:19" ht="20.100000000000001" customHeight="1" x14ac:dyDescent="0.2">
      <c r="A48" s="68"/>
      <c r="B48" s="6" t="s">
        <v>1</v>
      </c>
      <c r="C48" s="7">
        <f t="shared" si="5"/>
        <v>43089</v>
      </c>
      <c r="D48" s="3"/>
      <c r="E48" s="2"/>
      <c r="F48" s="3"/>
      <c r="S48" s="34"/>
    </row>
    <row r="49" spans="1:19" ht="26.25" customHeight="1" x14ac:dyDescent="0.2">
      <c r="A49" s="68"/>
      <c r="B49" s="6" t="s">
        <v>2</v>
      </c>
      <c r="C49" s="7">
        <f t="shared" si="5"/>
        <v>43090</v>
      </c>
      <c r="D49" s="3" t="s">
        <v>58</v>
      </c>
      <c r="E49" s="2" t="s">
        <v>23</v>
      </c>
      <c r="F49" s="3"/>
      <c r="O49" s="39"/>
      <c r="P49" s="39"/>
      <c r="Q49" s="39"/>
      <c r="R49" s="39"/>
      <c r="S49" s="40"/>
    </row>
    <row r="50" spans="1:19" ht="20.100000000000001" customHeight="1" x14ac:dyDescent="0.2">
      <c r="A50" s="68"/>
      <c r="B50" s="6" t="s">
        <v>6</v>
      </c>
      <c r="C50" s="7">
        <f t="shared" si="5"/>
        <v>43091</v>
      </c>
      <c r="D50" s="3"/>
      <c r="E50" s="2"/>
      <c r="F50" s="3"/>
      <c r="O50" s="41"/>
      <c r="P50" s="40"/>
      <c r="Q50" s="40"/>
      <c r="R50" s="40"/>
      <c r="S50" s="40"/>
    </row>
    <row r="51" spans="1:19" ht="18" customHeight="1" x14ac:dyDescent="0.2">
      <c r="A51" s="68"/>
      <c r="B51" s="6" t="s">
        <v>3</v>
      </c>
      <c r="C51" s="7">
        <f t="shared" si="5"/>
        <v>43092</v>
      </c>
      <c r="D51" s="63" t="s">
        <v>45</v>
      </c>
      <c r="E51" s="64" t="s">
        <v>27</v>
      </c>
      <c r="F51" s="3"/>
      <c r="O51" s="25"/>
      <c r="P51" s="25"/>
      <c r="Q51" s="25"/>
      <c r="R51" s="25"/>
      <c r="S51" s="25"/>
    </row>
    <row r="52" spans="1:19" ht="30.95" customHeight="1" x14ac:dyDescent="0.2">
      <c r="A52" s="68"/>
      <c r="B52" s="4" t="s">
        <v>4</v>
      </c>
      <c r="C52" s="5">
        <f t="shared" ref="C52:C71" si="6">C51+1</f>
        <v>43093</v>
      </c>
      <c r="D52" s="65" t="s">
        <v>60</v>
      </c>
      <c r="E52" s="66"/>
      <c r="F52" s="16"/>
      <c r="O52" s="25"/>
      <c r="P52" s="25"/>
      <c r="Q52" s="25"/>
      <c r="R52" s="25"/>
      <c r="S52" s="25"/>
    </row>
    <row r="53" spans="1:19" ht="20.100000000000001" customHeight="1" x14ac:dyDescent="0.2">
      <c r="A53" s="68"/>
      <c r="B53" s="6" t="s">
        <v>5</v>
      </c>
      <c r="C53" s="7">
        <f t="shared" si="6"/>
        <v>43094</v>
      </c>
      <c r="D53" s="3"/>
      <c r="E53" s="2"/>
      <c r="F53" s="3"/>
      <c r="O53" s="25"/>
      <c r="P53" s="25"/>
      <c r="Q53" s="25"/>
      <c r="R53" s="25"/>
      <c r="S53" s="25"/>
    </row>
    <row r="54" spans="1:19" ht="20.100000000000001" customHeight="1" x14ac:dyDescent="0.2">
      <c r="A54" s="68"/>
      <c r="B54" s="6" t="s">
        <v>0</v>
      </c>
      <c r="C54" s="7">
        <f t="shared" si="6"/>
        <v>43095</v>
      </c>
      <c r="D54" s="3" t="s">
        <v>47</v>
      </c>
      <c r="E54" s="2"/>
      <c r="F54" s="3"/>
      <c r="O54" s="25"/>
      <c r="P54" s="25"/>
      <c r="Q54" s="25"/>
      <c r="R54" s="25"/>
      <c r="S54" s="25"/>
    </row>
    <row r="55" spans="1:19" ht="20.100000000000001" customHeight="1" x14ac:dyDescent="0.2">
      <c r="A55" s="68"/>
      <c r="B55" s="6" t="s">
        <v>1</v>
      </c>
      <c r="C55" s="7">
        <f t="shared" si="6"/>
        <v>43096</v>
      </c>
      <c r="D55" s="3"/>
      <c r="E55" s="2"/>
      <c r="F55" s="3"/>
      <c r="O55" s="25"/>
      <c r="P55" s="25"/>
      <c r="Q55" s="25"/>
      <c r="R55" s="25"/>
      <c r="S55" s="25"/>
    </row>
    <row r="56" spans="1:19" ht="48.75" customHeight="1" x14ac:dyDescent="0.2">
      <c r="A56" s="68"/>
      <c r="B56" s="6" t="s">
        <v>2</v>
      </c>
      <c r="C56" s="7">
        <f t="shared" si="6"/>
        <v>43097</v>
      </c>
      <c r="D56" s="17" t="s">
        <v>24</v>
      </c>
      <c r="E56" s="2" t="s">
        <v>10</v>
      </c>
      <c r="F56" s="3"/>
      <c r="O56" s="25"/>
      <c r="P56" s="25"/>
      <c r="Q56" s="25"/>
      <c r="R56" s="25"/>
      <c r="S56" s="25"/>
    </row>
    <row r="57" spans="1:19" ht="21" customHeight="1" x14ac:dyDescent="0.2">
      <c r="A57" s="68"/>
      <c r="B57" s="6" t="s">
        <v>6</v>
      </c>
      <c r="C57" s="7">
        <f t="shared" si="6"/>
        <v>43098</v>
      </c>
      <c r="D57" s="3"/>
      <c r="E57" s="2"/>
      <c r="F57" s="3"/>
      <c r="O57" s="25"/>
      <c r="P57" s="25"/>
      <c r="Q57" s="25"/>
      <c r="R57" s="27"/>
      <c r="S57" s="25"/>
    </row>
    <row r="58" spans="1:19" s="20" customFormat="1" ht="40.5" customHeight="1" x14ac:dyDescent="0.2">
      <c r="A58" s="68"/>
      <c r="B58" s="8" t="s">
        <v>3</v>
      </c>
      <c r="C58" s="9">
        <f t="shared" si="6"/>
        <v>43099</v>
      </c>
      <c r="D58" s="17" t="s">
        <v>48</v>
      </c>
      <c r="E58" s="44" t="s">
        <v>49</v>
      </c>
      <c r="F58" s="17"/>
      <c r="O58" s="25"/>
      <c r="P58" s="25"/>
      <c r="Q58" s="25"/>
      <c r="R58" s="27"/>
      <c r="S58" s="25"/>
    </row>
    <row r="59" spans="1:19" s="20" customFormat="1" ht="30" customHeight="1" x14ac:dyDescent="0.2">
      <c r="A59" s="68"/>
      <c r="B59" s="10" t="s">
        <v>4</v>
      </c>
      <c r="C59" s="11">
        <f t="shared" si="6"/>
        <v>43100</v>
      </c>
      <c r="D59" s="24" t="s">
        <v>46</v>
      </c>
      <c r="E59" s="21"/>
      <c r="F59" s="21"/>
      <c r="O59" s="25"/>
      <c r="P59" s="25"/>
      <c r="Q59" s="25"/>
      <c r="R59" s="27"/>
      <c r="S59" s="25"/>
    </row>
    <row r="60" spans="1:19" ht="20.100000000000001" customHeight="1" x14ac:dyDescent="0.2">
      <c r="A60" s="68"/>
      <c r="B60" s="6" t="s">
        <v>5</v>
      </c>
      <c r="C60" s="7">
        <f t="shared" si="6"/>
        <v>43101</v>
      </c>
      <c r="D60" s="3"/>
      <c r="E60" s="2"/>
      <c r="F60" s="3"/>
    </row>
    <row r="61" spans="1:19" ht="35.25" customHeight="1" x14ac:dyDescent="0.2">
      <c r="A61" s="68"/>
      <c r="B61" s="6" t="s">
        <v>0</v>
      </c>
      <c r="C61" s="7">
        <f t="shared" si="6"/>
        <v>43102</v>
      </c>
      <c r="D61" s="17" t="s">
        <v>36</v>
      </c>
      <c r="E61" s="2" t="s">
        <v>11</v>
      </c>
      <c r="F61" s="3"/>
    </row>
    <row r="62" spans="1:19" ht="20.100000000000001" customHeight="1" x14ac:dyDescent="0.2">
      <c r="A62" s="68"/>
      <c r="B62" s="6" t="s">
        <v>1</v>
      </c>
      <c r="C62" s="7">
        <f t="shared" si="6"/>
        <v>43103</v>
      </c>
      <c r="D62" s="3"/>
      <c r="E62" s="2"/>
      <c r="F62" s="3"/>
    </row>
    <row r="63" spans="1:19" s="20" customFormat="1" ht="45.75" customHeight="1" x14ac:dyDescent="0.2">
      <c r="A63" s="68"/>
      <c r="B63" s="8" t="s">
        <v>2</v>
      </c>
      <c r="C63" s="9">
        <f t="shared" si="6"/>
        <v>43104</v>
      </c>
      <c r="D63" s="17" t="s">
        <v>54</v>
      </c>
      <c r="E63" s="19" t="s">
        <v>10</v>
      </c>
      <c r="F63" s="17"/>
    </row>
    <row r="64" spans="1:19" ht="20.100000000000001" customHeight="1" x14ac:dyDescent="0.2">
      <c r="A64" s="68"/>
      <c r="B64" s="6" t="s">
        <v>6</v>
      </c>
      <c r="C64" s="7">
        <f t="shared" si="6"/>
        <v>43105</v>
      </c>
      <c r="D64" s="3"/>
      <c r="E64" s="2"/>
      <c r="F64" s="3"/>
      <c r="G64" s="23" t="s">
        <v>9</v>
      </c>
    </row>
    <row r="65" spans="1:8" ht="32.25" customHeight="1" x14ac:dyDescent="0.2">
      <c r="A65" s="68"/>
      <c r="B65" s="6" t="s">
        <v>3</v>
      </c>
      <c r="C65" s="7">
        <f t="shared" si="6"/>
        <v>43106</v>
      </c>
      <c r="D65" s="17"/>
      <c r="E65" s="2"/>
      <c r="F65" s="3"/>
    </row>
    <row r="66" spans="1:8" ht="27" customHeight="1" x14ac:dyDescent="0.2">
      <c r="A66" s="68"/>
      <c r="B66" s="4" t="s">
        <v>4</v>
      </c>
      <c r="C66" s="5">
        <f t="shared" si="6"/>
        <v>43107</v>
      </c>
      <c r="D66" s="21" t="s">
        <v>32</v>
      </c>
      <c r="E66" s="16" t="s">
        <v>33</v>
      </c>
      <c r="F66" s="16"/>
      <c r="H66" s="20"/>
    </row>
    <row r="67" spans="1:8" ht="20.100000000000001" customHeight="1" x14ac:dyDescent="0.2">
      <c r="A67" s="68"/>
      <c r="B67" s="6" t="s">
        <v>5</v>
      </c>
      <c r="C67" s="7">
        <f t="shared" si="6"/>
        <v>43108</v>
      </c>
      <c r="D67" s="3" t="s">
        <v>21</v>
      </c>
      <c r="E67" s="2"/>
      <c r="F67" s="3"/>
    </row>
    <row r="68" spans="1:8" ht="31.5" customHeight="1" x14ac:dyDescent="0.2">
      <c r="A68" s="68"/>
      <c r="B68" s="6" t="s">
        <v>0</v>
      </c>
      <c r="C68" s="7">
        <f t="shared" si="6"/>
        <v>43109</v>
      </c>
      <c r="D68" s="17" t="s">
        <v>36</v>
      </c>
      <c r="E68" s="2" t="s">
        <v>11</v>
      </c>
      <c r="F68" s="3"/>
    </row>
    <row r="69" spans="1:8" ht="20.100000000000001" customHeight="1" x14ac:dyDescent="0.2">
      <c r="A69" s="68"/>
      <c r="B69" s="6" t="s">
        <v>1</v>
      </c>
      <c r="C69" s="7">
        <f t="shared" si="6"/>
        <v>43110</v>
      </c>
      <c r="D69" s="3"/>
      <c r="E69" s="2"/>
      <c r="F69" s="3"/>
    </row>
    <row r="70" spans="1:8" ht="20.100000000000001" customHeight="1" x14ac:dyDescent="0.2">
      <c r="A70" s="68"/>
      <c r="B70" s="6" t="s">
        <v>2</v>
      </c>
      <c r="C70" s="7">
        <f t="shared" si="6"/>
        <v>43111</v>
      </c>
      <c r="D70" s="3" t="s">
        <v>58</v>
      </c>
      <c r="E70" s="2" t="s">
        <v>23</v>
      </c>
      <c r="F70" s="3"/>
    </row>
    <row r="71" spans="1:8" ht="20.100000000000001" customHeight="1" x14ac:dyDescent="0.2">
      <c r="A71" s="68"/>
      <c r="B71" s="6" t="s">
        <v>6</v>
      </c>
      <c r="C71" s="7">
        <f t="shared" si="6"/>
        <v>43112</v>
      </c>
      <c r="D71" s="46" t="s">
        <v>61</v>
      </c>
      <c r="E71" s="2"/>
      <c r="F71" s="3"/>
    </row>
    <row r="72" spans="1:8" ht="20.100000000000001" customHeight="1" x14ac:dyDescent="0.2">
      <c r="A72" s="68"/>
      <c r="B72" s="6" t="s">
        <v>3</v>
      </c>
      <c r="C72" s="7">
        <v>43113</v>
      </c>
      <c r="D72" s="3"/>
      <c r="E72" s="2"/>
      <c r="F72" s="3"/>
    </row>
    <row r="73" spans="1:8" ht="51" customHeight="1" x14ac:dyDescent="0.2">
      <c r="A73" s="68"/>
      <c r="B73" s="4" t="s">
        <v>4</v>
      </c>
      <c r="C73" s="5">
        <v>43114</v>
      </c>
      <c r="D73" s="21" t="s">
        <v>35</v>
      </c>
      <c r="E73" s="61" t="s">
        <v>40</v>
      </c>
      <c r="F73" s="16"/>
    </row>
    <row r="74" spans="1:8" ht="20.25" customHeight="1" x14ac:dyDescent="0.2">
      <c r="A74" s="74"/>
      <c r="B74" s="49" t="s">
        <v>5</v>
      </c>
      <c r="C74" s="50">
        <v>43115</v>
      </c>
      <c r="D74" s="3" t="s">
        <v>21</v>
      </c>
      <c r="E74" s="52"/>
      <c r="F74" s="53"/>
    </row>
    <row r="75" spans="1:8" ht="15" x14ac:dyDescent="0.2">
      <c r="A75" s="74"/>
      <c r="B75" s="49" t="s">
        <v>0</v>
      </c>
      <c r="C75" s="50">
        <v>43116</v>
      </c>
      <c r="D75" s="54" t="s">
        <v>28</v>
      </c>
      <c r="E75" s="52"/>
      <c r="F75" s="53"/>
    </row>
    <row r="76" spans="1:8" ht="15" x14ac:dyDescent="0.2">
      <c r="A76" s="74"/>
      <c r="B76" s="49" t="s">
        <v>1</v>
      </c>
      <c r="C76" s="50">
        <v>43117</v>
      </c>
      <c r="D76" s="51"/>
      <c r="E76" s="52"/>
      <c r="F76" s="53"/>
    </row>
    <row r="77" spans="1:8" ht="45" x14ac:dyDescent="0.2">
      <c r="A77" s="74"/>
      <c r="B77" s="49" t="s">
        <v>2</v>
      </c>
      <c r="C77" s="50">
        <v>43118</v>
      </c>
      <c r="D77" s="17" t="s">
        <v>55</v>
      </c>
      <c r="E77" s="62" t="s">
        <v>10</v>
      </c>
      <c r="F77" s="53"/>
    </row>
    <row r="78" spans="1:8" ht="15" x14ac:dyDescent="0.2">
      <c r="A78" s="74"/>
      <c r="B78" s="57" t="s">
        <v>6</v>
      </c>
      <c r="C78" s="58">
        <v>43119</v>
      </c>
      <c r="D78" s="55"/>
      <c r="E78" s="56"/>
      <c r="F78" s="55"/>
    </row>
    <row r="79" spans="1:8" ht="15" x14ac:dyDescent="0.2">
      <c r="A79" s="74"/>
      <c r="B79" s="49" t="s">
        <v>3</v>
      </c>
      <c r="C79" s="50">
        <v>43120</v>
      </c>
      <c r="D79" s="51"/>
      <c r="E79" s="52"/>
      <c r="F79" s="53"/>
    </row>
    <row r="80" spans="1:8" ht="26.25" customHeight="1" x14ac:dyDescent="0.2">
      <c r="A80" s="74"/>
      <c r="B80" s="59" t="s">
        <v>4</v>
      </c>
      <c r="C80" s="60">
        <v>43121</v>
      </c>
      <c r="D80" s="21" t="s">
        <v>57</v>
      </c>
      <c r="E80" s="48"/>
      <c r="F80" s="47"/>
    </row>
    <row r="81" spans="4:4" x14ac:dyDescent="0.2">
      <c r="D81" s="18"/>
    </row>
    <row r="82" spans="4:4" x14ac:dyDescent="0.2">
      <c r="D82" s="18"/>
    </row>
    <row r="83" spans="4:4" x14ac:dyDescent="0.2">
      <c r="D83" s="18"/>
    </row>
    <row r="84" spans="4:4" x14ac:dyDescent="0.2">
      <c r="D84" s="18"/>
    </row>
    <row r="85" spans="4:4" x14ac:dyDescent="0.2">
      <c r="D85" s="18"/>
    </row>
    <row r="86" spans="4:4" x14ac:dyDescent="0.2">
      <c r="D86" s="18"/>
    </row>
    <row r="87" spans="4:4" x14ac:dyDescent="0.2">
      <c r="D87" s="18"/>
    </row>
    <row r="88" spans="4:4" x14ac:dyDescent="0.2">
      <c r="D88" s="18"/>
    </row>
    <row r="89" spans="4:4" x14ac:dyDescent="0.2">
      <c r="D89" s="18"/>
    </row>
    <row r="90" spans="4:4" x14ac:dyDescent="0.2">
      <c r="D90" s="18"/>
    </row>
    <row r="91" spans="4:4" x14ac:dyDescent="0.2">
      <c r="D91" s="18"/>
    </row>
    <row r="92" spans="4:4" x14ac:dyDescent="0.2">
      <c r="D92" s="18"/>
    </row>
    <row r="93" spans="4:4" x14ac:dyDescent="0.2">
      <c r="D93" s="18"/>
    </row>
    <row r="94" spans="4:4" x14ac:dyDescent="0.2">
      <c r="D94" s="18"/>
    </row>
    <row r="95" spans="4:4" x14ac:dyDescent="0.2">
      <c r="D95" s="18"/>
    </row>
    <row r="96" spans="4:4" x14ac:dyDescent="0.2">
      <c r="D96" s="18"/>
    </row>
    <row r="97" spans="4:4" x14ac:dyDescent="0.2">
      <c r="D97" s="18"/>
    </row>
    <row r="98" spans="4:4" x14ac:dyDescent="0.2">
      <c r="D98" s="18"/>
    </row>
    <row r="99" spans="4:4" x14ac:dyDescent="0.2">
      <c r="D99" s="18"/>
    </row>
    <row r="100" spans="4:4" x14ac:dyDescent="0.2">
      <c r="D100" s="18"/>
    </row>
    <row r="101" spans="4:4" x14ac:dyDescent="0.2">
      <c r="D101" s="18"/>
    </row>
    <row r="102" spans="4:4" x14ac:dyDescent="0.2">
      <c r="D102" s="18"/>
    </row>
    <row r="103" spans="4:4" x14ac:dyDescent="0.2">
      <c r="D103" s="18"/>
    </row>
    <row r="104" spans="4:4" x14ac:dyDescent="0.2">
      <c r="D104" s="18"/>
    </row>
    <row r="105" spans="4:4" x14ac:dyDescent="0.2">
      <c r="D105" s="18"/>
    </row>
    <row r="106" spans="4:4" x14ac:dyDescent="0.2">
      <c r="D106" s="18"/>
    </row>
    <row r="107" spans="4:4" x14ac:dyDescent="0.2">
      <c r="D107" s="18"/>
    </row>
    <row r="108" spans="4:4" x14ac:dyDescent="0.2">
      <c r="D108" s="18"/>
    </row>
  </sheetData>
  <customSheetViews>
    <customSheetView guid="{D8E4A9E8-7CE6-433B-B78A-B45FA417B60A}" showPageBreaks="1" fitToPage="1" showRuler="0">
      <selection activeCell="A4" sqref="A4"/>
      <pageMargins left="0.7" right="0.7" top="0.75" bottom="0.75" header="0.3" footer="0.3"/>
      <pageSetup paperSize="9" scale="76" orientation="portrait"/>
      <headerFooter>
        <oddHeader>&amp;CPlanning de préparation marathon de Reims : &amp;A_x000D_&amp;R&amp;D</oddHeader>
      </headerFooter>
    </customSheetView>
  </customSheetViews>
  <mergeCells count="5">
    <mergeCell ref="A32:A73"/>
    <mergeCell ref="I17:K18"/>
    <mergeCell ref="B1:F2"/>
    <mergeCell ref="A4:A31"/>
    <mergeCell ref="A74:A80"/>
  </mergeCells>
  <phoneticPr fontId="0" type="noConversion"/>
  <conditionalFormatting sqref="C3:C73">
    <cfRule type="expression" dxfId="2" priority="3" stopIfTrue="1">
      <formula>$C3=TODAY()</formula>
    </cfRule>
  </conditionalFormatting>
  <conditionalFormatting sqref="C80">
    <cfRule type="expression" dxfId="1" priority="2" stopIfTrue="1">
      <formula>$C80=TODAY()</formula>
    </cfRule>
  </conditionalFormatting>
  <conditionalFormatting sqref="C78">
    <cfRule type="expression" dxfId="0" priority="1" stopIfTrue="1">
      <formula>$C78=TODAY()</formula>
    </cfRule>
  </conditionalFormatting>
  <pageMargins left="0.75" right="0.75" top="1" bottom="1" header="0.4921259845" footer="0.4921259845"/>
  <pageSetup paperSize="9" scale="71" fitToWidth="2" fitToHeight="2" orientation="landscape" r:id="rId1"/>
  <rowBreaks count="1" manualBreakCount="1">
    <brk id="45" max="17" man="1"/>
  </rowBreaks>
  <colBreaks count="1" manualBreakCount="1">
    <brk id="6" max="93"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Alain</vt:lpstr>
      <vt:lpstr>Alain!Impression_des_titres</vt:lpstr>
      <vt:lpstr>Alain!Zone_d_impression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Hervé POUTEAU</dc:creator>
  <cp:lastModifiedBy>TERNON</cp:lastModifiedBy>
  <cp:lastPrinted>2012-06-24T10:42:53Z</cp:lastPrinted>
  <dcterms:created xsi:type="dcterms:W3CDTF">2000-01-06T12:46:50Z</dcterms:created>
  <dcterms:modified xsi:type="dcterms:W3CDTF">2017-11-03T21:40:10Z</dcterms:modified>
</cp:coreProperties>
</file>