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68" tabRatio="526" activeTab="0"/>
  </bookViews>
  <sheets>
    <sheet name="JUNIORS" sheetId="1" r:id="rId1"/>
    <sheet name="Règles" sheetId="2" r:id="rId2"/>
    <sheet name="seniors" sheetId="3" r:id="rId3"/>
  </sheets>
  <definedNames>
    <definedName name="_xlnm.Print_Area" localSheetId="0">'JUNIORS'!$A$1:$AP$43</definedName>
    <definedName name="_xlnm.Print_Area" localSheetId="1">'Règles'!$A$1:$I$36</definedName>
  </definedNames>
  <calcPr fullCalcOnLoad="1"/>
</workbook>
</file>

<file path=xl/sharedStrings.xml><?xml version="1.0" encoding="utf-8"?>
<sst xmlns="http://schemas.openxmlformats.org/spreadsheetml/2006/main" count="1894" uniqueCount="1490">
  <si>
    <t>NUMERO DES ETAPES</t>
  </si>
  <si>
    <t>Chpt France</t>
  </si>
  <si>
    <t>RANG</t>
  </si>
  <si>
    <t xml:space="preserve">ANNEE </t>
  </si>
  <si>
    <t>CATEGORIE J</t>
  </si>
  <si>
    <t>CATEGORIE S</t>
  </si>
  <si>
    <t>N° Licence</t>
  </si>
  <si>
    <t>Club/Joueur</t>
  </si>
  <si>
    <t>BONUS &gt;17</t>
  </si>
  <si>
    <t>Qualifié France</t>
  </si>
  <si>
    <t>Résultat France</t>
  </si>
  <si>
    <t>TOTAL</t>
  </si>
  <si>
    <t>PARTICIPATIONS ETAPES</t>
  </si>
  <si>
    <t>BONUS</t>
  </si>
  <si>
    <t>TOTAL + BONUS</t>
  </si>
  <si>
    <t>AGRINIER Camille</t>
  </si>
  <si>
    <t>01219718</t>
  </si>
  <si>
    <t>PETANQUE DE CREISSELS</t>
  </si>
  <si>
    <t>AIT MOULID AICHA</t>
  </si>
  <si>
    <t>05941644</t>
  </si>
  <si>
    <t>LA PETANQUE QUERCITAINE</t>
  </si>
  <si>
    <t>ALAUZET KEVIN</t>
  </si>
  <si>
    <t>01218898</t>
  </si>
  <si>
    <t>PETANQUE JOYEUSE MILLAU</t>
  </si>
  <si>
    <t>ALBALADEJO NICOLAS</t>
  </si>
  <si>
    <t>01221231</t>
  </si>
  <si>
    <t>QUATRE SAISONS PETANQUE CLUB</t>
  </si>
  <si>
    <t>ALLARY DORIAN</t>
  </si>
  <si>
    <t>04312122</t>
  </si>
  <si>
    <t>PAULHAGUET</t>
  </si>
  <si>
    <t>ALVES DE PAIVA MATHIEU</t>
  </si>
  <si>
    <t>03137689</t>
  </si>
  <si>
    <t>GRATENTOUR PETANQUE</t>
  </si>
  <si>
    <t>AUBRY NOAH</t>
  </si>
  <si>
    <t>04913779</t>
  </si>
  <si>
    <t>PET.CLUB VILLEBERNIER</t>
  </si>
  <si>
    <t>AUCHERE ANTOINE</t>
  </si>
  <si>
    <t>01813078</t>
  </si>
  <si>
    <t>PETANQUE CLERMONTOISE</t>
  </si>
  <si>
    <t>AUFFRAY JIKI</t>
  </si>
  <si>
    <t>06109264</t>
  </si>
  <si>
    <t>LA PETANQUE BAGNOLAISE</t>
  </si>
  <si>
    <t>AZEMA FLORIAN</t>
  </si>
  <si>
    <t>03193917</t>
  </si>
  <si>
    <t>AB SAINT ALBAN</t>
  </si>
  <si>
    <t>AZIZE EROS</t>
  </si>
  <si>
    <t>00643666</t>
  </si>
  <si>
    <t>MINI BOULE laurentine</t>
  </si>
  <si>
    <t>BALOGE MARIUS</t>
  </si>
  <si>
    <t>07907360</t>
  </si>
  <si>
    <t>PETANQUE ST MAIXENTAISE</t>
  </si>
  <si>
    <t>BARONTI JEAN ANTOINE</t>
  </si>
  <si>
    <t>20102711</t>
  </si>
  <si>
    <t>LA BOULE SPORTIVE DE BORGO</t>
  </si>
  <si>
    <t>BARRAUD STEVEN</t>
  </si>
  <si>
    <t>03707604</t>
  </si>
  <si>
    <t>AS MONTLOUIS PETANQUE</t>
  </si>
  <si>
    <t>BARRY ANTHONY</t>
  </si>
  <si>
    <t>04313664</t>
  </si>
  <si>
    <t>LANGEAC</t>
  </si>
  <si>
    <t>BARRY ARNAUD</t>
  </si>
  <si>
    <t>04312181</t>
  </si>
  <si>
    <t>STE SIGOLENE</t>
  </si>
  <si>
    <t>BAUDINO MAYRON</t>
  </si>
  <si>
    <t>01371612</t>
  </si>
  <si>
    <t>BOULE ST EUTROPE AIX</t>
  </si>
  <si>
    <t>BEAULATON Gaetan</t>
  </si>
  <si>
    <t>06392598</t>
  </si>
  <si>
    <t>PETANQUE BAGNOLAISE</t>
  </si>
  <si>
    <t>BELLOY AXEL</t>
  </si>
  <si>
    <t>06009392</t>
  </si>
  <si>
    <t>PETANQUE PONT STE MAXENCE</t>
  </si>
  <si>
    <t>BENONI NICODEM</t>
  </si>
  <si>
    <t>03191219</t>
  </si>
  <si>
    <t>AB FRONTONNAIS</t>
  </si>
  <si>
    <t>BERGERON PAULINE</t>
  </si>
  <si>
    <t>04108009</t>
  </si>
  <si>
    <t>COUR CHEVERGNY</t>
  </si>
  <si>
    <t>BODENGHIEM DIEGO</t>
  </si>
  <si>
    <t>01409373</t>
  </si>
  <si>
    <t>ES FALAISE</t>
  </si>
  <si>
    <t>BONNAURE KEVIN</t>
  </si>
  <si>
    <t>00720013</t>
  </si>
  <si>
    <t>01218859</t>
  </si>
  <si>
    <t>BOUEIX CLEMENT</t>
  </si>
  <si>
    <t>06394832</t>
  </si>
  <si>
    <t>PETANQUE DE MESSEIX</t>
  </si>
  <si>
    <t>FANNY PETANQ'CLUB ST JUERY</t>
  </si>
  <si>
    <t>VAL DE LOIR PETANQUE 72</t>
  </si>
  <si>
    <t>CASE DE NICE</t>
  </si>
  <si>
    <t>BUCHE JEAN PHILIPPE</t>
  </si>
  <si>
    <t>80000005</t>
  </si>
  <si>
    <t>CB MONACO</t>
  </si>
  <si>
    <t>PETANQUE MONTPEZATAISE</t>
  </si>
  <si>
    <t>CALARD STEVEN</t>
  </si>
  <si>
    <t>00111130</t>
  </si>
  <si>
    <t>CARTEYRADE DYLAN</t>
  </si>
  <si>
    <t>04801337</t>
  </si>
  <si>
    <t>PETANQUE MARVEJOLAISE</t>
  </si>
  <si>
    <t>CERETTO Alexi</t>
  </si>
  <si>
    <t>03135206</t>
  </si>
  <si>
    <t>BOULE FONTENILLES</t>
  </si>
  <si>
    <t>CHAPAY ARTHUR</t>
  </si>
  <si>
    <t>01369952</t>
  </si>
  <si>
    <t>FANNY CLUB VILLEDIEU</t>
  </si>
  <si>
    <t>CHAREYRE JASON</t>
  </si>
  <si>
    <t>02639024</t>
  </si>
  <si>
    <t>PETANQUE ROMANAISE</t>
  </si>
  <si>
    <t>CISSE TONI</t>
  </si>
  <si>
    <t>07208800</t>
  </si>
  <si>
    <t>MAYET VIGILANTE PETANQUE</t>
  </si>
  <si>
    <t>CLODIC JORDAN</t>
  </si>
  <si>
    <t>01369954</t>
  </si>
  <si>
    <t xml:space="preserve">GALEJEURS CHATEAUNEUF </t>
  </si>
  <si>
    <t>COLOMBET BRANDON</t>
  </si>
  <si>
    <t>05945335</t>
  </si>
  <si>
    <t>LA PETANQUE CAUDRESIENNE</t>
  </si>
  <si>
    <t>PETANQUE CANUTS</t>
  </si>
  <si>
    <t>01003069</t>
  </si>
  <si>
    <t>FOYER DE ROMILLY</t>
  </si>
  <si>
    <t>COUNAGO MICKAEL</t>
  </si>
  <si>
    <t>03131536</t>
  </si>
  <si>
    <t>COURTINE IVANE</t>
  </si>
  <si>
    <t>06397681</t>
  </si>
  <si>
    <t>COZETTE NOA</t>
  </si>
  <si>
    <t>00325192</t>
  </si>
  <si>
    <t>BRESSOLES</t>
  </si>
  <si>
    <t>CROIBIER FLORIAN</t>
  </si>
  <si>
    <t>02639311</t>
  </si>
  <si>
    <t>ST MICHEL PLAN DE CUQUES</t>
  </si>
  <si>
    <t>DALLET MARC</t>
  </si>
  <si>
    <t>07209338</t>
  </si>
  <si>
    <t>PETANQUE SABOLIENNE</t>
  </si>
  <si>
    <t>DANIS ENZO</t>
  </si>
  <si>
    <t>03434863</t>
  </si>
  <si>
    <t>ETOILE PETANQUE VALRAS</t>
  </si>
  <si>
    <t>00322341</t>
  </si>
  <si>
    <t>PETANQUE FLECHOISE</t>
  </si>
  <si>
    <t>SPORTIVEMENT PETANQUE</t>
  </si>
  <si>
    <t>DELAHAYE ADRIEN</t>
  </si>
  <si>
    <t>03331441</t>
  </si>
  <si>
    <t>BOULE ST ALBAN</t>
  </si>
  <si>
    <t>PETANQUE BOISSEJOUR</t>
  </si>
  <si>
    <t>ASPTT BRIVE</t>
  </si>
  <si>
    <t>DESAIX TIFFANI</t>
  </si>
  <si>
    <t>01910603</t>
  </si>
  <si>
    <t>08609906</t>
  </si>
  <si>
    <t>BRUXEROLLES</t>
  </si>
  <si>
    <t>DEZIERE GUILLAUME</t>
  </si>
  <si>
    <t>06108608</t>
  </si>
  <si>
    <t>PETANQUE ALENCONNAISE</t>
  </si>
  <si>
    <t>DOMINGUEZ EDDY</t>
  </si>
  <si>
    <t>06396432</t>
  </si>
  <si>
    <t>LE COCHONNAIS MITRODAIRE</t>
  </si>
  <si>
    <t>BJ COLOMIERS</t>
  </si>
  <si>
    <t>DUBILLOT THEO</t>
  </si>
  <si>
    <t>06109017</t>
  </si>
  <si>
    <t>LA BOULE THEILLOISE</t>
  </si>
  <si>
    <t>DUBOIS JACQUES</t>
  </si>
  <si>
    <t>03090968</t>
  </si>
  <si>
    <t>DUFOURCQ JULIEN</t>
  </si>
  <si>
    <t>01002906</t>
  </si>
  <si>
    <t>DUTERTRE ERWAN</t>
  </si>
  <si>
    <t>04415408</t>
  </si>
  <si>
    <t>PETANQUE SUR RETZ</t>
  </si>
  <si>
    <t>DUVILLE JACQUES</t>
  </si>
  <si>
    <t>07209608</t>
  </si>
  <si>
    <t>EVRARD ROMAIN</t>
  </si>
  <si>
    <t>07209450</t>
  </si>
  <si>
    <t>ROEZE/LA SUZE PETANQUE VAL DE SARTHE</t>
  </si>
  <si>
    <t>FARRE JOLAN</t>
  </si>
  <si>
    <t>08129849</t>
  </si>
  <si>
    <t>PETANQUE SAINT JUERIENNE</t>
  </si>
  <si>
    <t>FAURE DYLAN</t>
  </si>
  <si>
    <t>04108234</t>
  </si>
  <si>
    <t>FAUVET Quentin</t>
  </si>
  <si>
    <t>01217603</t>
  </si>
  <si>
    <t>FERET JULIEN</t>
  </si>
  <si>
    <t>04108367</t>
  </si>
  <si>
    <t>ROMORANTIN</t>
  </si>
  <si>
    <t>FERNANDES SONNY</t>
  </si>
  <si>
    <t>06394341</t>
  </si>
  <si>
    <t>PETANQUE DE GERZAT</t>
  </si>
  <si>
    <t>FLEURY DAVIDE</t>
  </si>
  <si>
    <t>010270032</t>
  </si>
  <si>
    <t>SUISSE</t>
  </si>
  <si>
    <t>FREMIOT DYLAN</t>
  </si>
  <si>
    <t>07209880</t>
  </si>
  <si>
    <t>JS ALLONNES PETANQUE</t>
  </si>
  <si>
    <t>GANIVET CORENTIN</t>
  </si>
  <si>
    <t>04311528</t>
  </si>
  <si>
    <t>C.A.S.E DE NICE</t>
  </si>
  <si>
    <t>GELIN JEREMY</t>
  </si>
  <si>
    <t>08511341</t>
  </si>
  <si>
    <t>GEVAUX LUCAS</t>
  </si>
  <si>
    <t>09115862</t>
  </si>
  <si>
    <t>D'HUISON LONGUEVILLE</t>
  </si>
  <si>
    <t>GOMEZ MORENO</t>
  </si>
  <si>
    <t>00641672</t>
  </si>
  <si>
    <t>GUEMON JUSTINE</t>
  </si>
  <si>
    <t>06396619</t>
  </si>
  <si>
    <t>GUESSAS JORIS</t>
  </si>
  <si>
    <t>01372422</t>
  </si>
  <si>
    <t>GUYOT ENZO</t>
  </si>
  <si>
    <t>02125405</t>
  </si>
  <si>
    <t>PETANQUE LA VIOLETTE</t>
  </si>
  <si>
    <t>HAOND RAPHAEL</t>
  </si>
  <si>
    <t>06925784</t>
  </si>
  <si>
    <t>HAUTIER PAUL</t>
  </si>
  <si>
    <t>09415533</t>
  </si>
  <si>
    <t>GORRON PETANQUE</t>
  </si>
  <si>
    <t>HROU YANICE</t>
  </si>
  <si>
    <t>06011090</t>
  </si>
  <si>
    <t>COMPIEGNE PETANQUE CLUB</t>
  </si>
  <si>
    <t>HUSNOT KENZO</t>
  </si>
  <si>
    <t>01410641</t>
  </si>
  <si>
    <t>USO MONDEVILLE</t>
  </si>
  <si>
    <t>JALICON MATHIS</t>
  </si>
  <si>
    <t>06397590</t>
  </si>
  <si>
    <t>PETANQUE SPORTIVE DES AULNES</t>
  </si>
  <si>
    <t>JULLIARD BRICE</t>
  </si>
  <si>
    <t>03908428</t>
  </si>
  <si>
    <t>PETANQUE MOIRANTINE</t>
  </si>
  <si>
    <t>KLOSTER LUCAS</t>
  </si>
  <si>
    <t>06391811</t>
  </si>
  <si>
    <t>JC ST OURS</t>
  </si>
  <si>
    <t>KREIT RAYAN</t>
  </si>
  <si>
    <t>01002834</t>
  </si>
  <si>
    <t>AS SENAN PETANQUE</t>
  </si>
  <si>
    <t>L'EXCELLENT THOMAS</t>
  </si>
  <si>
    <t>02125326</t>
  </si>
  <si>
    <t>LACROIX ANTHONY</t>
  </si>
  <si>
    <t>03195977</t>
  </si>
  <si>
    <t>LAGANE DYLAN</t>
  </si>
  <si>
    <t>04415082</t>
  </si>
  <si>
    <t>LARROQUE Kévin</t>
  </si>
  <si>
    <t>08132534</t>
  </si>
  <si>
    <t>LAURENT HUGO</t>
  </si>
  <si>
    <t>04232825</t>
  </si>
  <si>
    <t>PETQ ENVOL ANDREZIEUX</t>
  </si>
  <si>
    <t>LAURENT JORDANE</t>
  </si>
  <si>
    <t>04233359</t>
  </si>
  <si>
    <t>LAVALY LYDIE</t>
  </si>
  <si>
    <t>01375564</t>
  </si>
  <si>
    <t>LAVILLE ENZO</t>
  </si>
  <si>
    <t>06009703</t>
  </si>
  <si>
    <t>PETANQ PONT ST MAXENCE</t>
  </si>
  <si>
    <t>LE TENO CHRISTOPHER</t>
  </si>
  <si>
    <t>02909592</t>
  </si>
  <si>
    <t>KERHORRE PETANQUE</t>
  </si>
  <si>
    <t>LECLERC THEO</t>
  </si>
  <si>
    <t>01409172</t>
  </si>
  <si>
    <t>LETOURNEUX DYLAN</t>
  </si>
  <si>
    <t>04913523</t>
  </si>
  <si>
    <t>00645824</t>
  </si>
  <si>
    <t>LOUBENS JONATHAN</t>
  </si>
  <si>
    <t>03193916</t>
  </si>
  <si>
    <t>ST LYS OLYMPIQUE PETANQUE</t>
  </si>
  <si>
    <t>LOUVION QUENTIN</t>
  </si>
  <si>
    <t>05943248</t>
  </si>
  <si>
    <t>PETANQUE HAVELUYNOISE</t>
  </si>
  <si>
    <t>LUCE MAXIME</t>
  </si>
  <si>
    <t>09520090</t>
  </si>
  <si>
    <t>ACB DE NOGENT</t>
  </si>
  <si>
    <t>MACIEJCZYK ARNO</t>
  </si>
  <si>
    <t>MAJKSNER LEO</t>
  </si>
  <si>
    <t>04313613</t>
  </si>
  <si>
    <t>MALLET AURELIEN</t>
  </si>
  <si>
    <t>03199888</t>
  </si>
  <si>
    <t>PETANQUE MIRAMONTAISE</t>
  </si>
  <si>
    <t>MALLET SAMUEL</t>
  </si>
  <si>
    <t>04911031</t>
  </si>
  <si>
    <t>CAEB CHOLET</t>
  </si>
  <si>
    <t>MANCHIN DIMITRI</t>
  </si>
  <si>
    <t>01002805</t>
  </si>
  <si>
    <t>BOULE CHAPELAINE DU PARC</t>
  </si>
  <si>
    <t>MAQUILON MATTEO</t>
  </si>
  <si>
    <t>08908557</t>
  </si>
  <si>
    <t>MARCHANDISE BEURDY</t>
  </si>
  <si>
    <t>001M</t>
  </si>
  <si>
    <t>Belgique</t>
  </si>
  <si>
    <t>MARCHENAY CORENTIN</t>
  </si>
  <si>
    <t>04509997</t>
  </si>
  <si>
    <t>MALESHERBES</t>
  </si>
  <si>
    <t>MARSILLE LOUIS</t>
  </si>
  <si>
    <t>80000375</t>
  </si>
  <si>
    <t>MONACO</t>
  </si>
  <si>
    <t>MASSOL Adrien</t>
  </si>
  <si>
    <t>01219562</t>
  </si>
  <si>
    <t>PETANQUE STE RADEGONDE</t>
  </si>
  <si>
    <t>MATHIEU Dorian</t>
  </si>
  <si>
    <t>08215781</t>
  </si>
  <si>
    <t>MAUGUE DYLAN</t>
  </si>
  <si>
    <t>06395133</t>
  </si>
  <si>
    <t>PETANQUE DE VEYRE MONTON</t>
  </si>
  <si>
    <t>MAZUE THIBAULT</t>
  </si>
  <si>
    <t>07119316</t>
  </si>
  <si>
    <t>AP AUTUN</t>
  </si>
  <si>
    <t>MIALLIER DAWSON</t>
  </si>
  <si>
    <t>00325690</t>
  </si>
  <si>
    <t>NEUILLY LE REAL</t>
  </si>
  <si>
    <t>MICHELET VINCENT</t>
  </si>
  <si>
    <t>03432446</t>
  </si>
  <si>
    <t>MOLINAS LOUIS</t>
  </si>
  <si>
    <t>03097471</t>
  </si>
  <si>
    <t>MONROS BENOIT</t>
  </si>
  <si>
    <t>03435407</t>
  </si>
  <si>
    <t>BOULE DE LA MEDITERRANEE</t>
  </si>
  <si>
    <t>MONTEILLET ROMAIN</t>
  </si>
  <si>
    <t>01219913</t>
  </si>
  <si>
    <t>01367473</t>
  </si>
  <si>
    <t>BOULE BRONZEE CABRIES</t>
  </si>
  <si>
    <t>MOURTIER DONOVAN</t>
  </si>
  <si>
    <t>01813268</t>
  </si>
  <si>
    <t>BOIS D'YEVRE VIERZON</t>
  </si>
  <si>
    <t>MURACCIOLI THOMAS</t>
  </si>
  <si>
    <t>20005518</t>
  </si>
  <si>
    <t>BOULE DU SOLEIL</t>
  </si>
  <si>
    <t>NAVARRO ENZO</t>
  </si>
  <si>
    <t>03197679</t>
  </si>
  <si>
    <t>B J COLOMIERS</t>
  </si>
  <si>
    <t>NORGEOT THOMAS</t>
  </si>
  <si>
    <t>07210290</t>
  </si>
  <si>
    <t>NOUET FLORIAN</t>
  </si>
  <si>
    <t>05308865</t>
  </si>
  <si>
    <t>PETANQUE ENTRAMMAISE</t>
  </si>
  <si>
    <t>OBIN THOMAS</t>
  </si>
  <si>
    <t>04107750</t>
  </si>
  <si>
    <t>OLIVERO NICOLAS</t>
  </si>
  <si>
    <t>01367623</t>
  </si>
  <si>
    <t>PARISOT LUCAS</t>
  </si>
  <si>
    <t>80000500</t>
  </si>
  <si>
    <t>PAUTONNIER KEVIN</t>
  </si>
  <si>
    <t>0721043</t>
  </si>
  <si>
    <t>PERARDOT BRANDON</t>
  </si>
  <si>
    <t>06392499</t>
  </si>
  <si>
    <t>PERBET YANN</t>
  </si>
  <si>
    <t>04312692</t>
  </si>
  <si>
    <t>ESPALY</t>
  </si>
  <si>
    <t>PEREZ ENZO</t>
  </si>
  <si>
    <t>80000484</t>
  </si>
  <si>
    <t>PERRET CEDRIC</t>
  </si>
  <si>
    <t>02638392</t>
  </si>
  <si>
    <t>05309072</t>
  </si>
  <si>
    <t>PEYROT MATHIEU</t>
  </si>
  <si>
    <t>01219661</t>
  </si>
  <si>
    <t>BOULISTOTROPES SALLES COU</t>
  </si>
  <si>
    <t>PIETRONIGRO JOHAN</t>
  </si>
  <si>
    <t>040160014</t>
  </si>
  <si>
    <t>PIGLIONI FLORIAN</t>
  </si>
  <si>
    <t>20102150</t>
  </si>
  <si>
    <t>PETANQ BASTIA L'ARINELLA</t>
  </si>
  <si>
    <t>07209525</t>
  </si>
  <si>
    <t>PIRON STANISLAS</t>
  </si>
  <si>
    <t>07209335</t>
  </si>
  <si>
    <t>POURRAT MATHIEU</t>
  </si>
  <si>
    <t>06392854</t>
  </si>
  <si>
    <t>PRIGENT ENZO</t>
  </si>
  <si>
    <t>02909440</t>
  </si>
  <si>
    <t>PC CLEDEROIS</t>
  </si>
  <si>
    <t>PRONESTI JEAN ROCH</t>
  </si>
  <si>
    <t>20102216</t>
  </si>
  <si>
    <t>PRY MORGAN</t>
  </si>
  <si>
    <t>214799</t>
  </si>
  <si>
    <t>ANGLAIS</t>
  </si>
  <si>
    <t>PUTIN TOM</t>
  </si>
  <si>
    <t>07121207</t>
  </si>
  <si>
    <t>QUEFFURUS ADAM</t>
  </si>
  <si>
    <t>02909318</t>
  </si>
  <si>
    <t>PETANQUE PLABENNEC</t>
  </si>
  <si>
    <t>RAMIN MATHEO</t>
  </si>
  <si>
    <t>03132350</t>
  </si>
  <si>
    <t>A BUZETOISE PETANQUE</t>
  </si>
  <si>
    <t>RATEAU ALEXIS</t>
  </si>
  <si>
    <t>01908576</t>
  </si>
  <si>
    <t>PETANQUE XAINTRICOISE</t>
  </si>
  <si>
    <t>RAVERA Leandre</t>
  </si>
  <si>
    <t>01372743</t>
  </si>
  <si>
    <t>RELO ANTHONY</t>
  </si>
  <si>
    <t>02239368</t>
  </si>
  <si>
    <t>AS TREGUEUX PETANQUE</t>
  </si>
  <si>
    <t>RELO LUCAS</t>
  </si>
  <si>
    <t>02239369</t>
  </si>
  <si>
    <t>REMARS ANTOINE</t>
  </si>
  <si>
    <t>07210184</t>
  </si>
  <si>
    <t>ROCA JONATHAN</t>
  </si>
  <si>
    <t>03192466</t>
  </si>
  <si>
    <t>ROCHER BENJAMIN</t>
  </si>
  <si>
    <t>01409481</t>
  </si>
  <si>
    <t>08909143</t>
  </si>
  <si>
    <t>ROSSIGNOL ENZO</t>
  </si>
  <si>
    <t>07210041</t>
  </si>
  <si>
    <t>ES CHAMPAGNE PETANQUE</t>
  </si>
  <si>
    <t>SAINSORNY DAMIEN</t>
  </si>
  <si>
    <t>00720538</t>
  </si>
  <si>
    <t>SANTIAGO LUDOVIC</t>
  </si>
  <si>
    <t>01363450</t>
  </si>
  <si>
    <t>SAVA SONY</t>
  </si>
  <si>
    <t>04108605</t>
  </si>
  <si>
    <t>FOUGERES SUR BIEVRE</t>
  </si>
  <si>
    <t>SAVORGNAN VALENTIN</t>
  </si>
  <si>
    <t>05307939</t>
  </si>
  <si>
    <t>PETANQUE EVRONNAISE</t>
  </si>
  <si>
    <t>SCLAFANI ENZO</t>
  </si>
  <si>
    <t>00645336</t>
  </si>
  <si>
    <t>SEGOUIN MATHIS</t>
  </si>
  <si>
    <t>01410603</t>
  </si>
  <si>
    <t>ENTENTE SPORTIVE CORMELOISE</t>
  </si>
  <si>
    <t>SENGUL TOM</t>
  </si>
  <si>
    <t>09116146</t>
  </si>
  <si>
    <t>SIELLEZ AXEL</t>
  </si>
  <si>
    <t>05942057</t>
  </si>
  <si>
    <t>PC SOMAIN</t>
  </si>
  <si>
    <t>SILVANI ALEXANDRE</t>
  </si>
  <si>
    <t>20006018</t>
  </si>
  <si>
    <t>SILVESTRINI CHRISTOPHER</t>
  </si>
  <si>
    <t>04107880</t>
  </si>
  <si>
    <t>LA CHAUSSEE SAINT VICTOR</t>
  </si>
  <si>
    <t>SILVESTRINI OCEANE</t>
  </si>
  <si>
    <t>04107879</t>
  </si>
  <si>
    <t>SIMON STEVEN</t>
  </si>
  <si>
    <t>646753</t>
  </si>
  <si>
    <t>SURCIN TANGUY</t>
  </si>
  <si>
    <t>06109013</t>
  </si>
  <si>
    <t>THOMAS DORIAN</t>
  </si>
  <si>
    <t>09415324</t>
  </si>
  <si>
    <t>THULAU ADRIEN</t>
  </si>
  <si>
    <t>00900499</t>
  </si>
  <si>
    <t>ROQUETTES</t>
  </si>
  <si>
    <t>TOUTAIN GIOVANNI</t>
  </si>
  <si>
    <t>07209036</t>
  </si>
  <si>
    <t>VALERO THIBAUD</t>
  </si>
  <si>
    <t>04801045</t>
  </si>
  <si>
    <t>VATAN GUILLAUME</t>
  </si>
  <si>
    <t>01813074</t>
  </si>
  <si>
    <t>PET DE NOHANT EN GOUT</t>
  </si>
  <si>
    <t>VAYRETTE ALEXANDRE</t>
  </si>
  <si>
    <t>09116537</t>
  </si>
  <si>
    <t>VERDIER FLORIAN</t>
  </si>
  <si>
    <t>04312199</t>
  </si>
  <si>
    <t>LE PUY PETANQUE</t>
  </si>
  <si>
    <t>VIGNERON ENZO</t>
  </si>
  <si>
    <t>02125544</t>
  </si>
  <si>
    <t>ZENI ENZO</t>
  </si>
  <si>
    <t>09413904</t>
  </si>
  <si>
    <t>ZIGLER FLORIAN</t>
  </si>
  <si>
    <t>03193506</t>
  </si>
  <si>
    <t>ALAUX Théo</t>
  </si>
  <si>
    <t>08130708</t>
  </si>
  <si>
    <t>PETANQUE TREBASSOLE</t>
  </si>
  <si>
    <t>ALLANOT LORYS</t>
  </si>
  <si>
    <t>02911229</t>
  </si>
  <si>
    <t>PETANQUE COMBRITOISE</t>
  </si>
  <si>
    <t>AMBROISE-MARTIN JONAS</t>
  </si>
  <si>
    <t>04615736</t>
  </si>
  <si>
    <t>PETANQUE CADURCIENNE</t>
  </si>
  <si>
    <t>ARETHUSE MANUELLA</t>
  </si>
  <si>
    <t>072082212</t>
  </si>
  <si>
    <t>CLUB ROCHER LE MANS 72</t>
  </si>
  <si>
    <t>BALANDRAU CORENTIN</t>
  </si>
  <si>
    <t>03830263</t>
  </si>
  <si>
    <t>SALAISE / SANNE PETANQUE</t>
  </si>
  <si>
    <t>BALLIERE CLARA</t>
  </si>
  <si>
    <t>01409950</t>
  </si>
  <si>
    <t>PONT D'OUILLY PETANQUE</t>
  </si>
  <si>
    <t>BARBIER GWENLLAN</t>
  </si>
  <si>
    <t>04108539</t>
  </si>
  <si>
    <t>BAREAUD THOMAS</t>
  </si>
  <si>
    <t>01709399</t>
  </si>
  <si>
    <t>CHATELAILLON PLAGE PC</t>
  </si>
  <si>
    <t>BATARD VALENTIN</t>
  </si>
  <si>
    <t>01710208</t>
  </si>
  <si>
    <t>BAUER HANSON</t>
  </si>
  <si>
    <t>01910507</t>
  </si>
  <si>
    <t>BELLONIE LOGAN</t>
  </si>
  <si>
    <t>01909788</t>
  </si>
  <si>
    <t>COCHONNET DU LEVANT</t>
  </si>
  <si>
    <t>BERNAL ENZO</t>
  </si>
  <si>
    <t>08427974</t>
  </si>
  <si>
    <t>CARPENTRAS JBAG</t>
  </si>
  <si>
    <r>
      <t xml:space="preserve">BERRO ROMAIN </t>
    </r>
    <r>
      <rPr>
        <b/>
        <sz val="18"/>
        <color indexed="10"/>
        <rFont val="Calibri"/>
        <family val="2"/>
      </rPr>
      <t>(Junior)</t>
    </r>
  </si>
  <si>
    <t>08131809</t>
  </si>
  <si>
    <t>PETANQUE JONQUIERES</t>
  </si>
  <si>
    <t>BESSON ANTOINE</t>
  </si>
  <si>
    <t>08512747</t>
  </si>
  <si>
    <t>PETANQUE CHALLANDAISE</t>
  </si>
  <si>
    <t>BRAZY MAXIME</t>
  </si>
  <si>
    <t>00325598</t>
  </si>
  <si>
    <t>LA PETANQUE MOULINOISE</t>
  </si>
  <si>
    <t>BREGENT CASSANDRE</t>
  </si>
  <si>
    <t>03605419</t>
  </si>
  <si>
    <t>USPV CHATEAUROUX</t>
  </si>
  <si>
    <t>BRUNEL AELIAN</t>
  </si>
  <si>
    <t>00326527</t>
  </si>
  <si>
    <t>LE MONTET</t>
  </si>
  <si>
    <t>CADILHAC CYRIL</t>
  </si>
  <si>
    <t>03199048</t>
  </si>
  <si>
    <t>ECOLE PETANQUE BUFFEBIAU</t>
  </si>
  <si>
    <t>CARRE MANON</t>
  </si>
  <si>
    <t>06396621</t>
  </si>
  <si>
    <t>JC BILLONOIS</t>
  </si>
  <si>
    <t>CHARLOT SEBASTIEN</t>
  </si>
  <si>
    <t>04510919</t>
  </si>
  <si>
    <t>A.E.A.E.E D'ARTENAY PET</t>
  </si>
  <si>
    <t>CHEVET ETHAN</t>
  </si>
  <si>
    <t>07209456</t>
  </si>
  <si>
    <t>CHIQUET AURELIEN</t>
  </si>
  <si>
    <t>04414615</t>
  </si>
  <si>
    <t>PET. CLUB PONTCHATEAU</t>
  </si>
  <si>
    <t>CHRETIEN LANA</t>
  </si>
  <si>
    <t>05309132</t>
  </si>
  <si>
    <t>LAVAL PETANQUE</t>
  </si>
  <si>
    <t>COLLY BASTIEN</t>
  </si>
  <si>
    <t>04233254</t>
  </si>
  <si>
    <t>PETANQUE CHAZELOISE</t>
  </si>
  <si>
    <t>COMBELONGE MAXENCE</t>
  </si>
  <si>
    <t>01910341</t>
  </si>
  <si>
    <t>CONTE NEWMAN AMADOU</t>
  </si>
  <si>
    <t>04513175</t>
  </si>
  <si>
    <t>UP ARGONNAISE</t>
  </si>
  <si>
    <t>COUSSANTIER QUENTIN</t>
  </si>
  <si>
    <t>03606652</t>
  </si>
  <si>
    <t>AP ARDENTES</t>
  </si>
  <si>
    <t>DE PAERMENTIER LAURINE</t>
  </si>
  <si>
    <t>06011577</t>
  </si>
  <si>
    <t>COUR CHEVERNY</t>
  </si>
  <si>
    <t>DIALLO SOUMAILA</t>
  </si>
  <si>
    <t>04513186</t>
  </si>
  <si>
    <t>DUCASSE Baptiste</t>
  </si>
  <si>
    <t>03132833</t>
  </si>
  <si>
    <t>ESNOUF CLEMENT</t>
  </si>
  <si>
    <t>02707327</t>
  </si>
  <si>
    <t>VERNON PETANQUE</t>
  </si>
  <si>
    <t>ESTEVENON MATHEO</t>
  </si>
  <si>
    <t>03828685</t>
  </si>
  <si>
    <t>ETIGNARD DAVY</t>
  </si>
  <si>
    <t>03907432</t>
  </si>
  <si>
    <t>FERNANDEZ MATHEO</t>
  </si>
  <si>
    <t>00644325</t>
  </si>
  <si>
    <t>FINE LUCAS</t>
  </si>
  <si>
    <t>00646829</t>
  </si>
  <si>
    <t>FRANCOIS ALEXANDRE</t>
  </si>
  <si>
    <t>06394381</t>
  </si>
  <si>
    <t>GASTICHET EMILIO</t>
  </si>
  <si>
    <t>04913867</t>
  </si>
  <si>
    <t>SO CANDEENNE PETANQUE</t>
  </si>
  <si>
    <t>GAZZOLI ENZO</t>
  </si>
  <si>
    <t>03135216</t>
  </si>
  <si>
    <t>BOULE FONTSORBAISE</t>
  </si>
  <si>
    <t>GONTIER ALLAN</t>
  </si>
  <si>
    <t>07209779</t>
  </si>
  <si>
    <t>ROEZE/SUZE PET. VAL DE SARTHE</t>
  </si>
  <si>
    <t>GREIS CLEMENT</t>
  </si>
  <si>
    <t>01710778</t>
  </si>
  <si>
    <t>GRIGNARD MATHIS</t>
  </si>
  <si>
    <t>07208907</t>
  </si>
  <si>
    <t>GROSS HUGO</t>
  </si>
  <si>
    <t>03195020</t>
  </si>
  <si>
    <t>GUERBERT ROMAIN</t>
  </si>
  <si>
    <t>00639541</t>
  </si>
  <si>
    <t>GUERIN MATHIEU</t>
  </si>
  <si>
    <t>01710147</t>
  </si>
  <si>
    <t>GUILLEUX MAVRICK</t>
  </si>
  <si>
    <t>04911607</t>
  </si>
  <si>
    <t>ASPTT ANGERS</t>
  </si>
  <si>
    <t>HAMARD LOUIS</t>
  </si>
  <si>
    <t>04312157</t>
  </si>
  <si>
    <t>HOSPITALIER BRICE</t>
  </si>
  <si>
    <t>08131577</t>
  </si>
  <si>
    <t xml:space="preserve">PETANQUE TREBASSOLLE </t>
  </si>
  <si>
    <t>ISOARDI DYLAN</t>
  </si>
  <si>
    <t>01372715</t>
  </si>
  <si>
    <t>ESCOLO DE BOCHO DE RIANS</t>
  </si>
  <si>
    <t>JEANGEORGES KYLIAN</t>
  </si>
  <si>
    <t>03507350</t>
  </si>
  <si>
    <t>PETANQUE PLEUDIHEN</t>
  </si>
  <si>
    <t>JEANNE ARTHUR</t>
  </si>
  <si>
    <t>06923117</t>
  </si>
  <si>
    <t>JOLIVEAU NATHAN</t>
  </si>
  <si>
    <t>05809054</t>
  </si>
  <si>
    <t>P.PETANQUE POUGUOISE</t>
  </si>
  <si>
    <t>KONATE FODIE</t>
  </si>
  <si>
    <t>04513185</t>
  </si>
  <si>
    <t>LAIGNEAU JACK</t>
  </si>
  <si>
    <t>05807934</t>
  </si>
  <si>
    <t>LA MACHINE</t>
  </si>
  <si>
    <t>LEBOURG THIBAULT</t>
  </si>
  <si>
    <t>08513712</t>
  </si>
  <si>
    <t>PETANQUE SABLAISE</t>
  </si>
  <si>
    <t>LOUBENS MELISSA</t>
  </si>
  <si>
    <t>03198106</t>
  </si>
  <si>
    <t>SAINT LYS OLYMPIQUE PETANQUE</t>
  </si>
  <si>
    <t>MARTIN PAUL</t>
  </si>
  <si>
    <t>02351870</t>
  </si>
  <si>
    <t>MESMIN ALEXIS</t>
  </si>
  <si>
    <t>04107509</t>
  </si>
  <si>
    <t>CHOUZY SUR CISSE</t>
  </si>
  <si>
    <t>MICHAUD NATHAN</t>
  </si>
  <si>
    <t>03907701</t>
  </si>
  <si>
    <t>AMICALE PETANQUE CHAMPVANS</t>
  </si>
  <si>
    <t>MINE ROMAN</t>
  </si>
  <si>
    <t>05809516</t>
  </si>
  <si>
    <t>PET LUTHENAY UXELOUP</t>
  </si>
  <si>
    <t>MITARD NATHAN</t>
  </si>
  <si>
    <t>08513094</t>
  </si>
  <si>
    <t>PETANQUE MOUILLERONNAISE</t>
  </si>
  <si>
    <t>NONNA JEAN FRANCOIS</t>
  </si>
  <si>
    <t>20006632</t>
  </si>
  <si>
    <t>BOULE DE L'AMITIE</t>
  </si>
  <si>
    <t>NOURRY THIBAUT</t>
  </si>
  <si>
    <t>08512488</t>
  </si>
  <si>
    <t>DOMPIERRE .S. PETANQUE</t>
  </si>
  <si>
    <t>PELLE RONAN</t>
  </si>
  <si>
    <t>04512698</t>
  </si>
  <si>
    <t>PENIN CANDICE</t>
  </si>
  <si>
    <t>00645974</t>
  </si>
  <si>
    <t>CB MANDELIEU</t>
  </si>
  <si>
    <t xml:space="preserve">PETIT LUCAS </t>
  </si>
  <si>
    <t>00112683</t>
  </si>
  <si>
    <t>PETANQUE BURGIENNE</t>
  </si>
  <si>
    <t>PEYROL RANDY</t>
  </si>
  <si>
    <t>08429969</t>
  </si>
  <si>
    <t>PETANGUEULE ORANGE 0840807</t>
  </si>
  <si>
    <t>PHILIPOT MICHEL dit KENNY</t>
  </si>
  <si>
    <t>03196782</t>
  </si>
  <si>
    <t>PIET LUCAS</t>
  </si>
  <si>
    <t>04510303</t>
  </si>
  <si>
    <t>LA BOULE MALESHERBOISE</t>
  </si>
  <si>
    <t>PITHON DORIAN</t>
  </si>
  <si>
    <t>00325663</t>
  </si>
  <si>
    <t>PRESTAVOINE YANIS</t>
  </si>
  <si>
    <t>01409671</t>
  </si>
  <si>
    <t>PRODEL MATHILDE</t>
  </si>
  <si>
    <t>01910694</t>
  </si>
  <si>
    <t>PETANQUE OBJATOISE</t>
  </si>
  <si>
    <t>PRUDHOMME ALAN</t>
  </si>
  <si>
    <t>01909491</t>
  </si>
  <si>
    <t>PUTIN JULES</t>
  </si>
  <si>
    <t>07118647</t>
  </si>
  <si>
    <t>QUERE GWENDAL</t>
  </si>
  <si>
    <t>02910562</t>
  </si>
  <si>
    <t>RADIGUE ANGELO</t>
  </si>
  <si>
    <t>04912893</t>
  </si>
  <si>
    <t>PET. CLUB VILLEBERNIER</t>
  </si>
  <si>
    <t>RAMIN ENZO</t>
  </si>
  <si>
    <t>03133769</t>
  </si>
  <si>
    <t>A BUZETOISE</t>
  </si>
  <si>
    <t>RECONDU MELANIE</t>
  </si>
  <si>
    <t>00326105</t>
  </si>
  <si>
    <t>E.C.P LE MONTET</t>
  </si>
  <si>
    <t>RIBOT NATHAN</t>
  </si>
  <si>
    <t>07210010</t>
  </si>
  <si>
    <t>CO CHÂTEAU DU LOIR PETANQUE</t>
  </si>
  <si>
    <t>RICHARD Maeva</t>
  </si>
  <si>
    <t>08215730</t>
  </si>
  <si>
    <t>RICHARD NICOLAS</t>
  </si>
  <si>
    <t>03199679</t>
  </si>
  <si>
    <t>ROBIN ESTEBAN</t>
  </si>
  <si>
    <t>04107977</t>
  </si>
  <si>
    <t>RONCIERE MATHYS</t>
  </si>
  <si>
    <t>08512884</t>
  </si>
  <si>
    <t>ROUSSEAUX LOUIS</t>
  </si>
  <si>
    <t>03195000</t>
  </si>
  <si>
    <t>AB ST ALBAN</t>
  </si>
  <si>
    <t>RYCERZ JAYSON</t>
  </si>
  <si>
    <t>04912401</t>
  </si>
  <si>
    <t>B.D'OR MONTLIMARTOISE</t>
  </si>
  <si>
    <t>SELLER DAMIEN</t>
  </si>
  <si>
    <t>03130092</t>
  </si>
  <si>
    <t>PETANQUE SAINT THOMAS</t>
  </si>
  <si>
    <t>SOUPART DORIAN</t>
  </si>
  <si>
    <t>03130992</t>
  </si>
  <si>
    <t>SURCIN AYZON</t>
  </si>
  <si>
    <t>03606239</t>
  </si>
  <si>
    <t>TAIBOUT BILAL</t>
  </si>
  <si>
    <t>04509881</t>
  </si>
  <si>
    <t>TANGUY DORIAN</t>
  </si>
  <si>
    <t>02910061</t>
  </si>
  <si>
    <t>TANGUY QUENTIN</t>
  </si>
  <si>
    <t>03829224</t>
  </si>
  <si>
    <t>PEITE BOULE DE GIERES</t>
  </si>
  <si>
    <t>THIVOZ CYRIELLE</t>
  </si>
  <si>
    <t>03827801</t>
  </si>
  <si>
    <t>TOHIN OFELIA</t>
  </si>
  <si>
    <t>08514184</t>
  </si>
  <si>
    <t>VACCA NICOLAS</t>
  </si>
  <si>
    <t>00642725</t>
  </si>
  <si>
    <t>VALLEE LEO</t>
  </si>
  <si>
    <t>00326106</t>
  </si>
  <si>
    <t>VIS Enzo</t>
  </si>
  <si>
    <t>08132116</t>
  </si>
  <si>
    <t>XUEREF ALEXIS</t>
  </si>
  <si>
    <t>04911884</t>
  </si>
  <si>
    <t>CHOLET PETANQUE CLUB</t>
  </si>
  <si>
    <t>ZERDOUN TANGUY</t>
  </si>
  <si>
    <t>01709148</t>
  </si>
  <si>
    <t xml:space="preserve">Barème Challenge EDUCNAUTE JEUNES  </t>
  </si>
  <si>
    <t> </t>
  </si>
  <si>
    <t xml:space="preserve">Barème Masters Jeunes  </t>
  </si>
  <si>
    <t> * Pour TOUS les Juniors ayant participé à 4 étapes 10 points de BONUS </t>
  </si>
  <si>
    <t> * Pour TOUS les Juniors ayant participé à 8 étapes 20 points de BONUS </t>
  </si>
  <si>
    <t> * Pour TOUS les Juniors ayant participé à 12 étapes 40 points de BONUS </t>
  </si>
  <si>
    <t> * Pour TOUS les JEUNES nés après le 1er Janvier 2003 ayant participé à 3 étapes + une étape des MASTERS JEUNES = 10 points de BONUS </t>
  </si>
  <si>
    <t> * Pour TOUS les JEUNES nés après le 1er Janvier 2003 ayant participé à 7 étapes + une étape des MASTERS JEUNES = 20 points de BONUS </t>
  </si>
  <si>
    <t> * Pour TOUS les JEUNES nés après le 1er Janvier 2003 ayant participé à 11 étapes + une étape des MASTERS JEUNES = 40 points de BONUS </t>
  </si>
  <si>
    <t>CARMEUX 16 DEC</t>
  </si>
  <si>
    <t>031199048</t>
  </si>
  <si>
    <t>DUCASSE BAPTISTE</t>
  </si>
  <si>
    <t>CP ST THOMAS</t>
  </si>
  <si>
    <t>ZORZETTO-AGAR ALEXANDRE</t>
  </si>
  <si>
    <t>08215601</t>
  </si>
  <si>
    <t>AS MONTAUBAN PETANQUE</t>
  </si>
  <si>
    <t>RIOU DONOVAN</t>
  </si>
  <si>
    <t>08129200</t>
  </si>
  <si>
    <t>JP GRAULHETOIS</t>
  </si>
  <si>
    <t>RICHARD MAEVA</t>
  </si>
  <si>
    <t>LUGAN NATHAN</t>
  </si>
  <si>
    <t>08129030</t>
  </si>
  <si>
    <t>ROCHAS VINCENT</t>
  </si>
  <si>
    <t>08129429</t>
  </si>
  <si>
    <t>PQUE GD ROND ST SULPICE</t>
  </si>
  <si>
    <t>DO PIERRE</t>
  </si>
  <si>
    <t>08132398</t>
  </si>
  <si>
    <t>PELOFI JOEY</t>
  </si>
  <si>
    <t>08132516</t>
  </si>
  <si>
    <t>ROSSI FERRARI</t>
  </si>
  <si>
    <t>08130735</t>
  </si>
  <si>
    <t>PQUE GAMBETTA CARMAUX</t>
  </si>
  <si>
    <t>ALAUX THEO</t>
  </si>
  <si>
    <t>VIS ENZO</t>
  </si>
  <si>
    <t>LE CORRE KILLIAN</t>
  </si>
  <si>
    <t>05410224</t>
  </si>
  <si>
    <t>PETANQUE GARCHYSSOISE</t>
  </si>
  <si>
    <t>DUCULTY JEAN</t>
  </si>
  <si>
    <t>03198111</t>
  </si>
  <si>
    <t>LAUZE SAMUEL</t>
  </si>
  <si>
    <t>06506626</t>
  </si>
  <si>
    <t>HEIL DIMITRI</t>
  </si>
  <si>
    <t>05809352</t>
  </si>
  <si>
    <t>MARCAHOSSE ALEXY</t>
  </si>
  <si>
    <t>06505825</t>
  </si>
  <si>
    <t>GENIES FLORENT</t>
  </si>
  <si>
    <t>08129674</t>
  </si>
  <si>
    <t>DELGADO LOUIS</t>
  </si>
  <si>
    <t>08130705</t>
  </si>
  <si>
    <t>LAGARDE ADRIEN</t>
  </si>
  <si>
    <t>08132866</t>
  </si>
  <si>
    <t>PAILHON STEVEN</t>
  </si>
  <si>
    <t>08130734</t>
  </si>
  <si>
    <t>AMOGNES PETANQUE SAINT-BENIN D'AZY</t>
  </si>
  <si>
    <t>STADOCESTE TARBAIS</t>
  </si>
  <si>
    <t>AB CAUTERESIENNE</t>
  </si>
  <si>
    <t>BERRO ROMAIN</t>
  </si>
  <si>
    <t>PETANQUES JONQUIERES</t>
  </si>
  <si>
    <t>ANNECY 23/02</t>
  </si>
  <si>
    <r>
      <t xml:space="preserve">CORMILLOT MATHEO </t>
    </r>
    <r>
      <rPr>
        <b/>
        <sz val="20"/>
        <color indexed="10"/>
        <rFont val="Calibri"/>
        <family val="2"/>
      </rPr>
      <t>(Cadet)</t>
    </r>
  </si>
  <si>
    <r>
      <t xml:space="preserve">DESHAYES TEMUAL </t>
    </r>
    <r>
      <rPr>
        <b/>
        <sz val="20"/>
        <color indexed="10"/>
        <rFont val="Calibri"/>
        <family val="2"/>
      </rPr>
      <t>(Cadet)</t>
    </r>
  </si>
  <si>
    <r>
      <t xml:space="preserve">PERRIN MATHEO </t>
    </r>
    <r>
      <rPr>
        <b/>
        <sz val="20"/>
        <color indexed="10"/>
        <rFont val="Calibri"/>
        <family val="2"/>
      </rPr>
      <t>(Cadet)</t>
    </r>
  </si>
  <si>
    <r>
      <t xml:space="preserve">PIRON MATEO </t>
    </r>
    <r>
      <rPr>
        <b/>
        <sz val="20"/>
        <color indexed="10"/>
        <rFont val="Calibri"/>
        <family val="2"/>
      </rPr>
      <t>(Cadet)</t>
    </r>
  </si>
  <si>
    <t>LISSERRE JULIEN</t>
  </si>
  <si>
    <t>07410394</t>
  </si>
  <si>
    <t>ARTHAUD MELVYN</t>
  </si>
  <si>
    <t>07410524</t>
  </si>
  <si>
    <t>03828605</t>
  </si>
  <si>
    <t>FAURIAT THIBAULT</t>
  </si>
  <si>
    <t>00721402</t>
  </si>
  <si>
    <t>VARAILLE SYMON</t>
  </si>
  <si>
    <t>03824265</t>
  </si>
  <si>
    <t>COSTE ETIENNE</t>
  </si>
  <si>
    <t>04233375</t>
  </si>
  <si>
    <t>SALADO MELVIN</t>
  </si>
  <si>
    <t>00111723</t>
  </si>
  <si>
    <t>M.BAYE PAPE</t>
  </si>
  <si>
    <t>00110911</t>
  </si>
  <si>
    <t>00112083</t>
  </si>
  <si>
    <t>BEGUET LUCAS</t>
  </si>
  <si>
    <t>LACHAIZE KEVIN</t>
  </si>
  <si>
    <t>06926191</t>
  </si>
  <si>
    <t>CLAVEISOLLES PETANQUE</t>
  </si>
  <si>
    <t>MICHAULT CLEMENT</t>
  </si>
  <si>
    <t>06926454</t>
  </si>
  <si>
    <t>06925025</t>
  </si>
  <si>
    <t>CORTAY ARTHUR</t>
  </si>
  <si>
    <t>SAPORITO COLIN</t>
  </si>
  <si>
    <t>03829503</t>
  </si>
  <si>
    <t>REYNAUD BENJAMIN</t>
  </si>
  <si>
    <t>BONNER THOMAS</t>
  </si>
  <si>
    <t>03827127</t>
  </si>
  <si>
    <t>GAMET ROMAIN</t>
  </si>
  <si>
    <t>03830417</t>
  </si>
  <si>
    <t>GAMET JEREMY</t>
  </si>
  <si>
    <t>03839667</t>
  </si>
  <si>
    <t>AVENO BENJAMIN</t>
  </si>
  <si>
    <t>03824404</t>
  </si>
  <si>
    <t>SURGERE NOE</t>
  </si>
  <si>
    <t>07307671</t>
  </si>
  <si>
    <t>RIVIERE FERNAND</t>
  </si>
  <si>
    <t>80000004</t>
  </si>
  <si>
    <t>PEREZ CHLOE</t>
  </si>
  <si>
    <t>80000018</t>
  </si>
  <si>
    <t>GODARD CAROLINE</t>
  </si>
  <si>
    <t>80010817</t>
  </si>
  <si>
    <t>SIKSOUS ELENA</t>
  </si>
  <si>
    <t>80021596</t>
  </si>
  <si>
    <t>CATTIAUX KILLIAN</t>
  </si>
  <si>
    <t>07410520</t>
  </si>
  <si>
    <t>BOGEY THOMAS</t>
  </si>
  <si>
    <t>07410095</t>
  </si>
  <si>
    <t>PELLUET ENZO</t>
  </si>
  <si>
    <t>07411461</t>
  </si>
  <si>
    <t>CASALE JOE</t>
  </si>
  <si>
    <t>05415977</t>
  </si>
  <si>
    <t>LAFFONT ALYCIA</t>
  </si>
  <si>
    <t>04312280</t>
  </si>
  <si>
    <t>POIZOT YOANN</t>
  </si>
  <si>
    <t>04312430</t>
  </si>
  <si>
    <t>LA MINIBOULE LAURENTINE</t>
  </si>
  <si>
    <t>LECOMPT THEO</t>
  </si>
  <si>
    <t>3738</t>
  </si>
  <si>
    <t>BELGIQUE</t>
  </si>
  <si>
    <t>BARBIAUX QUENTIN</t>
  </si>
  <si>
    <t>14276</t>
  </si>
  <si>
    <t>STEENOT UGO</t>
  </si>
  <si>
    <t>2396</t>
  </si>
  <si>
    <t>VON BERGEN JORDEN</t>
  </si>
  <si>
    <t>040100010</t>
  </si>
  <si>
    <t>FLAUGERE MATHYS</t>
  </si>
  <si>
    <t>08429888</t>
  </si>
  <si>
    <t>BAYRAM HAMZA</t>
  </si>
  <si>
    <t>03908355</t>
  </si>
  <si>
    <t>GALLOT CHARLES</t>
  </si>
  <si>
    <t>03908352</t>
  </si>
  <si>
    <t>LACROIX JULIEN</t>
  </si>
  <si>
    <t>00111696</t>
  </si>
  <si>
    <t>RINGUET MATTHIEU</t>
  </si>
  <si>
    <t>00111399</t>
  </si>
  <si>
    <t>ASSUNCAO ANTHONY</t>
  </si>
  <si>
    <t>00110454</t>
  </si>
  <si>
    <t>MONNIER LILIAN</t>
  </si>
  <si>
    <t>02509741</t>
  </si>
  <si>
    <t>MEYER SALOMON</t>
  </si>
  <si>
    <t>02510708</t>
  </si>
  <si>
    <t>LEFEBVRE LUCAS</t>
  </si>
  <si>
    <t>02511210</t>
  </si>
  <si>
    <t>PATOUILLARD BASTIEN</t>
  </si>
  <si>
    <t>04333820</t>
  </si>
  <si>
    <t>MONTAGNE FLAVIE</t>
  </si>
  <si>
    <t>04234818</t>
  </si>
  <si>
    <t>MONTAGNE LEA</t>
  </si>
  <si>
    <t>04234819</t>
  </si>
  <si>
    <t>BONAMY NICOLAS</t>
  </si>
  <si>
    <t>04232827</t>
  </si>
  <si>
    <t>SEGUY CORALIE</t>
  </si>
  <si>
    <t>06395049</t>
  </si>
  <si>
    <t>CLUB PETANQUE BRON TERAILLON</t>
  </si>
  <si>
    <t>LECUSSAN LAURA</t>
  </si>
  <si>
    <t>06923996</t>
  </si>
  <si>
    <t>ZANDOTTI BENOIST</t>
  </si>
  <si>
    <t>PIZZI ENZO</t>
  </si>
  <si>
    <t>04312806</t>
  </si>
  <si>
    <t>MONCHER ALEX</t>
  </si>
  <si>
    <t>04313036</t>
  </si>
  <si>
    <t>GUYETAND MATHEO</t>
  </si>
  <si>
    <t>03908772</t>
  </si>
  <si>
    <t>MONNET NATACHA</t>
  </si>
  <si>
    <t>COTE MORGANE</t>
  </si>
  <si>
    <t>03908215</t>
  </si>
  <si>
    <t>03908734</t>
  </si>
  <si>
    <t>03908700</t>
  </si>
  <si>
    <t>GALMICHE LEO</t>
  </si>
  <si>
    <t xml:space="preserve">MORDENTI MELISSA </t>
  </si>
  <si>
    <t>GANDROZ CHARLY</t>
  </si>
  <si>
    <t>03908581</t>
  </si>
  <si>
    <t>GRILLOT THIBAUD</t>
  </si>
  <si>
    <t>NICOD NATHAN</t>
  </si>
  <si>
    <t>03907382</t>
  </si>
  <si>
    <t>03825008</t>
  </si>
  <si>
    <t>JARJAT QUENTIN</t>
  </si>
  <si>
    <t>00719927</t>
  </si>
  <si>
    <t>CANET ADRIEN</t>
  </si>
  <si>
    <t>02637126</t>
  </si>
  <si>
    <t>PET. AMIS DE MONTELIER</t>
  </si>
  <si>
    <t>CANET LUCIE</t>
  </si>
  <si>
    <t>02637333</t>
  </si>
  <si>
    <t>CHARRIERE HUGO</t>
  </si>
  <si>
    <t>02636668</t>
  </si>
  <si>
    <t>DOURNON ANTOINE</t>
  </si>
  <si>
    <t>03828587</t>
  </si>
  <si>
    <t>LE MARATHON</t>
  </si>
  <si>
    <t>GUILLOT SEBASTIEN</t>
  </si>
  <si>
    <t>COESTESQUIS VINCENT</t>
  </si>
  <si>
    <t>03825484</t>
  </si>
  <si>
    <t>LASTELLA LEO</t>
  </si>
  <si>
    <t>03825542</t>
  </si>
  <si>
    <t>PETIT LUCAS</t>
  </si>
  <si>
    <t>JACOB YOANN</t>
  </si>
  <si>
    <t>MANCINA LUCA</t>
  </si>
  <si>
    <t>06924582</t>
  </si>
  <si>
    <t>07119252</t>
  </si>
  <si>
    <t>DELAVIGNE MAVERICK</t>
  </si>
  <si>
    <t>07118004</t>
  </si>
  <si>
    <t>FATTOR ENZO</t>
  </si>
  <si>
    <t>07119327</t>
  </si>
  <si>
    <t>GRELET STESSY</t>
  </si>
  <si>
    <t>05809501</t>
  </si>
  <si>
    <t>BUSSY DYLAN</t>
  </si>
  <si>
    <t>08909261</t>
  </si>
  <si>
    <t>ROGUET NATHAN</t>
  </si>
  <si>
    <t>FOSSATI DOHANN</t>
  </si>
  <si>
    <t>07410305</t>
  </si>
  <si>
    <t>J.PET. ANNEMASSIEN</t>
  </si>
  <si>
    <t>BOUCHARD HUGO</t>
  </si>
  <si>
    <t>CRISNAIRE ARNAUD</t>
  </si>
  <si>
    <t>MARTINEZ NATTHAN</t>
  </si>
  <si>
    <t>07409769</t>
  </si>
  <si>
    <t>07411073</t>
  </si>
  <si>
    <t>03825512</t>
  </si>
  <si>
    <t>GIOVALE-MERLO ETIENNE</t>
  </si>
  <si>
    <t>03826529</t>
  </si>
  <si>
    <t>MODESTE DJASON</t>
  </si>
  <si>
    <t>06924242</t>
  </si>
  <si>
    <t>ALARCON HUGO</t>
  </si>
  <si>
    <t>07411440</t>
  </si>
  <si>
    <t>PROVENAZ MAXIME</t>
  </si>
  <si>
    <t>07411570</t>
  </si>
  <si>
    <t>WATELLE LOUIS</t>
  </si>
  <si>
    <t>07411335</t>
  </si>
  <si>
    <t>JP RUMILLY</t>
  </si>
  <si>
    <t>CATEGORIE C</t>
  </si>
  <si>
    <t>PET. BAN THEVENIN MEXIMIEUX</t>
  </si>
  <si>
    <t>PETANQUE NANTUATIENNE</t>
  </si>
  <si>
    <t>NOMS PRENOM</t>
  </si>
  <si>
    <t>ORANGE BOULE ATOMIQUE</t>
  </si>
  <si>
    <t>US CHEMINOTS DE SENS</t>
  </si>
  <si>
    <t>BOULE DE L'ELYSEE SALON</t>
  </si>
  <si>
    <t>JOYEUX PETAN MARSEILLAN</t>
  </si>
  <si>
    <t>LES Z'AMIS CHATTOIS DE LA PETANQUE</t>
  </si>
  <si>
    <t>PETANQUE ARLAUCOISE</t>
  </si>
  <si>
    <t>SAINT FELIX PETANQUE</t>
  </si>
  <si>
    <t>PO MEYLAN</t>
  </si>
  <si>
    <t>GRENOBLE BOULE 38</t>
  </si>
  <si>
    <t>THONES PETANQUE</t>
  </si>
  <si>
    <t>PETANQUE SAINT JUSTOISE</t>
  </si>
  <si>
    <t>LA GOURIBOULE CHATELNEUF</t>
  </si>
  <si>
    <t>PETANQUE DE MONT SOUS VAUDREY</t>
  </si>
  <si>
    <t>ASP CHAULGNES</t>
  </si>
  <si>
    <t>P PET POUGUOISE</t>
  </si>
  <si>
    <t>RETOURNAC</t>
  </si>
  <si>
    <t>PETANQUE FRANC COMTOISE</t>
  </si>
  <si>
    <t>US SOCHAUX PETANQUE</t>
  </si>
  <si>
    <t>PETANQUE DE PONTARLIER</t>
  </si>
  <si>
    <t>JP SEYNOD</t>
  </si>
  <si>
    <t>LE TEIL 21/04</t>
  </si>
  <si>
    <t>DESROCHE FLORIAN</t>
  </si>
  <si>
    <t>04510844</t>
  </si>
  <si>
    <t>DAOUD RAMZI</t>
  </si>
  <si>
    <t>04513176</t>
  </si>
  <si>
    <t>MILLAU 24/04</t>
  </si>
  <si>
    <t>HERVE MATHIAS</t>
  </si>
  <si>
    <t>01612832</t>
  </si>
  <si>
    <t>PETANQUE HTE AUVERGNE</t>
  </si>
  <si>
    <t>RESCHE NATHAN</t>
  </si>
  <si>
    <t>01512469</t>
  </si>
  <si>
    <t>SAQUET ADRIEN</t>
  </si>
  <si>
    <t>01221788</t>
  </si>
  <si>
    <t>PETAN. CLUB SALLES CURAN</t>
  </si>
  <si>
    <t>LAVAUR ADRIEN</t>
  </si>
  <si>
    <t>01221789</t>
  </si>
  <si>
    <t>LAVABRE JEREMY</t>
  </si>
  <si>
    <t>01222016</t>
  </si>
  <si>
    <t>SEINE ISAIS</t>
  </si>
  <si>
    <t>SEINE ISMAEL</t>
  </si>
  <si>
    <t>03095287</t>
  </si>
  <si>
    <t>LATTES SPORT PETANQUE</t>
  </si>
  <si>
    <t>030095288</t>
  </si>
  <si>
    <t>TENON JIMMY</t>
  </si>
  <si>
    <t>01220245</t>
  </si>
  <si>
    <t>VEZINET MATHIEU</t>
  </si>
  <si>
    <t>01221071</t>
  </si>
  <si>
    <t>VARGAS-AMOUROUX JONATHAN</t>
  </si>
  <si>
    <t>01222003</t>
  </si>
  <si>
    <t>BORIES ROMANE</t>
  </si>
  <si>
    <t>P. PRIMAUBOISE</t>
  </si>
  <si>
    <t>PERIE JEREMIE</t>
  </si>
  <si>
    <t>01220724</t>
  </si>
  <si>
    <t>VAYSSETTES RONAN</t>
  </si>
  <si>
    <t>01220491</t>
  </si>
  <si>
    <t>SEBAZAC PETAN CLUB</t>
  </si>
  <si>
    <t>PONTIVY 01/05</t>
  </si>
  <si>
    <t>RETOURNAC 05/05</t>
  </si>
  <si>
    <t>MARTIN CHLOE</t>
  </si>
  <si>
    <t>03202214</t>
  </si>
  <si>
    <t>PETANQUE MEAUZACAISE</t>
  </si>
  <si>
    <t>AEBERHARD MEYDI</t>
  </si>
  <si>
    <t>01219803</t>
  </si>
  <si>
    <t>PETAN. VALLEE AGUESAC</t>
  </si>
  <si>
    <t>SAMARA SAMUEL</t>
  </si>
  <si>
    <t>08215513</t>
  </si>
  <si>
    <t>ROCHE OCEANE</t>
  </si>
  <si>
    <t>06394913</t>
  </si>
  <si>
    <t>COCHONNET AUBIENOIS</t>
  </si>
  <si>
    <t>GUERET MATHEO</t>
  </si>
  <si>
    <t>00325856</t>
  </si>
  <si>
    <t>PETANQUE AIGUEPERSOISE</t>
  </si>
  <si>
    <t>MARANNE LAURIE</t>
  </si>
  <si>
    <t>01553085</t>
  </si>
  <si>
    <t>DELPUECH BASTIEN</t>
  </si>
  <si>
    <t>01526295</t>
  </si>
  <si>
    <t>LAURENT VALENTIN</t>
  </si>
  <si>
    <t>01587076</t>
  </si>
  <si>
    <t>GUYADER ANTHONY</t>
  </si>
  <si>
    <t>02911799</t>
  </si>
  <si>
    <t>PETANQUE PONT AVEN NIZON</t>
  </si>
  <si>
    <t>HERNE MATEO</t>
  </si>
  <si>
    <t>02911406</t>
  </si>
  <si>
    <t>CARDUNER LUCAS</t>
  </si>
  <si>
    <t>02999149</t>
  </si>
  <si>
    <t>NICOL JASON</t>
  </si>
  <si>
    <t>0290944</t>
  </si>
  <si>
    <t>PET IGNACIENNE PLOUIGNEAU</t>
  </si>
  <si>
    <t>FOUCAULT DYCLAN</t>
  </si>
  <si>
    <t>02267046</t>
  </si>
  <si>
    <t>P.C PAYS GUINGAMP</t>
  </si>
  <si>
    <t>CLAIRBEAUX DJITTY</t>
  </si>
  <si>
    <t>02253202</t>
  </si>
  <si>
    <t>PETANQUE CLUB LOUDEACIEN</t>
  </si>
  <si>
    <t>GUINARD MAXIME</t>
  </si>
  <si>
    <t>02260187</t>
  </si>
  <si>
    <t>FETY ETHAN</t>
  </si>
  <si>
    <t>02911198</t>
  </si>
  <si>
    <t>PETANQUE GABERICOISE</t>
  </si>
  <si>
    <t>LE BLAY GWENDAL</t>
  </si>
  <si>
    <t>05651296</t>
  </si>
  <si>
    <t>DIRAISON ROMAIN</t>
  </si>
  <si>
    <t>02908431</t>
  </si>
  <si>
    <t>PETANQUE CLUB DE LA BAIE</t>
  </si>
  <si>
    <t>LAMOTTE LILY</t>
  </si>
  <si>
    <t>00321666</t>
  </si>
  <si>
    <t>COCHONNET BRESSOLOIS</t>
  </si>
  <si>
    <t xml:space="preserve">DANTU ROMAIN </t>
  </si>
  <si>
    <t>BELOT MATHIAS</t>
  </si>
  <si>
    <t>00718981</t>
  </si>
  <si>
    <t>LES JOYEUX PETANQUEURS VANSEENS</t>
  </si>
  <si>
    <t>BUTTENAERE DORINDA</t>
  </si>
  <si>
    <t>LA PEQUETTE BOUL'CLUB</t>
  </si>
  <si>
    <t>JUILLERA DANNY</t>
  </si>
  <si>
    <t>20430123</t>
  </si>
  <si>
    <t>RIFFARD MATHEO</t>
  </si>
  <si>
    <t>04312509</t>
  </si>
  <si>
    <t>CREPON OCEANE</t>
  </si>
  <si>
    <t>00326812</t>
  </si>
  <si>
    <t>00720541</t>
  </si>
  <si>
    <t>C.P LE MONTET</t>
  </si>
  <si>
    <t>GUILLOT LUCIE</t>
  </si>
  <si>
    <t>06397839</t>
  </si>
  <si>
    <t>PETANQUE DE LIMARIE</t>
  </si>
  <si>
    <t>FARGE THIBAUD</t>
  </si>
  <si>
    <t>06395555</t>
  </si>
  <si>
    <t>VERNIERE BENJAMIN</t>
  </si>
  <si>
    <t>06396258</t>
  </si>
  <si>
    <t>GUGELMANN HUGO</t>
  </si>
  <si>
    <t>20210054</t>
  </si>
  <si>
    <t>20530035</t>
  </si>
  <si>
    <t>FRIEDLI NOA</t>
  </si>
  <si>
    <t>BELLEDENT JULINE</t>
  </si>
  <si>
    <t>04313839</t>
  </si>
  <si>
    <t>FORESTIER LUCAS</t>
  </si>
  <si>
    <t>04314594</t>
  </si>
  <si>
    <t>ROBERT GUYLAINE</t>
  </si>
  <si>
    <t>04314397</t>
  </si>
  <si>
    <t>COLLARD ARTHUR</t>
  </si>
  <si>
    <t>04313282</t>
  </si>
  <si>
    <t>SAGNOL WILLIAM</t>
  </si>
  <si>
    <t>04314029</t>
  </si>
  <si>
    <t>PERRIER ALEXIS</t>
  </si>
  <si>
    <t>04312807</t>
  </si>
  <si>
    <t>RIO JORDAN</t>
  </si>
  <si>
    <t>05651272</t>
  </si>
  <si>
    <t>BOTHEREL MATHIAS</t>
  </si>
  <si>
    <t>05610497</t>
  </si>
  <si>
    <t>ASPTT VANNES PETANQUE</t>
  </si>
  <si>
    <t>BERTHELOT VIRGINIE</t>
  </si>
  <si>
    <t>05610472</t>
  </si>
  <si>
    <t>HOUEIX VALENTIN</t>
  </si>
  <si>
    <t>05634164</t>
  </si>
  <si>
    <t>ST JEAN SPORTS VILLENARD</t>
  </si>
  <si>
    <t>HOUEIX CEDRIC</t>
  </si>
  <si>
    <t>05634172</t>
  </si>
  <si>
    <t>LE GUERN FLORIAN</t>
  </si>
  <si>
    <t>05651375</t>
  </si>
  <si>
    <t>PETANQUE PONTIVYENNE</t>
  </si>
  <si>
    <t>ROGER FLORENCE</t>
  </si>
  <si>
    <t>04911859</t>
  </si>
  <si>
    <t>PC PAUL BIET LONGUE</t>
  </si>
  <si>
    <t>04912925</t>
  </si>
  <si>
    <t>DURIAL PETANQUE CLUB</t>
  </si>
  <si>
    <t>ALGOURDIN THIBAUD</t>
  </si>
  <si>
    <t>GESLOT MAXIME</t>
  </si>
  <si>
    <t>04911322</t>
  </si>
  <si>
    <t>BRUNET HUGO</t>
  </si>
  <si>
    <t>07209430</t>
  </si>
  <si>
    <t>GILLARD MARIE JEANNE</t>
  </si>
  <si>
    <t>05634158</t>
  </si>
  <si>
    <t>01812680</t>
  </si>
  <si>
    <t>DEZECOT QUENTIN</t>
  </si>
  <si>
    <t>07208467</t>
  </si>
  <si>
    <t>DUVILLE FRAHIM</t>
  </si>
  <si>
    <t>07208939</t>
  </si>
  <si>
    <t>OMNES IOEN</t>
  </si>
  <si>
    <t>02911806</t>
  </si>
  <si>
    <t>COTONNEC MATHYS</t>
  </si>
  <si>
    <t>02911796</t>
  </si>
  <si>
    <t>LE HEN FABIEN</t>
  </si>
  <si>
    <t>05665055</t>
  </si>
  <si>
    <t>PINTO ANDREA</t>
  </si>
  <si>
    <t>05667072</t>
  </si>
  <si>
    <t>PINTO ENORA</t>
  </si>
  <si>
    <t>05667075</t>
  </si>
  <si>
    <t>LE PAIH GWENDOLINE</t>
  </si>
  <si>
    <t>05615314</t>
  </si>
  <si>
    <t>BERRIC PETANQUE</t>
  </si>
  <si>
    <t>PETANQUE CLUB DE MEYSSE</t>
  </si>
  <si>
    <t>MULLER CORENTIN</t>
  </si>
  <si>
    <t>PETANQUE LOCHRISTOISE</t>
  </si>
  <si>
    <t>CLUB PETANQUE PONT AVEN NIZON</t>
  </si>
  <si>
    <t>PETANQUE CLUB LARMOR PLAGE</t>
  </si>
  <si>
    <t>B. D'OR MONTLIMARTOISE</t>
  </si>
  <si>
    <t>COMITE 06 - 8/06</t>
  </si>
  <si>
    <t>LA VALETTE 9/06</t>
  </si>
  <si>
    <t>LE MANS 9/06</t>
  </si>
  <si>
    <t>BUFFEBIAU 9/06</t>
  </si>
  <si>
    <t>BRUAY/ESCAUT 9/06</t>
  </si>
  <si>
    <t>MONTPEZAT 16/06</t>
  </si>
  <si>
    <t>LECUSSAN 23/06</t>
  </si>
  <si>
    <t>ORLEANS 23/06</t>
  </si>
  <si>
    <t>PLOMELIN 29/06</t>
  </si>
  <si>
    <t>CARQUEFOU 30/06</t>
  </si>
  <si>
    <t>BESANCON 6/07</t>
  </si>
  <si>
    <t>REYNE ENZO</t>
  </si>
  <si>
    <t>01372872</t>
  </si>
  <si>
    <t>B. DE BEAUREGARD ORGON</t>
  </si>
  <si>
    <t>CONTI LENNY</t>
  </si>
  <si>
    <t>01372731</t>
  </si>
  <si>
    <t>B BRONZEE CABRIES</t>
  </si>
  <si>
    <t>GIORGI DYLAN</t>
  </si>
  <si>
    <t>00637351</t>
  </si>
  <si>
    <t>FINE LUCA</t>
  </si>
  <si>
    <t>ROBIN ELISA</t>
  </si>
  <si>
    <t>00645140</t>
  </si>
  <si>
    <t>PETANQUE ANTIBOISE</t>
  </si>
  <si>
    <t>OUDEWAAL MARYNE</t>
  </si>
  <si>
    <t>00642205</t>
  </si>
  <si>
    <t>MULLER OLIVIA</t>
  </si>
  <si>
    <t>00647769</t>
  </si>
  <si>
    <t>VINIT MOLLARD SEBASTIEN</t>
  </si>
  <si>
    <t>00641930</t>
  </si>
  <si>
    <t>RUFFO FLORIAN</t>
  </si>
  <si>
    <t>00633974</t>
  </si>
  <si>
    <t>GRASSE PETANQUE</t>
  </si>
  <si>
    <t>RENZONI BRYAN</t>
  </si>
  <si>
    <t>00642469</t>
  </si>
  <si>
    <t>R.C.M.P</t>
  </si>
  <si>
    <t>ANTIGO NATZIO</t>
  </si>
  <si>
    <t>00650274</t>
  </si>
  <si>
    <t>CANNE.A.S</t>
  </si>
  <si>
    <t>01376016</t>
  </si>
  <si>
    <t>B DE L'ELYSEE SALON</t>
  </si>
  <si>
    <t>DAVIGNON VINCENT</t>
  </si>
  <si>
    <t>08312084</t>
  </si>
  <si>
    <t>JB FARLEDOIS</t>
  </si>
  <si>
    <t>PIERRE EWEN</t>
  </si>
  <si>
    <t>08338013</t>
  </si>
  <si>
    <t>DELACOURT MATHIEU</t>
  </si>
  <si>
    <t>08313606</t>
  </si>
  <si>
    <t>UB VALETTOISE</t>
  </si>
  <si>
    <t>RUIZ NOLAN</t>
  </si>
  <si>
    <t>08320815</t>
  </si>
  <si>
    <t>LACROIX KENY</t>
  </si>
  <si>
    <t>08311423</t>
  </si>
  <si>
    <t>BOULE TROPEZIENNE</t>
  </si>
  <si>
    <t>GREMILLET MELVIN</t>
  </si>
  <si>
    <t>08311144</t>
  </si>
  <si>
    <t>E.B.A.A</t>
  </si>
  <si>
    <t>REYES LUCAS</t>
  </si>
  <si>
    <t>08311169</t>
  </si>
  <si>
    <t>JB HYEROIS</t>
  </si>
  <si>
    <t>REY THEO</t>
  </si>
  <si>
    <t>BUISSON RYAN</t>
  </si>
  <si>
    <t>08320311</t>
  </si>
  <si>
    <t>LA CANTONALE 83</t>
  </si>
  <si>
    <t>DANCOISNE ESTEBAN</t>
  </si>
  <si>
    <t>08317050</t>
  </si>
  <si>
    <t>LECOCQ SCOTTY</t>
  </si>
  <si>
    <t>01376987</t>
  </si>
  <si>
    <t>GAZEUSE ISTRES</t>
  </si>
  <si>
    <t>RIVIERE NICOLAS</t>
  </si>
  <si>
    <t>01369756</t>
  </si>
  <si>
    <t>B SAINTE CROIX SAINTE</t>
  </si>
  <si>
    <t>RIVIERA GILLES</t>
  </si>
  <si>
    <t>01373721</t>
  </si>
  <si>
    <t>GREGOIRE JOSEPH CLEMENT</t>
  </si>
  <si>
    <t>03214554</t>
  </si>
  <si>
    <t>OMASSI COLYNE</t>
  </si>
  <si>
    <t>08217151</t>
  </si>
  <si>
    <t>B. ST MAURICOISE</t>
  </si>
  <si>
    <t>LASSALE BRYAN</t>
  </si>
  <si>
    <t>00219434</t>
  </si>
  <si>
    <t>STADE PORTUGAIS</t>
  </si>
  <si>
    <t>OSTERMAN RAYAN</t>
  </si>
  <si>
    <t>00220432</t>
  </si>
  <si>
    <t>LA BOULE ORIGNYQUOISE</t>
  </si>
  <si>
    <t>CHAUVIN BRYAN</t>
  </si>
  <si>
    <t>00217596</t>
  </si>
  <si>
    <t>CROGIEZ THEO</t>
  </si>
  <si>
    <t>06210544</t>
  </si>
  <si>
    <t>ENTENTE BURBURAINE</t>
  </si>
  <si>
    <t>PRUVOT MANON</t>
  </si>
  <si>
    <t>08007685</t>
  </si>
  <si>
    <t>PET ABBEVILLOISE</t>
  </si>
  <si>
    <t>AS MARCK PET</t>
  </si>
  <si>
    <t>GOETINCK ALEXANDRE</t>
  </si>
  <si>
    <t>06211243</t>
  </si>
  <si>
    <t>BAUDE GABRIEL</t>
  </si>
  <si>
    <t>06211886</t>
  </si>
  <si>
    <t>AS ST OMER</t>
  </si>
  <si>
    <t>VAIS ENZO</t>
  </si>
  <si>
    <t>06212821</t>
  </si>
  <si>
    <t>DEFONTE LUCAS</t>
  </si>
  <si>
    <t>06210476</t>
  </si>
  <si>
    <t>ANDRIES MARVIN</t>
  </si>
  <si>
    <t>STEENNOT OCEANE</t>
  </si>
  <si>
    <t>THYSBAERT GREGORY</t>
  </si>
  <si>
    <t>DE VALCK EMMA</t>
  </si>
  <si>
    <t>PRESUTTI LORENZO</t>
  </si>
  <si>
    <t>4203</t>
  </si>
  <si>
    <t>4262</t>
  </si>
  <si>
    <t>12472</t>
  </si>
  <si>
    <t>16980</t>
  </si>
  <si>
    <t>16289</t>
  </si>
  <si>
    <t>GROLET LUKA</t>
  </si>
  <si>
    <t>229</t>
  </si>
  <si>
    <t>MASSON LUCAS</t>
  </si>
  <si>
    <t>06212419</t>
  </si>
  <si>
    <t>BOULOGNE PETANQUE</t>
  </si>
  <si>
    <t>FOURNIER BASTIEN</t>
  </si>
  <si>
    <t>06211645</t>
  </si>
  <si>
    <t>LE TOUQUET AC PET</t>
  </si>
  <si>
    <t>THERY ANGELO</t>
  </si>
  <si>
    <t>06211624</t>
  </si>
  <si>
    <t>NICOLAS FLORENT</t>
  </si>
  <si>
    <t>05940495</t>
  </si>
  <si>
    <t>LA PETANQUE HAUTMONTOISE</t>
  </si>
  <si>
    <t>HUART THOMAS</t>
  </si>
  <si>
    <t>05942063</t>
  </si>
  <si>
    <t>LEBRUN LUCAS</t>
  </si>
  <si>
    <t>05942732</t>
  </si>
  <si>
    <t>PETANQUE CLUB BOUSSOIS</t>
  </si>
  <si>
    <t>DEBORD TRISTAN</t>
  </si>
  <si>
    <t>05943177</t>
  </si>
  <si>
    <t>AS AULNOYE PETANQUE</t>
  </si>
  <si>
    <t>DAVID ALEXANDRE</t>
  </si>
  <si>
    <t>05912495</t>
  </si>
  <si>
    <t>MARQUIS QUENTIN</t>
  </si>
  <si>
    <t>05941868</t>
  </si>
  <si>
    <t>BILOT FRANCOIS</t>
  </si>
  <si>
    <t>05941795</t>
  </si>
  <si>
    <t>DECUYPER DORIAN</t>
  </si>
  <si>
    <t>05941643</t>
  </si>
  <si>
    <t>HARDY WILLIAM</t>
  </si>
  <si>
    <t>00220176</t>
  </si>
  <si>
    <t>PETANQUE CLUB VERVINOIS</t>
  </si>
  <si>
    <t>HARDY KOAN</t>
  </si>
  <si>
    <t>00220199</t>
  </si>
  <si>
    <t>TOURNAY CLEMENT</t>
  </si>
  <si>
    <t>00220833</t>
  </si>
  <si>
    <t>ALBA KEVIN</t>
  </si>
  <si>
    <t>05939274</t>
  </si>
  <si>
    <t>SMPSD PETANQUE</t>
  </si>
  <si>
    <t>SUCCI LUCAS</t>
  </si>
  <si>
    <t>05938918</t>
  </si>
  <si>
    <t>PELOSO ANGELO</t>
  </si>
  <si>
    <t>05943101</t>
  </si>
  <si>
    <t>MAGRET ANTOINE</t>
  </si>
  <si>
    <t>06212465</t>
  </si>
  <si>
    <t>AMICALE LAIQUE FRUGEOISE</t>
  </si>
  <si>
    <t>DUTERTRE ANTOINE</t>
  </si>
  <si>
    <t>06212764</t>
  </si>
  <si>
    <t>LECLERCQ MARIUS</t>
  </si>
  <si>
    <t>06212914</t>
  </si>
  <si>
    <t>ANGIER JEREMY</t>
  </si>
  <si>
    <t>05941166</t>
  </si>
  <si>
    <t>ABGS</t>
  </si>
  <si>
    <t>ANGIER MAXIME</t>
  </si>
  <si>
    <t>05941767</t>
  </si>
  <si>
    <t>LARGILLIERE LUKAS</t>
  </si>
  <si>
    <t>05941857</t>
  </si>
  <si>
    <t>STE ANICHOISE DE PETANQUE</t>
  </si>
  <si>
    <t>DEMESTRE JORDAN</t>
  </si>
  <si>
    <t>DEMESTRE ANGEL</t>
  </si>
  <si>
    <t>05940409</t>
  </si>
  <si>
    <t>BOULE ANNAPOISE</t>
  </si>
  <si>
    <t>05944151</t>
  </si>
  <si>
    <t>DESWARTE BENJAMIN</t>
  </si>
  <si>
    <t>05944849</t>
  </si>
  <si>
    <t>U BOULISTE CROISIENNE</t>
  </si>
  <si>
    <t>BOUJMANE AZDINE</t>
  </si>
  <si>
    <t>05945563</t>
  </si>
  <si>
    <t>PETANQUE BRUAYSIENNE</t>
  </si>
  <si>
    <t>LABARIERE MATHIS</t>
  </si>
  <si>
    <t>05943353</t>
  </si>
  <si>
    <t>MUSY KEVIN</t>
  </si>
  <si>
    <t>05943810</t>
  </si>
  <si>
    <t>DOISE MADIGANE</t>
  </si>
  <si>
    <t>05942650</t>
  </si>
  <si>
    <t>ARMENTIERES PETANQUE</t>
  </si>
  <si>
    <t>LAMBLIN LOUIS</t>
  </si>
  <si>
    <t>05942901</t>
  </si>
  <si>
    <t>PETANQUE HALLUINOISE</t>
  </si>
  <si>
    <t>LAMBLIN BRANDON</t>
  </si>
  <si>
    <t>05942898</t>
  </si>
  <si>
    <t>BRASSART JIMMY</t>
  </si>
  <si>
    <t>05942363</t>
  </si>
  <si>
    <t>OLIVIER JAROD</t>
  </si>
  <si>
    <t>059412</t>
  </si>
  <si>
    <t>BOURLET NEDIM</t>
  </si>
  <si>
    <t>05942830</t>
  </si>
  <si>
    <t>ANDRIEUX PAULINE</t>
  </si>
  <si>
    <t>06210506</t>
  </si>
  <si>
    <t>FAUVET ENZO</t>
  </si>
  <si>
    <t>06211703</t>
  </si>
  <si>
    <t xml:space="preserve">DELOISON THOMAS </t>
  </si>
  <si>
    <t>06212911</t>
  </si>
  <si>
    <t>LIMINANA ALEXANDRE</t>
  </si>
  <si>
    <t>NICOLET JUSTIN</t>
  </si>
  <si>
    <t>04911506</t>
  </si>
  <si>
    <t>MURAND LUCAS</t>
  </si>
  <si>
    <t>01409926</t>
  </si>
  <si>
    <t>LEBAS EMERIC</t>
  </si>
  <si>
    <t>01410485</t>
  </si>
  <si>
    <t>SPCBB BOUILLE BEL AIR</t>
  </si>
  <si>
    <t>LEROUX JOSE</t>
  </si>
  <si>
    <t>04913409</t>
  </si>
  <si>
    <t>RAULT ALLAN</t>
  </si>
  <si>
    <t>07210502</t>
  </si>
  <si>
    <t>LAVEYNE YANN</t>
  </si>
  <si>
    <t>07210345</t>
  </si>
  <si>
    <t>LA BOULE VIBRAYSIENNE</t>
  </si>
  <si>
    <t>ROULIN MAXENCE</t>
  </si>
  <si>
    <t>07209792</t>
  </si>
  <si>
    <t>SC MAROLLAIS PETANQUE</t>
  </si>
  <si>
    <t>ROLLAND AXEL</t>
  </si>
  <si>
    <t>07209705</t>
  </si>
  <si>
    <t>PET. ST MICHEL DE CHAVAIGNE</t>
  </si>
  <si>
    <t>TEXIER OCEANE</t>
  </si>
  <si>
    <t>08609805</t>
  </si>
  <si>
    <t>MONTMORILLON</t>
  </si>
  <si>
    <t>GADIOUX STEVEN</t>
  </si>
  <si>
    <t>08610694</t>
  </si>
  <si>
    <t>CIVRAY</t>
  </si>
  <si>
    <t>SAVIGNY MELVYN</t>
  </si>
  <si>
    <t>08609262</t>
  </si>
  <si>
    <t>BEAUMONT</t>
  </si>
  <si>
    <t>DIPEIN BRAGHTON</t>
  </si>
  <si>
    <t>DIPEIN HYOUSTON</t>
  </si>
  <si>
    <t>09416589</t>
  </si>
  <si>
    <t>09416590</t>
  </si>
  <si>
    <t>PETANQUE DU BOIS D'AUTEUIL</t>
  </si>
  <si>
    <t>BOUCHET HOUSTON</t>
  </si>
  <si>
    <t>09416519</t>
  </si>
  <si>
    <t>VILLALOBOS NELSON</t>
  </si>
  <si>
    <t>CHARDELIN KIMBERLEY</t>
  </si>
  <si>
    <t>08215707</t>
  </si>
  <si>
    <t>08215509</t>
  </si>
  <si>
    <t>08215146</t>
  </si>
  <si>
    <t>0827130</t>
  </si>
  <si>
    <t>08217257</t>
  </si>
  <si>
    <t>08215663</t>
  </si>
  <si>
    <t>LE BOZEC MEWEEN</t>
  </si>
  <si>
    <t>JUSMET REMI</t>
  </si>
  <si>
    <t>BASTIDE TOM</t>
  </si>
  <si>
    <t>LUTTRINGER ENZO</t>
  </si>
  <si>
    <t>CARPENTIER ANGELO</t>
  </si>
  <si>
    <t>08217235</t>
  </si>
  <si>
    <t>CARPENTIER MOISE</t>
  </si>
  <si>
    <t>08217097</t>
  </si>
  <si>
    <t>EBC CASTELSARRASIN</t>
  </si>
  <si>
    <t>LATOURNERIE MAELLE</t>
  </si>
  <si>
    <t>01910692</t>
  </si>
  <si>
    <t>DEJEAN ALEXIS</t>
  </si>
  <si>
    <t>03130025</t>
  </si>
  <si>
    <t>DOMINOIS SAMANTHA</t>
  </si>
  <si>
    <t>02239111</t>
  </si>
  <si>
    <t xml:space="preserve">BODIN KYLIAN </t>
  </si>
  <si>
    <t>03138441</t>
  </si>
  <si>
    <t>PS LA BASTIDE DU TEMPLE</t>
  </si>
  <si>
    <t>PETANQUE LUNELOISE</t>
  </si>
  <si>
    <t>BOULE LUPEENNE</t>
  </si>
  <si>
    <t>ECOLE DE BOULE DE BUFFEBIAU</t>
  </si>
  <si>
    <t>J</t>
  </si>
  <si>
    <t>BRIAND Caitleen</t>
  </si>
  <si>
    <t>02911524</t>
  </si>
  <si>
    <t>NGUYEN Fabien</t>
  </si>
  <si>
    <t>02909655</t>
  </si>
  <si>
    <t xml:space="preserve">BOULE SPORTIVE PLOUDANIELOISE </t>
  </si>
  <si>
    <t>ROUMIER Lonys</t>
  </si>
  <si>
    <t>02912513</t>
  </si>
  <si>
    <t>MENEZ Kévin</t>
  </si>
  <si>
    <t>02911972</t>
  </si>
  <si>
    <t>TANGUY Dorian</t>
  </si>
  <si>
    <t>PETANQUE KER SAINTAISE</t>
  </si>
  <si>
    <t>QUERE Gwendal</t>
  </si>
  <si>
    <t>LAHAYE Elodie</t>
  </si>
  <si>
    <t>02910837</t>
  </si>
  <si>
    <t>PETANQUE ELLIANTAISE</t>
  </si>
  <si>
    <t>CHAPALAIN Karine</t>
  </si>
  <si>
    <t>02909933</t>
  </si>
  <si>
    <t>GENET D'OR DE BANNELEC</t>
  </si>
  <si>
    <t>BOGUION Maëva</t>
  </si>
  <si>
    <t>02912918</t>
  </si>
  <si>
    <t>PETANQUE GUIPAVASIENNE</t>
  </si>
  <si>
    <t>LE DAIN Axel</t>
  </si>
  <si>
    <t>02911313</t>
  </si>
  <si>
    <t>GUILLOU Alexis</t>
  </si>
  <si>
    <t>02912327</t>
  </si>
  <si>
    <t>APENNEC Jonathan</t>
  </si>
  <si>
    <t>02912397</t>
  </si>
  <si>
    <t>CORLOSQUET Kilian</t>
  </si>
  <si>
    <t>02910718</t>
  </si>
  <si>
    <t>ROUDAUT Brieuc</t>
  </si>
  <si>
    <t>02912787</t>
  </si>
  <si>
    <t>AZOU Eymeric</t>
  </si>
  <si>
    <t>02911395</t>
  </si>
  <si>
    <t>O6011577</t>
  </si>
  <si>
    <t>CHOIZY SUR CISSE</t>
  </si>
  <si>
    <t>VOISIN QUENTIN</t>
  </si>
  <si>
    <t>04108628</t>
  </si>
  <si>
    <t>CHAMBORD</t>
  </si>
  <si>
    <t>ES BONCHAMP PETANQUE</t>
  </si>
  <si>
    <t>STEINBACH STEVEN</t>
  </si>
  <si>
    <t>01813257</t>
  </si>
  <si>
    <t>LA BOULE MEILLANTAISE</t>
  </si>
  <si>
    <t>SIEBES KENZO</t>
  </si>
  <si>
    <t>04235481</t>
  </si>
  <si>
    <t>BRUNEAUX MELYNA</t>
  </si>
  <si>
    <t>04107657</t>
  </si>
  <si>
    <t>BARILLET ARMAND</t>
  </si>
  <si>
    <t>04510853</t>
  </si>
  <si>
    <t>A E A EE D'ARTENAY PETANQUE</t>
  </si>
  <si>
    <t>FOURNIER MATHIS</t>
  </si>
  <si>
    <t>07813900</t>
  </si>
  <si>
    <t>AS CHATOU</t>
  </si>
  <si>
    <t>SIONG CHRIS</t>
  </si>
  <si>
    <t>MFRLO</t>
  </si>
  <si>
    <t>WOLFF AUDRY</t>
  </si>
  <si>
    <t>01812940</t>
  </si>
  <si>
    <t>SAINT DOUL'PETANQUE</t>
  </si>
  <si>
    <t>RIEGEL EVAN</t>
  </si>
  <si>
    <t>01812319</t>
  </si>
  <si>
    <t>97300767</t>
  </si>
  <si>
    <t>US FLORENTAISE</t>
  </si>
  <si>
    <t>BOUCHEZ KYLLIAN</t>
  </si>
  <si>
    <t>01814469</t>
  </si>
  <si>
    <t>US SAINT FLORENTAISE</t>
  </si>
  <si>
    <t>CAZALE JOE</t>
  </si>
  <si>
    <t>MASHERBOISE</t>
  </si>
  <si>
    <t>LE GALL KRISTAN</t>
  </si>
  <si>
    <t>07723111</t>
  </si>
  <si>
    <t>BROU SUR CHANTERINE</t>
  </si>
  <si>
    <t>WESTERMAN JOSEPH</t>
  </si>
  <si>
    <t>07725658</t>
  </si>
  <si>
    <t>LUCAS JEREMY</t>
  </si>
  <si>
    <t>02806695</t>
  </si>
  <si>
    <t>LUCE</t>
  </si>
  <si>
    <t>LOQUE KEVIN</t>
  </si>
  <si>
    <t>02806697</t>
  </si>
  <si>
    <t>LANGLAIS MATHIEU</t>
  </si>
  <si>
    <t>02806513</t>
  </si>
  <si>
    <t>CHATEAUDUN</t>
  </si>
  <si>
    <t>LOUCHARD PACO</t>
  </si>
  <si>
    <t>04511578</t>
  </si>
  <si>
    <t>U S FAY AUX LOGES</t>
  </si>
  <si>
    <t>SISSE TONI</t>
  </si>
  <si>
    <t>FLECHOISE</t>
  </si>
  <si>
    <t>France JORDAN</t>
  </si>
  <si>
    <t>04512914</t>
  </si>
  <si>
    <t>MARCILLOISE</t>
  </si>
  <si>
    <t>ETIENNE THOMAS</t>
  </si>
  <si>
    <t>04513457</t>
  </si>
  <si>
    <t>CHARLOT ANTOINE</t>
  </si>
  <si>
    <t>04513351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</si>
</sst>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119">
    <font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32"/>
      <name val="Calibri"/>
      <family val="2"/>
    </font>
    <font>
      <b/>
      <sz val="11"/>
      <color indexed="10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8"/>
      <color indexed="56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8"/>
      <color indexed="30"/>
      <name val="Calibri"/>
      <family val="2"/>
    </font>
    <font>
      <b/>
      <sz val="26"/>
      <color indexed="30"/>
      <name val="Calibri"/>
      <family val="2"/>
    </font>
    <font>
      <b/>
      <sz val="26"/>
      <color indexed="32"/>
      <name val="Calibri"/>
      <family val="2"/>
    </font>
    <font>
      <b/>
      <sz val="26"/>
      <color indexed="10"/>
      <name val="Calibri"/>
      <family val="2"/>
    </font>
    <font>
      <b/>
      <sz val="24"/>
      <name val="Calibri"/>
      <family val="2"/>
    </font>
    <font>
      <b/>
      <sz val="24"/>
      <color indexed="9"/>
      <name val="Calibri"/>
      <family val="2"/>
    </font>
    <font>
      <b/>
      <sz val="16"/>
      <color indexed="56"/>
      <name val="Calibri"/>
      <family val="2"/>
    </font>
    <font>
      <sz val="11"/>
      <color indexed="32"/>
      <name val="Calibri"/>
      <family val="2"/>
    </font>
    <font>
      <sz val="11"/>
      <color indexed="10"/>
      <name val="Calibri"/>
      <family val="2"/>
    </font>
    <font>
      <i/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24"/>
      <color indexed="56"/>
      <name val="Calibri"/>
      <family val="2"/>
    </font>
    <font>
      <b/>
      <sz val="28"/>
      <color indexed="32"/>
      <name val="Calibri"/>
      <family val="2"/>
    </font>
    <font>
      <b/>
      <sz val="28"/>
      <color indexed="10"/>
      <name val="Calibri"/>
      <family val="2"/>
    </font>
    <font>
      <sz val="20"/>
      <color indexed="56"/>
      <name val="Calibri"/>
      <family val="2"/>
    </font>
    <font>
      <sz val="18"/>
      <color indexed="56"/>
      <name val="Calibri"/>
      <family val="2"/>
    </font>
    <font>
      <b/>
      <sz val="11"/>
      <color indexed="60"/>
      <name val="Calibri"/>
      <family val="2"/>
    </font>
    <font>
      <sz val="24"/>
      <color indexed="56"/>
      <name val="Calibri"/>
      <family val="2"/>
    </font>
    <font>
      <b/>
      <sz val="20"/>
      <color indexed="60"/>
      <name val="Calibri"/>
      <family val="2"/>
    </font>
    <font>
      <sz val="20"/>
      <color indexed="60"/>
      <name val="Calibri"/>
      <family val="2"/>
    </font>
    <font>
      <b/>
      <sz val="24"/>
      <color indexed="12"/>
      <name val="Calibri"/>
      <family val="2"/>
    </font>
    <font>
      <sz val="20"/>
      <color indexed="12"/>
      <name val="Calibri"/>
      <family val="2"/>
    </font>
    <font>
      <sz val="24"/>
      <color indexed="12"/>
      <name val="Calibri"/>
      <family val="2"/>
    </font>
    <font>
      <b/>
      <sz val="24"/>
      <color indexed="10"/>
      <name val="Calibri"/>
      <family val="2"/>
    </font>
    <font>
      <b/>
      <sz val="24"/>
      <color indexed="62"/>
      <name val="Calibri"/>
      <family val="2"/>
    </font>
    <font>
      <b/>
      <sz val="20"/>
      <color indexed="12"/>
      <name val="Calibri"/>
      <family val="2"/>
    </font>
    <font>
      <b/>
      <u val="single"/>
      <sz val="36"/>
      <color indexed="8"/>
      <name val="Calibri"/>
      <family val="2"/>
    </font>
    <font>
      <b/>
      <sz val="36"/>
      <color indexed="9"/>
      <name val="Calibri"/>
      <family val="2"/>
    </font>
    <font>
      <sz val="36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32"/>
      <name val="Calibri"/>
      <family val="2"/>
    </font>
    <font>
      <b/>
      <sz val="20"/>
      <color indexed="10"/>
      <name val="Calibri"/>
      <family val="2"/>
    </font>
    <font>
      <b/>
      <sz val="20"/>
      <color indexed="56"/>
      <name val="Calibri"/>
      <family val="2"/>
    </font>
    <font>
      <b/>
      <sz val="20"/>
      <color indexed="32"/>
      <name val="Calibri"/>
      <family val="2"/>
    </font>
    <font>
      <b/>
      <sz val="22"/>
      <color indexed="56"/>
      <name val="Calibri"/>
      <family val="2"/>
    </font>
    <font>
      <sz val="22"/>
      <color indexed="56"/>
      <name val="Calibri"/>
      <family val="2"/>
    </font>
    <font>
      <b/>
      <sz val="22"/>
      <color indexed="60"/>
      <name val="Calibri"/>
      <family val="2"/>
    </font>
    <font>
      <b/>
      <sz val="22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22"/>
      <color indexed="9"/>
      <name val="Calibri"/>
      <family val="2"/>
    </font>
    <font>
      <b/>
      <sz val="22"/>
      <color indexed="9"/>
      <name val="Calibri"/>
      <family val="2"/>
    </font>
    <font>
      <sz val="22"/>
      <name val="Calibri"/>
      <family val="2"/>
    </font>
    <font>
      <b/>
      <sz val="28"/>
      <color indexed="56"/>
      <name val="Calibri"/>
      <family val="2"/>
    </font>
    <font>
      <sz val="20"/>
      <color indexed="16"/>
      <name val="Calibri"/>
      <family val="2"/>
    </font>
    <font>
      <b/>
      <sz val="18"/>
      <color indexed="60"/>
      <name val="Calibri"/>
      <family val="2"/>
    </font>
    <font>
      <b/>
      <sz val="24"/>
      <color indexed="8"/>
      <name val="Arial"/>
      <family val="2"/>
    </font>
    <font>
      <b/>
      <sz val="24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i/>
      <sz val="18"/>
      <color indexed="60"/>
      <name val="Calibri"/>
      <family val="2"/>
    </font>
    <font>
      <b/>
      <sz val="28"/>
      <color indexed="60"/>
      <name val="Calibri"/>
      <family val="2"/>
    </font>
    <font>
      <sz val="18"/>
      <color indexed="60"/>
      <name val="Calibri"/>
      <family val="2"/>
    </font>
    <font>
      <b/>
      <sz val="20"/>
      <color indexed="62"/>
      <name val="Calibri"/>
      <family val="2"/>
    </font>
    <font>
      <b/>
      <sz val="22"/>
      <color indexed="62"/>
      <name val="Calibri"/>
      <family val="2"/>
    </font>
    <font>
      <sz val="2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rgb="FFFF0000"/>
      <name val="Calibri"/>
      <family val="2"/>
    </font>
    <font>
      <b/>
      <sz val="20"/>
      <color rgb="FF002060"/>
      <name val="Calibri"/>
      <family val="2"/>
    </font>
    <font>
      <b/>
      <sz val="26"/>
      <color rgb="FFFF0000"/>
      <name val="Calibri"/>
      <family val="2"/>
    </font>
    <font>
      <b/>
      <sz val="11"/>
      <color rgb="FFFF0000"/>
      <name val="Calibri"/>
      <family val="2"/>
    </font>
    <font>
      <b/>
      <sz val="20"/>
      <color rgb="FFC00000"/>
      <name val="Calibri"/>
      <family val="2"/>
    </font>
    <font>
      <b/>
      <sz val="22"/>
      <color rgb="FFC00000"/>
      <name val="Calibri"/>
      <family val="2"/>
    </font>
    <font>
      <sz val="20"/>
      <color rgb="FFC00000"/>
      <name val="Calibri"/>
      <family val="2"/>
    </font>
    <font>
      <i/>
      <sz val="18"/>
      <color theme="5" tint="-0.4999699890613556"/>
      <name val="Calibri"/>
      <family val="2"/>
    </font>
    <font>
      <b/>
      <sz val="20"/>
      <color theme="5" tint="-0.4999699890613556"/>
      <name val="Calibri"/>
      <family val="2"/>
    </font>
    <font>
      <b/>
      <sz val="22"/>
      <color theme="5" tint="-0.4999699890613556"/>
      <name val="Calibri"/>
      <family val="2"/>
    </font>
    <font>
      <b/>
      <sz val="28"/>
      <color theme="5" tint="-0.4999699890613556"/>
      <name val="Calibri"/>
      <family val="2"/>
    </font>
    <font>
      <sz val="20"/>
      <color theme="5" tint="-0.4999699890613556"/>
      <name val="Calibri"/>
      <family val="2"/>
    </font>
    <font>
      <sz val="11"/>
      <color theme="5" tint="-0.4999699890613556"/>
      <name val="Calibri"/>
      <family val="2"/>
    </font>
    <font>
      <sz val="18"/>
      <color theme="5" tint="-0.4999699890613556"/>
      <name val="Calibri"/>
      <family val="2"/>
    </font>
    <font>
      <b/>
      <sz val="24"/>
      <color rgb="FFFF0000"/>
      <name val="Calibri"/>
      <family val="2"/>
    </font>
    <font>
      <b/>
      <sz val="20"/>
      <color theme="4" tint="-0.4999699890613556"/>
      <name val="Calibri"/>
      <family val="2"/>
    </font>
    <font>
      <b/>
      <sz val="22"/>
      <color theme="4" tint="-0.4999699890613556"/>
      <name val="Calibri"/>
      <family val="2"/>
    </font>
    <font>
      <sz val="20"/>
      <color theme="4" tint="-0.4999699890613556"/>
      <name val="Calibri"/>
      <family val="2"/>
    </font>
    <font>
      <sz val="22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6" borderId="1" applyNumberFormat="0" applyAlignment="0" applyProtection="0"/>
    <xf numFmtId="0" fontId="87" fillId="0" borderId="2" applyNumberFormat="0" applyFill="0" applyAlignment="0" applyProtection="0"/>
    <xf numFmtId="0" fontId="88" fillId="27" borderId="1" applyNumberFormat="0" applyAlignment="0" applyProtection="0"/>
    <xf numFmtId="0" fontId="8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0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91" fillId="31" borderId="0" applyNumberFormat="0" applyBorder="0" applyAlignment="0" applyProtection="0"/>
    <xf numFmtId="0" fontId="92" fillId="26" borderId="4" applyNumberFormat="0" applyAlignment="0" applyProtection="0"/>
    <xf numFmtId="0" fontId="2" fillId="32" borderId="0" applyBorder="0" applyProtection="0">
      <alignment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0" fontId="99" fillId="33" borderId="9" applyNumberFormat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45" wrapText="1"/>
    </xf>
    <xf numFmtId="0" fontId="0" fillId="0" borderId="0" xfId="0" applyAlignment="1">
      <alignment horizontal="center" vertical="center" textRotation="45" wrapText="1"/>
    </xf>
    <xf numFmtId="0" fontId="16" fillId="40" borderId="11" xfId="0" applyFont="1" applyFill="1" applyBorder="1" applyAlignment="1">
      <alignment horizontal="center" vertical="center" textRotation="90" wrapText="1"/>
    </xf>
    <xf numFmtId="0" fontId="17" fillId="40" borderId="11" xfId="0" applyFont="1" applyFill="1" applyBorder="1" applyAlignment="1">
      <alignment horizontal="center" vertical="center" textRotation="90" wrapText="1"/>
    </xf>
    <xf numFmtId="0" fontId="18" fillId="40" borderId="11" xfId="0" applyFont="1" applyFill="1" applyBorder="1" applyAlignment="1">
      <alignment horizontal="center" vertical="center" textRotation="90" wrapText="1"/>
    </xf>
    <xf numFmtId="49" fontId="16" fillId="40" borderId="11" xfId="0" applyNumberFormat="1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/>
    </xf>
    <xf numFmtId="0" fontId="20" fillId="41" borderId="11" xfId="0" applyFont="1" applyFill="1" applyBorder="1" applyAlignment="1">
      <alignment horizontal="center" vertical="center" textRotation="90" wrapText="1"/>
    </xf>
    <xf numFmtId="0" fontId="20" fillId="42" borderId="11" xfId="0" applyFont="1" applyFill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4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4" fillId="40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9" fontId="29" fillId="0" borderId="10" xfId="0" applyNumberFormat="1" applyFont="1" applyBorder="1" applyAlignment="1">
      <alignment horizontal="left"/>
    </xf>
    <xf numFmtId="0" fontId="30" fillId="0" borderId="10" xfId="0" applyFont="1" applyBorder="1" applyAlignment="1">
      <alignment/>
    </xf>
    <xf numFmtId="0" fontId="9" fillId="0" borderId="0" xfId="0" applyFont="1" applyAlignment="1">
      <alignment/>
    </xf>
    <xf numFmtId="49" fontId="29" fillId="0" borderId="10" xfId="0" applyNumberFormat="1" applyFont="1" applyBorder="1" applyAlignment="1">
      <alignment horizontal="left"/>
    </xf>
    <xf numFmtId="0" fontId="3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49" fontId="33" fillId="0" borderId="10" xfId="0" applyNumberFormat="1" applyFont="1" applyBorder="1" applyAlignment="1">
      <alignment horizontal="left"/>
    </xf>
    <xf numFmtId="49" fontId="34" fillId="0" borderId="10" xfId="0" applyNumberFormat="1" applyFont="1" applyBorder="1" applyAlignment="1">
      <alignment horizontal="left"/>
    </xf>
    <xf numFmtId="0" fontId="26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49" fontId="36" fillId="0" borderId="10" xfId="0" applyNumberFormat="1" applyFont="1" applyBorder="1" applyAlignment="1">
      <alignment horizontal="left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49" fontId="40" fillId="0" borderId="10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 wrapText="1"/>
    </xf>
    <xf numFmtId="49" fontId="32" fillId="0" borderId="10" xfId="0" applyNumberFormat="1" applyFont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100" fillId="0" borderId="10" xfId="0" applyFont="1" applyBorder="1" applyAlignment="1">
      <alignment/>
    </xf>
    <xf numFmtId="0" fontId="101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34" borderId="11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5" fillId="41" borderId="13" xfId="0" applyFont="1" applyFill="1" applyBorder="1" applyAlignment="1">
      <alignment horizontal="center"/>
    </xf>
    <xf numFmtId="0" fontId="56" fillId="42" borderId="10" xfId="0" applyFont="1" applyFill="1" applyBorder="1" applyAlignment="1">
      <alignment horizontal="center" vertical="center" wrapText="1"/>
    </xf>
    <xf numFmtId="0" fontId="54" fillId="40" borderId="10" xfId="0" applyFont="1" applyFill="1" applyBorder="1" applyAlignment="1">
      <alignment horizontal="center"/>
    </xf>
    <xf numFmtId="0" fontId="54" fillId="43" borderId="10" xfId="0" applyFont="1" applyFill="1" applyBorder="1" applyAlignment="1">
      <alignment horizontal="center" vertical="center"/>
    </xf>
    <xf numFmtId="0" fontId="55" fillId="41" borderId="10" xfId="0" applyFont="1" applyFill="1" applyBorder="1" applyAlignment="1">
      <alignment horizontal="center"/>
    </xf>
    <xf numFmtId="0" fontId="52" fillId="18" borderId="11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102" fillId="40" borderId="11" xfId="0" applyFont="1" applyFill="1" applyBorder="1" applyAlignment="1">
      <alignment horizontal="center" vertical="center" wrapText="1"/>
    </xf>
    <xf numFmtId="0" fontId="103" fillId="0" borderId="0" xfId="0" applyFont="1" applyAlignment="1">
      <alignment vertical="center" wrapText="1"/>
    </xf>
    <xf numFmtId="0" fontId="104" fillId="0" borderId="10" xfId="0" applyFont="1" applyBorder="1" applyAlignment="1">
      <alignment/>
    </xf>
    <xf numFmtId="0" fontId="105" fillId="0" borderId="10" xfId="0" applyFont="1" applyBorder="1" applyAlignment="1">
      <alignment horizontal="center"/>
    </xf>
    <xf numFmtId="49" fontId="106" fillId="0" borderId="10" xfId="0" applyNumberFormat="1" applyFont="1" applyBorder="1" applyAlignment="1">
      <alignment horizontal="left"/>
    </xf>
    <xf numFmtId="0" fontId="5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16" fillId="40" borderId="1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19" fillId="44" borderId="1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textRotation="90" wrapText="1"/>
    </xf>
    <xf numFmtId="0" fontId="52" fillId="35" borderId="11" xfId="0" applyFont="1" applyFill="1" applyBorder="1" applyAlignment="1">
      <alignment horizontal="center" vertical="center" textRotation="90" wrapText="1"/>
    </xf>
    <xf numFmtId="0" fontId="52" fillId="36" borderId="11" xfId="0" applyFont="1" applyFill="1" applyBorder="1" applyAlignment="1">
      <alignment horizontal="center" vertical="center" textRotation="90" wrapText="1"/>
    </xf>
    <xf numFmtId="0" fontId="52" fillId="37" borderId="11" xfId="0" applyFont="1" applyFill="1" applyBorder="1" applyAlignment="1">
      <alignment horizontal="center" vertical="center" textRotation="90" wrapText="1"/>
    </xf>
    <xf numFmtId="0" fontId="52" fillId="44" borderId="11" xfId="0" applyFont="1" applyFill="1" applyBorder="1" applyAlignment="1">
      <alignment horizontal="center" vertical="center" textRotation="90" wrapText="1"/>
    </xf>
    <xf numFmtId="0" fontId="52" fillId="38" borderId="11" xfId="0" applyFont="1" applyFill="1" applyBorder="1" applyAlignment="1">
      <alignment horizontal="center" vertical="center" textRotation="90" wrapText="1"/>
    </xf>
    <xf numFmtId="0" fontId="52" fillId="36" borderId="11" xfId="0" applyFont="1" applyFill="1" applyBorder="1" applyAlignment="1">
      <alignment horizontal="center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52" fillId="44" borderId="11" xfId="0" applyFont="1" applyFill="1" applyBorder="1" applyAlignment="1">
      <alignment horizontal="center" vertical="center" wrapText="1"/>
    </xf>
    <xf numFmtId="0" fontId="52" fillId="38" borderId="11" xfId="0" applyFont="1" applyFill="1" applyBorder="1" applyAlignment="1">
      <alignment horizontal="center" vertical="center" wrapText="1"/>
    </xf>
    <xf numFmtId="0" fontId="52" fillId="44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107" fillId="40" borderId="10" xfId="0" applyFont="1" applyFill="1" applyBorder="1" applyAlignment="1">
      <alignment horizontal="center"/>
    </xf>
    <xf numFmtId="0" fontId="108" fillId="0" borderId="10" xfId="0" applyFont="1" applyBorder="1" applyAlignment="1">
      <alignment/>
    </xf>
    <xf numFmtId="0" fontId="109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/>
    </xf>
    <xf numFmtId="49" fontId="111" fillId="0" borderId="10" xfId="0" applyNumberFormat="1" applyFont="1" applyBorder="1" applyAlignment="1">
      <alignment horizontal="left"/>
    </xf>
    <xf numFmtId="0" fontId="112" fillId="0" borderId="0" xfId="0" applyFont="1" applyAlignment="1">
      <alignment/>
    </xf>
    <xf numFmtId="0" fontId="57" fillId="0" borderId="12" xfId="0" applyFont="1" applyBorder="1" applyAlignment="1">
      <alignment horizontal="center"/>
    </xf>
    <xf numFmtId="0" fontId="57" fillId="41" borderId="13" xfId="0" applyFont="1" applyFill="1" applyBorder="1" applyAlignment="1">
      <alignment horizontal="center"/>
    </xf>
    <xf numFmtId="0" fontId="52" fillId="42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/>
    </xf>
    <xf numFmtId="0" fontId="57" fillId="4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textRotation="45" wrapText="1"/>
    </xf>
    <xf numFmtId="0" fontId="8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113" fillId="0" borderId="0" xfId="0" applyFont="1" applyAlignment="1">
      <alignment/>
    </xf>
    <xf numFmtId="0" fontId="52" fillId="34" borderId="11" xfId="0" applyFont="1" applyFill="1" applyBorder="1" applyAlignment="1">
      <alignment horizontal="center" vertical="center" textRotation="90" wrapText="1"/>
    </xf>
    <xf numFmtId="0" fontId="52" fillId="38" borderId="11" xfId="0" applyFont="1" applyFill="1" applyBorder="1" applyAlignment="1">
      <alignment horizontal="center" vertical="center" textRotation="90" wrapText="1"/>
    </xf>
    <xf numFmtId="0" fontId="52" fillId="37" borderId="11" xfId="0" applyFont="1" applyFill="1" applyBorder="1" applyAlignment="1">
      <alignment horizontal="center" vertical="center" textRotation="90" wrapText="1"/>
    </xf>
    <xf numFmtId="0" fontId="52" fillId="39" borderId="11" xfId="0" applyFont="1" applyFill="1" applyBorder="1" applyAlignment="1">
      <alignment horizontal="center" vertical="center" textRotation="90" wrapText="1"/>
    </xf>
    <xf numFmtId="0" fontId="52" fillId="36" borderId="11" xfId="0" applyFont="1" applyFill="1" applyBorder="1" applyAlignment="1">
      <alignment horizontal="center" vertical="center" textRotation="90" wrapText="1"/>
    </xf>
    <xf numFmtId="0" fontId="52" fillId="34" borderId="11" xfId="0" applyFont="1" applyFill="1" applyBorder="1" applyAlignment="1">
      <alignment horizontal="center" vertical="center" textRotation="90" wrapText="1"/>
    </xf>
    <xf numFmtId="0" fontId="5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114" fillId="34" borderId="11" xfId="0" applyFont="1" applyFill="1" applyBorder="1" applyAlignment="1">
      <alignment horizontal="center" vertical="center" wrapText="1"/>
    </xf>
    <xf numFmtId="0" fontId="115" fillId="0" borderId="10" xfId="0" applyFont="1" applyBorder="1" applyAlignment="1">
      <alignment/>
    </xf>
    <xf numFmtId="0" fontId="116" fillId="0" borderId="10" xfId="0" applyFont="1" applyBorder="1" applyAlignment="1">
      <alignment horizontal="center"/>
    </xf>
    <xf numFmtId="49" fontId="117" fillId="0" borderId="10" xfId="0" applyNumberFormat="1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24" fillId="40" borderId="0" xfId="0" applyFont="1" applyFill="1" applyBorder="1" applyAlignment="1">
      <alignment horizontal="center"/>
    </xf>
    <xf numFmtId="0" fontId="101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49" fontId="29" fillId="0" borderId="0" xfId="0" applyNumberFormat="1" applyFont="1" applyBorder="1" applyAlignment="1">
      <alignment horizontal="left"/>
    </xf>
    <xf numFmtId="0" fontId="61" fillId="0" borderId="0" xfId="0" applyFont="1" applyAlignment="1">
      <alignment horizontal="center" vertical="center" textRotation="45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18" fillId="45" borderId="1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52" fillId="46" borderId="11" xfId="0" applyFont="1" applyFill="1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 wrapText="1"/>
    </xf>
    <xf numFmtId="0" fontId="42" fillId="47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42" fillId="47" borderId="0" xfId="0" applyFont="1" applyFill="1" applyAlignment="1">
      <alignment horizontal="left" wrapText="1"/>
    </xf>
    <xf numFmtId="0" fontId="52" fillId="46" borderId="10" xfId="0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ableStyleLight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C5000B"/>
      <rgbColor rgb="00008000"/>
      <rgbColor rgb="0000006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3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s://img.over-blog-kiwi.com/1/47/73/40/20180328/ob_9c918e_microsoft-excel-utilisation-non-commer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533400</xdr:rowOff>
    </xdr:from>
    <xdr:to>
      <xdr:col>8</xdr:col>
      <xdr:colOff>1885950</xdr:colOff>
      <xdr:row>24</xdr:row>
      <xdr:rowOff>495300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610975"/>
          <a:ext cx="17535525" cy="543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485775</xdr:rowOff>
    </xdr:from>
    <xdr:to>
      <xdr:col>8</xdr:col>
      <xdr:colOff>1838325</xdr:colOff>
      <xdr:row>15</xdr:row>
      <xdr:rowOff>9525</xdr:rowOff>
    </xdr:to>
    <xdr:pic>
      <xdr:nvPicPr>
        <xdr:cNvPr id="2" name="https://img.over-blog-kiwi.com/1/47/73/40/20180328/ob_9c918e_microsoft-excel-utilisation-non-commer.jpg" descr="https://img.over-blog-kiwi.com/1/47/73/40/20180328/ob_9c918e_microsoft-excel-utilisation-non-commer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1190625"/>
          <a:ext cx="17535525" cy="919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13"/>
  <sheetViews>
    <sheetView tabSelected="1" zoomScale="50" zoomScaleNormal="50" zoomScalePageLayoutView="0" workbookViewId="0" topLeftCell="A1">
      <pane xSplit="8" ySplit="2" topLeftCell="O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7" sqref="B7"/>
    </sheetView>
  </sheetViews>
  <sheetFormatPr defaultColWidth="11.421875" defaultRowHeight="15"/>
  <cols>
    <col min="2" max="2" width="63.7109375" style="1" bestFit="1" customWidth="1"/>
    <col min="3" max="3" width="11.7109375" style="2" bestFit="1" customWidth="1"/>
    <col min="4" max="4" width="8.7109375" style="2" bestFit="1" customWidth="1"/>
    <col min="5" max="5" width="8.140625" style="3" customWidth="1"/>
    <col min="6" max="6" width="8.7109375" style="4" customWidth="1"/>
    <col min="7" max="7" width="20.421875" style="5" bestFit="1" customWidth="1"/>
    <col min="8" max="8" width="70.421875" style="5" bestFit="1" customWidth="1"/>
    <col min="9" max="10" width="7.57421875" style="0" bestFit="1" customWidth="1"/>
    <col min="11" max="11" width="6.140625" style="0" bestFit="1" customWidth="1"/>
    <col min="12" max="12" width="6.140625" style="0" customWidth="1"/>
    <col min="13" max="13" width="6.57421875" style="0" customWidth="1"/>
    <col min="14" max="16" width="6.140625" style="0" customWidth="1"/>
    <col min="17" max="20" width="7.00390625" style="0" bestFit="1" customWidth="1"/>
    <col min="21" max="22" width="7.140625" style="0" customWidth="1"/>
    <col min="23" max="23" width="6.8515625" style="0" customWidth="1"/>
    <col min="24" max="24" width="7.140625" style="0" customWidth="1"/>
    <col min="25" max="25" width="7.28125" style="1" customWidth="1"/>
    <col min="26" max="33" width="6.7109375" style="0" customWidth="1"/>
    <col min="34" max="34" width="5.7109375" style="0" customWidth="1"/>
    <col min="35" max="35" width="1.57421875" style="0" hidden="1" customWidth="1"/>
    <col min="36" max="37" width="7.57421875" style="0" bestFit="1" customWidth="1"/>
    <col min="38" max="38" width="3.57421875" style="0" customWidth="1"/>
    <col min="39" max="39" width="9.00390625" style="0" customWidth="1"/>
    <col min="45" max="45" width="11.421875" style="152" customWidth="1"/>
    <col min="48" max="48" width="11.421875" style="6" customWidth="1"/>
  </cols>
  <sheetData>
    <row r="1" spans="1:48" s="21" customFormat="1" ht="4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7">
        <v>1</v>
      </c>
      <c r="J1" s="8">
        <v>2</v>
      </c>
      <c r="K1" s="9">
        <v>3</v>
      </c>
      <c r="L1" s="10">
        <v>4</v>
      </c>
      <c r="M1" s="98">
        <v>5</v>
      </c>
      <c r="N1" s="11">
        <v>6</v>
      </c>
      <c r="O1" s="10">
        <v>6</v>
      </c>
      <c r="P1" s="12">
        <v>7</v>
      </c>
      <c r="Q1" s="11">
        <v>8</v>
      </c>
      <c r="R1" s="10">
        <v>9</v>
      </c>
      <c r="S1" s="13">
        <v>10</v>
      </c>
      <c r="T1" s="14">
        <v>11</v>
      </c>
      <c r="U1" s="15">
        <v>12</v>
      </c>
      <c r="V1" s="16">
        <v>13</v>
      </c>
      <c r="W1" s="16">
        <v>14</v>
      </c>
      <c r="X1" s="14">
        <v>15</v>
      </c>
      <c r="Y1" s="15">
        <v>16</v>
      </c>
      <c r="Z1" s="17">
        <v>17</v>
      </c>
      <c r="AA1" s="14">
        <v>18</v>
      </c>
      <c r="AB1" s="18">
        <v>19</v>
      </c>
      <c r="AC1" s="17">
        <v>20</v>
      </c>
      <c r="AD1" s="15">
        <v>21</v>
      </c>
      <c r="AE1" s="14">
        <v>22</v>
      </c>
      <c r="AF1" s="14">
        <v>23</v>
      </c>
      <c r="AG1" s="14"/>
      <c r="AH1" s="14"/>
      <c r="AI1" s="14"/>
      <c r="AJ1" s="162" t="s">
        <v>1</v>
      </c>
      <c r="AK1" s="162"/>
      <c r="AL1"/>
      <c r="AM1" s="19"/>
      <c r="AN1" s="20"/>
      <c r="AO1" s="20"/>
      <c r="AP1" s="20"/>
      <c r="AS1" s="150"/>
      <c r="AV1" s="122"/>
    </row>
    <row r="2" spans="1:48" s="31" customFormat="1" ht="212.25" customHeight="1">
      <c r="A2" s="22" t="s">
        <v>2</v>
      </c>
      <c r="B2" s="87" t="s">
        <v>931</v>
      </c>
      <c r="C2" s="22" t="s">
        <v>3</v>
      </c>
      <c r="D2" s="22" t="s">
        <v>928</v>
      </c>
      <c r="E2" s="23" t="s">
        <v>4</v>
      </c>
      <c r="F2" s="24" t="s">
        <v>5</v>
      </c>
      <c r="G2" s="25" t="s">
        <v>6</v>
      </c>
      <c r="H2" s="96" t="s">
        <v>7</v>
      </c>
      <c r="I2" s="99" t="s">
        <v>705</v>
      </c>
      <c r="J2" s="100" t="s">
        <v>754</v>
      </c>
      <c r="K2" s="101" t="s">
        <v>952</v>
      </c>
      <c r="L2" s="102" t="s">
        <v>957</v>
      </c>
      <c r="M2" s="103" t="s">
        <v>988</v>
      </c>
      <c r="N2" s="104" t="s">
        <v>989</v>
      </c>
      <c r="O2" s="126" t="s">
        <v>1127</v>
      </c>
      <c r="P2" s="102" t="s">
        <v>1128</v>
      </c>
      <c r="Q2" s="101" t="s">
        <v>1129</v>
      </c>
      <c r="R2" s="104" t="s">
        <v>1130</v>
      </c>
      <c r="S2" s="102" t="s">
        <v>1131</v>
      </c>
      <c r="T2" s="126" t="s">
        <v>1132</v>
      </c>
      <c r="U2" s="101" t="s">
        <v>1133</v>
      </c>
      <c r="V2" s="127" t="s">
        <v>1134</v>
      </c>
      <c r="W2" s="128" t="s">
        <v>1135</v>
      </c>
      <c r="X2" s="129" t="s">
        <v>1136</v>
      </c>
      <c r="Y2" s="130" t="s">
        <v>1137</v>
      </c>
      <c r="Z2" s="127"/>
      <c r="AA2" s="128"/>
      <c r="AB2" s="131"/>
      <c r="AC2" s="130"/>
      <c r="AD2" s="127"/>
      <c r="AE2" s="131"/>
      <c r="AF2" s="128"/>
      <c r="AG2" s="26"/>
      <c r="AH2" s="27" t="s">
        <v>8</v>
      </c>
      <c r="AI2" s="26"/>
      <c r="AJ2" s="28" t="s">
        <v>9</v>
      </c>
      <c r="AK2" s="28" t="s">
        <v>10</v>
      </c>
      <c r="AL2" s="26"/>
      <c r="AM2" s="19" t="s">
        <v>11</v>
      </c>
      <c r="AN2" s="29" t="s">
        <v>12</v>
      </c>
      <c r="AO2" s="29" t="s">
        <v>13</v>
      </c>
      <c r="AP2" s="30" t="s">
        <v>14</v>
      </c>
      <c r="AS2" s="151"/>
      <c r="AV2" s="123"/>
    </row>
    <row r="3" spans="2:48" s="31" customFormat="1" ht="26.25" customHeight="1">
      <c r="B3" s="88"/>
      <c r="C3" s="32"/>
      <c r="D3" s="32"/>
      <c r="E3" s="33"/>
      <c r="F3" s="34"/>
      <c r="G3" s="35"/>
      <c r="H3" s="35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3"/>
      <c r="Z3" s="133"/>
      <c r="AA3" s="133"/>
      <c r="AB3" s="133"/>
      <c r="AC3" s="133"/>
      <c r="AD3" s="133"/>
      <c r="AE3" s="133"/>
      <c r="AF3" s="133"/>
      <c r="AS3" s="151"/>
      <c r="AV3" s="123"/>
    </row>
    <row r="4" spans="1:42" ht="42.75" customHeight="1">
      <c r="A4" s="36">
        <f aca="true" t="shared" si="0" ref="A4:A67">A3+1</f>
        <v>1</v>
      </c>
      <c r="B4" s="68" t="s">
        <v>655</v>
      </c>
      <c r="C4" s="73">
        <v>2003</v>
      </c>
      <c r="D4" s="92">
        <f>IF(C4&gt;2003,"C",0)</f>
        <v>0</v>
      </c>
      <c r="E4" s="39" t="str">
        <f>IF(C4&lt;2004,"J",0)</f>
        <v>J</v>
      </c>
      <c r="F4" s="40">
        <f>IF(C4&lt;2002,"S",0)</f>
        <v>0</v>
      </c>
      <c r="G4" s="44" t="s">
        <v>656</v>
      </c>
      <c r="H4" s="93" t="s">
        <v>497</v>
      </c>
      <c r="I4" s="76">
        <v>10</v>
      </c>
      <c r="J4" s="155"/>
      <c r="K4" s="105"/>
      <c r="L4" s="106">
        <v>25</v>
      </c>
      <c r="M4" s="107"/>
      <c r="N4" s="108"/>
      <c r="O4" s="156"/>
      <c r="P4" s="157"/>
      <c r="Q4" s="158"/>
      <c r="R4" s="159">
        <v>25</v>
      </c>
      <c r="S4" s="157"/>
      <c r="T4" s="156">
        <v>35</v>
      </c>
      <c r="U4" s="158">
        <v>45</v>
      </c>
      <c r="V4" s="159"/>
      <c r="W4" s="157">
        <v>45</v>
      </c>
      <c r="X4" s="156"/>
      <c r="Y4" s="136"/>
      <c r="Z4" s="137"/>
      <c r="AA4" s="135"/>
      <c r="AB4" s="134"/>
      <c r="AC4" s="136"/>
      <c r="AD4" s="137"/>
      <c r="AE4" s="134"/>
      <c r="AF4" s="135"/>
      <c r="AG4" s="79"/>
      <c r="AH4" s="80"/>
      <c r="AI4" s="79"/>
      <c r="AJ4" s="81"/>
      <c r="AK4" s="81"/>
      <c r="AL4" s="79"/>
      <c r="AM4" s="82">
        <f>SUM(I4:AL4)</f>
        <v>185</v>
      </c>
      <c r="AN4" s="154">
        <f>SUM(IF(I4="",0,1),IF(AF4="",0,1),IF(AB4="",0,1),IF(AC4="",0,1),IF(AD4="",0,1),IF(AE4="",0,1),IF(V4="",0,1),IF(W4="",0,1),IF(X4="",0,1),IF(Z4="",0,1),IF(AA4="",0,1),IF(J4="",0,1),IF(K4="",0,1),IF(L4="",0,1),IF(M4="",0,1),IF(N4="",0,1),IF(O4="",0,1),IF(P4="",0,1),IF(Q4="",0,1),IF(R4="",0,1),IF(S4="",0,1),IF(T4="",0,1),IF(U4="",0,1),IF(Y4="",0,1))</f>
        <v>6</v>
      </c>
      <c r="AO4" s="78">
        <f>IF(AN4&gt;=4,10,0)+(IF(AN4&gt;=8,20,0)+(IF(AN4&gt;=12,40,0)))</f>
        <v>10</v>
      </c>
      <c r="AP4" s="83">
        <f>AM4+AO4</f>
        <v>195</v>
      </c>
    </row>
    <row r="5" spans="1:42" ht="42.75" customHeight="1">
      <c r="A5" s="36">
        <f t="shared" si="0"/>
        <v>2</v>
      </c>
      <c r="B5" s="72" t="s">
        <v>641</v>
      </c>
      <c r="C5" s="73">
        <v>2003</v>
      </c>
      <c r="D5" s="92">
        <f>IF(C5&gt;2003,"C",0)</f>
        <v>0</v>
      </c>
      <c r="E5" s="39" t="str">
        <f>IF(C5&lt;2004,"J",0)</f>
        <v>J</v>
      </c>
      <c r="F5" s="40">
        <f>IF(C5&lt;2002,"S",0)</f>
        <v>0</v>
      </c>
      <c r="G5" s="44" t="s">
        <v>642</v>
      </c>
      <c r="H5" s="41" t="s">
        <v>643</v>
      </c>
      <c r="I5" s="76"/>
      <c r="J5" s="155"/>
      <c r="K5" s="105"/>
      <c r="L5" s="106"/>
      <c r="M5" s="107">
        <v>20</v>
      </c>
      <c r="N5" s="108"/>
      <c r="O5" s="156"/>
      <c r="P5" s="157"/>
      <c r="Q5" s="158">
        <v>15</v>
      </c>
      <c r="R5" s="159"/>
      <c r="S5" s="157"/>
      <c r="T5" s="156"/>
      <c r="U5" s="158"/>
      <c r="V5" s="159">
        <v>35</v>
      </c>
      <c r="W5" s="157">
        <v>45</v>
      </c>
      <c r="X5" s="156"/>
      <c r="Y5" s="136"/>
      <c r="Z5" s="137"/>
      <c r="AA5" s="135"/>
      <c r="AB5" s="134"/>
      <c r="AC5" s="136"/>
      <c r="AD5" s="137"/>
      <c r="AE5" s="134"/>
      <c r="AF5" s="135"/>
      <c r="AG5" s="79"/>
      <c r="AH5" s="80"/>
      <c r="AI5" s="79"/>
      <c r="AJ5" s="81"/>
      <c r="AK5" s="81"/>
      <c r="AL5" s="79"/>
      <c r="AM5" s="82">
        <f>SUM(I5:AL5)</f>
        <v>115</v>
      </c>
      <c r="AN5" s="78">
        <f>SUM(IF(I5="",0,1),IF(AF5="",0,1),IF(AB5="",0,1),IF(AC5="",0,1),IF(AD5="",0,1),IF(AE5="",0,1),IF(V5="",0,1),IF(W5="",0,1),IF(X5="",0,1),IF(Z5="",0,1),IF(AA5="",0,1),IF(J5="",0,1),IF(K5="",0,1),IF(L5="",0,1),IF(M5="",0,1),IF(N5="",0,1),IF(O5="",0,1),IF(P5="",0,1),IF(Q5="",0,1),IF(R5="",0,1),IF(S5="",0,1),IF(T5="",0,1),IF(U5="",0,1),IF(Y5="",0,1))</f>
        <v>4</v>
      </c>
      <c r="AO5" s="78">
        <f>IF(AN5&gt;=4,10,0)+(IF(AN5&gt;=8,20,0)+(IF(AN5&gt;=12,40,0)))</f>
        <v>10</v>
      </c>
      <c r="AP5" s="83">
        <f>AM5+AO5</f>
        <v>125</v>
      </c>
    </row>
    <row r="6" spans="1:56" ht="42.75" customHeight="1">
      <c r="A6" s="36">
        <f t="shared" si="0"/>
        <v>3</v>
      </c>
      <c r="B6" s="71" t="s">
        <v>1091</v>
      </c>
      <c r="C6" s="73">
        <v>2002</v>
      </c>
      <c r="D6" s="92">
        <f>IF(C6&gt;2003,"C",0)</f>
        <v>0</v>
      </c>
      <c r="E6" s="39" t="str">
        <f>IF(C6&lt;2004,"J",0)</f>
        <v>J</v>
      </c>
      <c r="F6" s="40">
        <f>IF(C6&lt;2002,"S",0)</f>
        <v>0</v>
      </c>
      <c r="G6" s="44" t="s">
        <v>1092</v>
      </c>
      <c r="H6" s="41" t="s">
        <v>1093</v>
      </c>
      <c r="I6" s="76"/>
      <c r="J6" s="155"/>
      <c r="K6" s="105"/>
      <c r="L6" s="106"/>
      <c r="M6" s="107">
        <v>20</v>
      </c>
      <c r="N6" s="108"/>
      <c r="O6" s="156"/>
      <c r="P6" s="157"/>
      <c r="Q6" s="158">
        <v>15</v>
      </c>
      <c r="R6" s="159"/>
      <c r="S6" s="157"/>
      <c r="T6" s="156"/>
      <c r="U6" s="158"/>
      <c r="V6" s="159">
        <v>35</v>
      </c>
      <c r="W6" s="157">
        <v>45</v>
      </c>
      <c r="X6" s="156"/>
      <c r="Y6" s="136"/>
      <c r="Z6" s="137"/>
      <c r="AA6" s="135"/>
      <c r="AB6" s="134"/>
      <c r="AC6" s="136"/>
      <c r="AD6" s="137"/>
      <c r="AE6" s="134"/>
      <c r="AF6" s="135"/>
      <c r="AG6" s="79"/>
      <c r="AH6" s="80"/>
      <c r="AI6" s="79"/>
      <c r="AJ6" s="81"/>
      <c r="AK6" s="81"/>
      <c r="AL6" s="79"/>
      <c r="AM6" s="82">
        <f>SUM(I6:AL6)</f>
        <v>115</v>
      </c>
      <c r="AN6" s="78">
        <f>SUM(IF(I6="",0,1),IF(AF6="",0,1),IF(AB6="",0,1),IF(AC6="",0,1),IF(AD6="",0,1),IF(AE6="",0,1),IF(V6="",0,1),IF(W6="",0,1),IF(X6="",0,1),IF(Z6="",0,1),IF(AA6="",0,1),IF(J6="",0,1),IF(K6="",0,1),IF(L6="",0,1),IF(M6="",0,1),IF(N6="",0,1),IF(O6="",0,1),IF(P6="",0,1),IF(Q6="",0,1),IF(R6="",0,1),IF(S6="",0,1),IF(T6="",0,1),IF(U6="",0,1),IF(Y6="",0,1))</f>
        <v>4</v>
      </c>
      <c r="AO6" s="78">
        <f>IF(AN6&gt;=4,10,0)+(IF(AN6&gt;=8,20,0)+(IF(AN6&gt;=12,40,0)))</f>
        <v>10</v>
      </c>
      <c r="AP6" s="83">
        <f>AM6+AO6</f>
        <v>125</v>
      </c>
      <c r="AQ6" s="48"/>
      <c r="AR6" s="48"/>
      <c r="AT6" s="48"/>
      <c r="AU6" s="48"/>
      <c r="AW6" s="48"/>
      <c r="AX6" s="48"/>
      <c r="AY6" s="48"/>
      <c r="AZ6" s="48"/>
      <c r="BA6" s="48"/>
      <c r="BB6" s="48"/>
      <c r="BC6" s="48"/>
      <c r="BD6" s="47"/>
    </row>
    <row r="7" spans="1:55" ht="42.75" customHeight="1">
      <c r="A7" s="36">
        <f t="shared" si="0"/>
        <v>4</v>
      </c>
      <c r="B7" s="68" t="s">
        <v>120</v>
      </c>
      <c r="C7" s="73">
        <v>2002</v>
      </c>
      <c r="D7" s="92">
        <f>IF(C7&gt;2003,"C",0)</f>
        <v>0</v>
      </c>
      <c r="E7" s="39" t="str">
        <f>IF(C7&lt;2004,"J",0)</f>
        <v>J</v>
      </c>
      <c r="F7" s="40">
        <f>IF(C7&lt;2002,"S",0)</f>
        <v>0</v>
      </c>
      <c r="G7" s="44" t="s">
        <v>121</v>
      </c>
      <c r="H7" s="93" t="s">
        <v>497</v>
      </c>
      <c r="I7" s="76">
        <v>10</v>
      </c>
      <c r="J7" s="155"/>
      <c r="K7" s="105"/>
      <c r="L7" s="106">
        <v>25</v>
      </c>
      <c r="M7" s="107"/>
      <c r="N7" s="108"/>
      <c r="O7" s="156"/>
      <c r="P7" s="157"/>
      <c r="Q7" s="158"/>
      <c r="R7" s="159">
        <v>20</v>
      </c>
      <c r="S7" s="157"/>
      <c r="T7" s="156">
        <v>45</v>
      </c>
      <c r="U7" s="158"/>
      <c r="V7" s="159"/>
      <c r="W7" s="157"/>
      <c r="X7" s="156"/>
      <c r="Y7" s="136"/>
      <c r="Z7" s="137"/>
      <c r="AA7" s="135"/>
      <c r="AB7" s="134"/>
      <c r="AC7" s="136"/>
      <c r="AD7" s="137"/>
      <c r="AE7" s="134"/>
      <c r="AF7" s="135"/>
      <c r="AG7" s="79"/>
      <c r="AH7" s="80"/>
      <c r="AI7" s="79"/>
      <c r="AJ7" s="81"/>
      <c r="AK7" s="81"/>
      <c r="AL7" s="79"/>
      <c r="AM7" s="82">
        <f>SUM(I7:AL7)</f>
        <v>100</v>
      </c>
      <c r="AN7" s="154">
        <f>SUM(IF(I7="",0,1),IF(AF7="",0,1),IF(AB7="",0,1),IF(AC7="",0,1),IF(AD7="",0,1),IF(AE7="",0,1),IF(V7="",0,1),IF(W7="",0,1),IF(X7="",0,1),IF(Z7="",0,1),IF(AA7="",0,1),IF(J7="",0,1),IF(K7="",0,1),IF(L7="",0,1),IF(M7="",0,1),IF(N7="",0,1),IF(O7="",0,1),IF(P7="",0,1),IF(Q7="",0,1),IF(R7="",0,1),IF(S7="",0,1),IF(T7="",0,1),IF(U7="",0,1),IF(Y7="",0,1))</f>
        <v>4</v>
      </c>
      <c r="AO7" s="78">
        <f>IF(AN7&gt;=4,10,0)+(IF(AN7&gt;=8,20,0)+(IF(AN7&gt;=12,40,0)))</f>
        <v>10</v>
      </c>
      <c r="AP7" s="83">
        <f>AM7+AO7</f>
        <v>110</v>
      </c>
      <c r="AQ7" s="48"/>
      <c r="AR7" s="48"/>
      <c r="AT7" s="48"/>
      <c r="AU7" s="48"/>
      <c r="AW7" s="48"/>
      <c r="AX7" s="48"/>
      <c r="AY7" s="48"/>
      <c r="AZ7" s="48"/>
      <c r="BA7" s="48"/>
      <c r="BB7" s="48"/>
      <c r="BC7" s="48"/>
    </row>
    <row r="8" spans="1:55" ht="42.75" customHeight="1">
      <c r="A8" s="36">
        <f t="shared" si="0"/>
        <v>5</v>
      </c>
      <c r="B8" s="68" t="s">
        <v>556</v>
      </c>
      <c r="C8" s="73">
        <v>2003</v>
      </c>
      <c r="D8" s="92">
        <f>IF(C8&gt;2003,"C",0)</f>
        <v>0</v>
      </c>
      <c r="E8" s="39" t="str">
        <f>IF(C8&lt;2004,"J",0)</f>
        <v>J</v>
      </c>
      <c r="F8" s="40">
        <f>IF(C8&lt;2002,"S",0)</f>
        <v>0</v>
      </c>
      <c r="G8" s="44" t="s">
        <v>557</v>
      </c>
      <c r="H8" s="93" t="s">
        <v>497</v>
      </c>
      <c r="I8" s="76">
        <v>10</v>
      </c>
      <c r="J8" s="155">
        <v>10</v>
      </c>
      <c r="K8" s="105"/>
      <c r="L8" s="106"/>
      <c r="M8" s="107"/>
      <c r="N8" s="108"/>
      <c r="O8" s="156"/>
      <c r="P8" s="157"/>
      <c r="Q8" s="158"/>
      <c r="R8" s="159">
        <v>35</v>
      </c>
      <c r="S8" s="157"/>
      <c r="T8" s="156">
        <v>45</v>
      </c>
      <c r="U8" s="158"/>
      <c r="V8" s="159"/>
      <c r="W8" s="157"/>
      <c r="X8" s="156"/>
      <c r="Y8" s="136"/>
      <c r="Z8" s="137"/>
      <c r="AA8" s="135"/>
      <c r="AB8" s="134"/>
      <c r="AC8" s="136"/>
      <c r="AD8" s="137"/>
      <c r="AE8" s="134"/>
      <c r="AF8" s="135"/>
      <c r="AG8" s="79"/>
      <c r="AH8" s="80"/>
      <c r="AI8" s="79"/>
      <c r="AJ8" s="81"/>
      <c r="AK8" s="81"/>
      <c r="AL8" s="79"/>
      <c r="AM8" s="82">
        <f>SUM(I8:AL8)</f>
        <v>100</v>
      </c>
      <c r="AN8" s="154">
        <f>SUM(IF(I8="",0,1),IF(AF8="",0,1),IF(AB8="",0,1),IF(AC8="",0,1),IF(AD8="",0,1),IF(AE8="",0,1),IF(V8="",0,1),IF(W8="",0,1),IF(X8="",0,1),IF(Z8="",0,1),IF(AA8="",0,1),IF(J8="",0,1),IF(K8="",0,1),IF(L8="",0,1),IF(M8="",0,1),IF(N8="",0,1),IF(O8="",0,1),IF(P8="",0,1),IF(Q8="",0,1),IF(R8="",0,1),IF(S8="",0,1),IF(T8="",0,1),IF(U8="",0,1),IF(Y8="",0,1))</f>
        <v>4</v>
      </c>
      <c r="AO8" s="78">
        <f>IF(AN8&gt;=4,10,0)+(IF(AN8&gt;=8,20,0)+(IF(AN8&gt;=12,40,0)))</f>
        <v>10</v>
      </c>
      <c r="AP8" s="83">
        <f>AM8+AO8</f>
        <v>110</v>
      </c>
      <c r="AQ8" s="48"/>
      <c r="AR8" s="48"/>
      <c r="AT8" s="48"/>
      <c r="AU8" s="48"/>
      <c r="AW8" s="48"/>
      <c r="AX8" s="48"/>
      <c r="AY8" s="48"/>
      <c r="AZ8" s="48"/>
      <c r="BA8" s="48"/>
      <c r="BB8" s="48"/>
      <c r="BC8" s="48"/>
    </row>
    <row r="9" spans="1:55" ht="42.75" customHeight="1">
      <c r="A9" s="36">
        <f t="shared" si="0"/>
        <v>6</v>
      </c>
      <c r="B9" s="68" t="s">
        <v>733</v>
      </c>
      <c r="C9" s="73">
        <v>2002</v>
      </c>
      <c r="D9" s="92">
        <f>IF(C9&gt;2003,"C",0)</f>
        <v>0</v>
      </c>
      <c r="E9" s="39" t="str">
        <f>IF(C9&lt;2004,"J",0)</f>
        <v>J</v>
      </c>
      <c r="F9" s="40">
        <f>IF(C9&lt;2002,"S",0)</f>
        <v>0</v>
      </c>
      <c r="G9" s="41" t="s">
        <v>734</v>
      </c>
      <c r="H9" s="93" t="s">
        <v>154</v>
      </c>
      <c r="I9" s="76">
        <v>35</v>
      </c>
      <c r="J9" s="155"/>
      <c r="K9" s="105"/>
      <c r="L9" s="106">
        <v>25</v>
      </c>
      <c r="M9" s="107"/>
      <c r="N9" s="108"/>
      <c r="O9" s="156"/>
      <c r="P9" s="157"/>
      <c r="Q9" s="158"/>
      <c r="R9" s="159"/>
      <c r="S9" s="157"/>
      <c r="T9" s="156">
        <v>45</v>
      </c>
      <c r="U9" s="158"/>
      <c r="V9" s="159"/>
      <c r="W9" s="157"/>
      <c r="X9" s="156"/>
      <c r="Y9" s="136"/>
      <c r="Z9" s="137"/>
      <c r="AA9" s="135"/>
      <c r="AB9" s="134"/>
      <c r="AC9" s="136"/>
      <c r="AD9" s="137"/>
      <c r="AE9" s="134"/>
      <c r="AF9" s="135"/>
      <c r="AG9" s="79"/>
      <c r="AH9" s="80"/>
      <c r="AI9" s="79"/>
      <c r="AJ9" s="81"/>
      <c r="AK9" s="81"/>
      <c r="AL9" s="79"/>
      <c r="AM9" s="82">
        <f>SUM(I9:AL9)</f>
        <v>105</v>
      </c>
      <c r="AN9" s="78">
        <f>SUM(IF(I9="",0,1),IF(AF9="",0,1),IF(AB9="",0,1),IF(AC9="",0,1),IF(AD9="",0,1),IF(AE9="",0,1),IF(V9="",0,1),IF(W9="",0,1),IF(X9="",0,1),IF(Z9="",0,1),IF(AA9="",0,1),IF(J9="",0,1),IF(K9="",0,1),IF(L9="",0,1),IF(M9="",0,1),IF(N9="",0,1),IF(O9="",0,1),IF(P9="",0,1),IF(Q9="",0,1),IF(R9="",0,1),IF(S9="",0,1),IF(T9="",0,1),IF(U9="",0,1),IF(Y9="",0,1))</f>
        <v>3</v>
      </c>
      <c r="AO9" s="78">
        <f>IF(AN9&gt;=4,10,0)+(IF(AN9&gt;=8,20,0)+(IF(AN9&gt;=12,40,0)))</f>
        <v>0</v>
      </c>
      <c r="AP9" s="83">
        <f>AM9+AO9</f>
        <v>105</v>
      </c>
      <c r="AQ9" s="48"/>
      <c r="AR9" s="48"/>
      <c r="AT9" s="48"/>
      <c r="AU9" s="48"/>
      <c r="AW9" s="48"/>
      <c r="AX9" s="48"/>
      <c r="AY9" s="48"/>
      <c r="AZ9" s="48"/>
      <c r="BA9" s="48"/>
      <c r="BB9" s="48"/>
      <c r="BC9" s="48"/>
    </row>
    <row r="10" spans="1:42" ht="46.5" customHeight="1">
      <c r="A10" s="36">
        <f t="shared" si="0"/>
        <v>7</v>
      </c>
      <c r="B10" s="71" t="s">
        <v>715</v>
      </c>
      <c r="C10" s="73">
        <v>2003</v>
      </c>
      <c r="D10" s="92">
        <f>IF(C10&gt;2003,"C",0)</f>
        <v>0</v>
      </c>
      <c r="E10" s="39" t="str">
        <f>IF(C10&lt;2004,"J",0)</f>
        <v>J</v>
      </c>
      <c r="F10" s="40">
        <f>IF(C10&lt;2002,"S",0)</f>
        <v>0</v>
      </c>
      <c r="G10" s="44" t="s">
        <v>654</v>
      </c>
      <c r="H10" s="93" t="s">
        <v>992</v>
      </c>
      <c r="I10" s="76">
        <v>10</v>
      </c>
      <c r="J10" s="155">
        <v>10</v>
      </c>
      <c r="K10" s="105"/>
      <c r="L10" s="106">
        <v>45</v>
      </c>
      <c r="M10" s="107"/>
      <c r="N10" s="108"/>
      <c r="O10" s="156"/>
      <c r="P10" s="157"/>
      <c r="Q10" s="158"/>
      <c r="R10" s="159">
        <v>25</v>
      </c>
      <c r="S10" s="157"/>
      <c r="T10" s="156"/>
      <c r="U10" s="158"/>
      <c r="V10" s="159"/>
      <c r="W10" s="157"/>
      <c r="X10" s="156"/>
      <c r="Y10" s="136"/>
      <c r="Z10" s="137"/>
      <c r="AA10" s="135"/>
      <c r="AB10" s="134"/>
      <c r="AC10" s="136"/>
      <c r="AD10" s="137"/>
      <c r="AE10" s="134"/>
      <c r="AF10" s="135"/>
      <c r="AG10" s="78"/>
      <c r="AH10" s="84"/>
      <c r="AI10" s="97"/>
      <c r="AJ10" s="81"/>
      <c r="AK10" s="81"/>
      <c r="AL10" s="78"/>
      <c r="AM10" s="82">
        <f>SUM(I10:AL10)</f>
        <v>90</v>
      </c>
      <c r="AN10" s="154">
        <f>SUM(IF(I10="",0,1),IF(AF10="",0,1),IF(AB10="",0,1),IF(AC10="",0,1),IF(AD10="",0,1),IF(AE10="",0,1),IF(V10="",0,1),IF(W10="",0,1),IF(X10="",0,1),IF(Z10="",0,1),IF(AA10="",0,1),IF(J10="",0,1),IF(K10="",0,1),IF(L10="",0,1),IF(M10="",0,1),IF(N10="",0,1),IF(O10="",0,1),IF(P10="",0,1),IF(Q10="",0,1),IF(R10="",0,1),IF(S10="",0,1),IF(T10="",0,1),IF(U10="",0,1),IF(Y10="",0,1))</f>
        <v>4</v>
      </c>
      <c r="AO10" s="78">
        <f>IF(AN10&gt;=4,10,0)+(IF(AN10&gt;=8,20,0)+(IF(AN10&gt;=12,40,0)))</f>
        <v>10</v>
      </c>
      <c r="AP10" s="83">
        <f>AM10+AO10</f>
        <v>100</v>
      </c>
    </row>
    <row r="11" spans="1:55" ht="42.75" customHeight="1">
      <c r="A11" s="36">
        <f t="shared" si="0"/>
        <v>8</v>
      </c>
      <c r="B11" s="68" t="s">
        <v>385</v>
      </c>
      <c r="C11" s="73">
        <v>2002</v>
      </c>
      <c r="D11" s="92">
        <f>IF(C11&gt;2003,"C",0)</f>
        <v>0</v>
      </c>
      <c r="E11" s="39" t="str">
        <f>IF(C11&lt;2004,"J",0)</f>
        <v>J</v>
      </c>
      <c r="F11" s="40">
        <f>IF(C11&lt;2002,"S",0)</f>
        <v>0</v>
      </c>
      <c r="G11" s="44" t="s">
        <v>386</v>
      </c>
      <c r="H11" s="93" t="s">
        <v>497</v>
      </c>
      <c r="I11" s="76"/>
      <c r="J11" s="155"/>
      <c r="K11" s="105"/>
      <c r="L11" s="106">
        <v>25</v>
      </c>
      <c r="M11" s="107"/>
      <c r="N11" s="108"/>
      <c r="O11" s="156"/>
      <c r="P11" s="157"/>
      <c r="Q11" s="158"/>
      <c r="R11" s="159">
        <v>25</v>
      </c>
      <c r="S11" s="157"/>
      <c r="T11" s="156">
        <v>35</v>
      </c>
      <c r="U11" s="158"/>
      <c r="V11" s="159"/>
      <c r="W11" s="157"/>
      <c r="X11" s="156"/>
      <c r="Y11" s="136"/>
      <c r="Z11" s="137"/>
      <c r="AA11" s="135"/>
      <c r="AB11" s="134"/>
      <c r="AC11" s="136"/>
      <c r="AD11" s="137"/>
      <c r="AE11" s="134"/>
      <c r="AF11" s="135"/>
      <c r="AG11" s="79"/>
      <c r="AH11" s="80"/>
      <c r="AI11" s="79"/>
      <c r="AJ11" s="81"/>
      <c r="AK11" s="81"/>
      <c r="AL11" s="79"/>
      <c r="AM11" s="82">
        <f>SUM(I11:AL11)</f>
        <v>85</v>
      </c>
      <c r="AN11" s="78">
        <f>SUM(IF(I11="",0,1),IF(AF11="",0,1),IF(AB11="",0,1),IF(AC11="",0,1),IF(AD11="",0,1),IF(AE11="",0,1),IF(V11="",0,1),IF(W11="",0,1),IF(X11="",0,1),IF(Z11="",0,1),IF(AA11="",0,1),IF(J11="",0,1),IF(K11="",0,1),IF(L11="",0,1),IF(M11="",0,1),IF(N11="",0,1),IF(O11="",0,1),IF(P11="",0,1),IF(Q11="",0,1),IF(R11="",0,1),IF(S11="",0,1),IF(T11="",0,1),IF(U11="",0,1),IF(Y11="",0,1))</f>
        <v>3</v>
      </c>
      <c r="AO11" s="78">
        <f>IF(AN11&gt;=4,10,0)+(IF(AN11&gt;=8,20,0)+(IF(AN11&gt;=12,40,0)))</f>
        <v>0</v>
      </c>
      <c r="AP11" s="83">
        <f>AM11+AO11</f>
        <v>85</v>
      </c>
      <c r="AQ11" s="48"/>
      <c r="AR11" s="48"/>
      <c r="AT11" s="48"/>
      <c r="AU11" s="48"/>
      <c r="AW11" s="48"/>
      <c r="AX11" s="48"/>
      <c r="AY11" s="48"/>
      <c r="AZ11" s="48"/>
      <c r="BA11" s="48"/>
      <c r="BB11" s="48"/>
      <c r="BC11" s="48"/>
    </row>
    <row r="12" spans="1:42" ht="42.75" customHeight="1">
      <c r="A12" s="36">
        <f t="shared" si="0"/>
        <v>9</v>
      </c>
      <c r="B12" s="68" t="s">
        <v>707</v>
      </c>
      <c r="C12" s="73">
        <v>2003</v>
      </c>
      <c r="D12" s="92">
        <f>IF(C12&gt;2003,"C",0)</f>
        <v>0</v>
      </c>
      <c r="E12" s="39" t="str">
        <f>IF(C12&lt;2004,"J",0)</f>
        <v>J</v>
      </c>
      <c r="F12" s="40">
        <f>IF(C12&lt;2002,"S",0)</f>
        <v>0</v>
      </c>
      <c r="G12" s="41" t="s">
        <v>529</v>
      </c>
      <c r="H12" s="93" t="s">
        <v>497</v>
      </c>
      <c r="I12" s="76">
        <v>5</v>
      </c>
      <c r="J12" s="155"/>
      <c r="K12" s="105"/>
      <c r="L12" s="106">
        <v>25</v>
      </c>
      <c r="M12" s="107"/>
      <c r="N12" s="108"/>
      <c r="O12" s="156"/>
      <c r="P12" s="157"/>
      <c r="Q12" s="158"/>
      <c r="R12" s="159">
        <v>25</v>
      </c>
      <c r="S12" s="157"/>
      <c r="T12" s="156">
        <v>15</v>
      </c>
      <c r="U12" s="158"/>
      <c r="V12" s="159"/>
      <c r="W12" s="157"/>
      <c r="X12" s="156"/>
      <c r="Y12" s="136"/>
      <c r="Z12" s="137"/>
      <c r="AA12" s="135"/>
      <c r="AB12" s="134"/>
      <c r="AC12" s="136"/>
      <c r="AD12" s="137"/>
      <c r="AE12" s="134"/>
      <c r="AF12" s="135"/>
      <c r="AG12" s="79"/>
      <c r="AH12" s="80"/>
      <c r="AI12" s="79"/>
      <c r="AJ12" s="81"/>
      <c r="AK12" s="81"/>
      <c r="AL12" s="79"/>
      <c r="AM12" s="82">
        <f>SUM(I12:AL12)</f>
        <v>70</v>
      </c>
      <c r="AN12" s="154">
        <f>SUM(IF(I12="",0,1),IF(AF12="",0,1),IF(AB12="",0,1),IF(AC12="",0,1),IF(AD12="",0,1),IF(AE12="",0,1),IF(V12="",0,1),IF(W12="",0,1),IF(X12="",0,1),IF(Z12="",0,1),IF(AA12="",0,1),IF(J12="",0,1),IF(K12="",0,1),IF(L12="",0,1),IF(M12="",0,1),IF(N12="",0,1),IF(O12="",0,1),IF(P12="",0,1),IF(Q12="",0,1),IF(R12="",0,1),IF(S12="",0,1),IF(T12="",0,1),IF(U12="",0,1),IF(Y12="",0,1))</f>
        <v>4</v>
      </c>
      <c r="AO12" s="78">
        <f>IF(AN12&gt;=4,10,0)+(IF(AN12&gt;=8,20,0)+(IF(AN12&gt;=12,40,0)))</f>
        <v>10</v>
      </c>
      <c r="AP12" s="83">
        <f>AM12+AO12</f>
        <v>80</v>
      </c>
    </row>
    <row r="13" spans="1:55" ht="42.75" customHeight="1">
      <c r="A13" s="36">
        <f t="shared" si="0"/>
        <v>10</v>
      </c>
      <c r="B13" s="72" t="s">
        <v>450</v>
      </c>
      <c r="C13" s="73">
        <v>2003</v>
      </c>
      <c r="D13" s="92">
        <f>IF(C13&gt;2003,"C",0)</f>
        <v>0</v>
      </c>
      <c r="E13" s="39" t="str">
        <f>IF(C13&lt;2004,"J",0)</f>
        <v>J</v>
      </c>
      <c r="F13" s="40">
        <f>IF(C13&lt;2002,"S",0)</f>
        <v>0</v>
      </c>
      <c r="G13" s="44" t="s">
        <v>451</v>
      </c>
      <c r="H13" s="41" t="s">
        <v>452</v>
      </c>
      <c r="I13" s="76"/>
      <c r="J13" s="155"/>
      <c r="K13" s="105"/>
      <c r="L13" s="106"/>
      <c r="M13" s="160">
        <v>45</v>
      </c>
      <c r="N13" s="108"/>
      <c r="O13" s="156"/>
      <c r="P13" s="157"/>
      <c r="Q13" s="158"/>
      <c r="R13" s="159"/>
      <c r="S13" s="157"/>
      <c r="T13" s="156"/>
      <c r="U13" s="158"/>
      <c r="V13" s="159"/>
      <c r="W13" s="157">
        <v>35</v>
      </c>
      <c r="X13" s="156"/>
      <c r="Y13" s="136"/>
      <c r="Z13" s="137"/>
      <c r="AA13" s="135"/>
      <c r="AB13" s="134"/>
      <c r="AC13" s="136"/>
      <c r="AD13" s="137"/>
      <c r="AE13" s="134"/>
      <c r="AF13" s="135"/>
      <c r="AG13" s="79"/>
      <c r="AH13" s="80"/>
      <c r="AI13" s="79"/>
      <c r="AJ13" s="81"/>
      <c r="AK13" s="81"/>
      <c r="AL13" s="79"/>
      <c r="AM13" s="82">
        <f>SUM(I13:AL13)</f>
        <v>80</v>
      </c>
      <c r="AN13" s="78">
        <f>SUM(IF(I13="",0,1),IF(AF13="",0,1),IF(AB13="",0,1),IF(AC13="",0,1),IF(AD13="",0,1),IF(AE13="",0,1),IF(V13="",0,1),IF(W13="",0,1),IF(X13="",0,1),IF(Z13="",0,1),IF(AA13="",0,1),IF(J13="",0,1),IF(K13="",0,1),IF(L13="",0,1),IF(M13="",0,1),IF(N13="",0,1),IF(O13="",0,1),IF(P13="",0,1),IF(Q13="",0,1),IF(R13="",0,1),IF(S13="",0,1),IF(T13="",0,1),IF(U13="",0,1),IF(Y13="",0,1))</f>
        <v>2</v>
      </c>
      <c r="AO13" s="78">
        <f>IF(AN13&gt;=4,10,0)+(IF(AN13&gt;=8,20,0)+(IF(AN13&gt;=12,40,0)))</f>
        <v>0</v>
      </c>
      <c r="AP13" s="83">
        <f>AM13+AO13</f>
        <v>80</v>
      </c>
      <c r="AQ13" s="48"/>
      <c r="AR13" s="48"/>
      <c r="AT13" s="48"/>
      <c r="AU13" s="48"/>
      <c r="AW13" s="48"/>
      <c r="AX13" s="48"/>
      <c r="AY13" s="48"/>
      <c r="AZ13" s="48"/>
      <c r="BA13" s="48"/>
      <c r="BB13" s="48"/>
      <c r="BC13" s="48"/>
    </row>
    <row r="14" spans="1:56" ht="42.75" customHeight="1">
      <c r="A14" s="36">
        <f t="shared" si="0"/>
        <v>11</v>
      </c>
      <c r="B14" s="68" t="s">
        <v>247</v>
      </c>
      <c r="C14" s="73">
        <v>2002</v>
      </c>
      <c r="D14" s="92">
        <f>IF(C14&gt;2003,"C",0)</f>
        <v>0</v>
      </c>
      <c r="E14" s="39" t="str">
        <f>IF(C14&lt;2004,"J",0)</f>
        <v>J</v>
      </c>
      <c r="F14" s="40">
        <f>IF(C14&lt;2002,"S",0)</f>
        <v>0</v>
      </c>
      <c r="G14" s="44" t="s">
        <v>248</v>
      </c>
      <c r="H14" s="93" t="s">
        <v>249</v>
      </c>
      <c r="I14" s="76"/>
      <c r="J14" s="155"/>
      <c r="K14" s="105"/>
      <c r="L14" s="106"/>
      <c r="M14" s="107">
        <v>45</v>
      </c>
      <c r="N14" s="108"/>
      <c r="O14" s="156"/>
      <c r="P14" s="157"/>
      <c r="Q14" s="158"/>
      <c r="R14" s="159"/>
      <c r="S14" s="157"/>
      <c r="T14" s="156"/>
      <c r="U14" s="158"/>
      <c r="V14" s="159"/>
      <c r="W14" s="157">
        <v>35</v>
      </c>
      <c r="X14" s="156"/>
      <c r="Y14" s="136"/>
      <c r="Z14" s="137"/>
      <c r="AA14" s="135"/>
      <c r="AB14" s="134"/>
      <c r="AC14" s="136"/>
      <c r="AD14" s="137"/>
      <c r="AE14" s="134"/>
      <c r="AF14" s="135"/>
      <c r="AG14" s="79"/>
      <c r="AH14" s="80"/>
      <c r="AI14" s="79"/>
      <c r="AJ14" s="81"/>
      <c r="AK14" s="81"/>
      <c r="AL14" s="79"/>
      <c r="AM14" s="82">
        <f>SUM(I14:AL14)</f>
        <v>80</v>
      </c>
      <c r="AN14" s="78">
        <f>SUM(IF(I14="",0,1),IF(AF14="",0,1),IF(AB14="",0,1),IF(AC14="",0,1),IF(AD14="",0,1),IF(AE14="",0,1),IF(V14="",0,1),IF(W14="",0,1),IF(X14="",0,1),IF(Z14="",0,1),IF(AA14="",0,1),IF(J14="",0,1),IF(K14="",0,1),IF(L14="",0,1),IF(M14="",0,1),IF(N14="",0,1),IF(O14="",0,1),IF(P14="",0,1),IF(Q14="",0,1),IF(R14="",0,1),IF(S14="",0,1),IF(T14="",0,1),IF(U14="",0,1),IF(Y14="",0,1))</f>
        <v>2</v>
      </c>
      <c r="AO14" s="78">
        <f>IF(AN14&gt;=4,10,0)+(IF(AN14&gt;=8,20,0)+(IF(AN14&gt;=12,40,0)))</f>
        <v>0</v>
      </c>
      <c r="AP14" s="83">
        <f>AM14+AO14</f>
        <v>80</v>
      </c>
      <c r="BD14" s="48"/>
    </row>
    <row r="15" spans="1:42" ht="42.75" customHeight="1">
      <c r="A15" s="36">
        <f t="shared" si="0"/>
        <v>12</v>
      </c>
      <c r="B15" s="72" t="s">
        <v>1017</v>
      </c>
      <c r="C15" s="73">
        <v>2004</v>
      </c>
      <c r="D15" s="92" t="str">
        <f>IF(C15&gt;2003,"C",0)</f>
        <v>C</v>
      </c>
      <c r="E15" s="39" t="s">
        <v>1398</v>
      </c>
      <c r="F15" s="40">
        <f>IF(C15&lt;2002,"S",0)</f>
        <v>0</v>
      </c>
      <c r="G15" s="44" t="s">
        <v>1018</v>
      </c>
      <c r="H15" s="41" t="s">
        <v>1019</v>
      </c>
      <c r="I15" s="76"/>
      <c r="J15" s="155"/>
      <c r="K15" s="105"/>
      <c r="L15" s="106"/>
      <c r="M15" s="160">
        <v>45</v>
      </c>
      <c r="N15" s="108"/>
      <c r="O15" s="156"/>
      <c r="P15" s="157"/>
      <c r="Q15" s="158"/>
      <c r="R15" s="159"/>
      <c r="S15" s="157"/>
      <c r="T15" s="156"/>
      <c r="U15" s="158"/>
      <c r="V15" s="159"/>
      <c r="W15" s="157">
        <v>35</v>
      </c>
      <c r="X15" s="156"/>
      <c r="Y15" s="136"/>
      <c r="Z15" s="137"/>
      <c r="AA15" s="135"/>
      <c r="AB15" s="134"/>
      <c r="AC15" s="136"/>
      <c r="AD15" s="137"/>
      <c r="AE15" s="134"/>
      <c r="AF15" s="135"/>
      <c r="AG15" s="79"/>
      <c r="AH15" s="80"/>
      <c r="AI15" s="79"/>
      <c r="AJ15" s="81"/>
      <c r="AK15" s="81"/>
      <c r="AL15" s="79"/>
      <c r="AM15" s="82">
        <f>SUM(I15:AL15)</f>
        <v>80</v>
      </c>
      <c r="AN15" s="78">
        <f>SUM(IF(I15="",0,1),IF(AF15="",0,1),IF(AB15="",0,1),IF(AC15="",0,1),IF(AD15="",0,1),IF(AE15="",0,1),IF(V15="",0,1),IF(W15="",0,1),IF(X15="",0,1),IF(Z15="",0,1),IF(AA15="",0,1),IF(J15="",0,1),IF(K15="",0,1),IF(L15="",0,1),IF(M15="",0,1),IF(N15="",0,1),IF(O15="",0,1),IF(P15="",0,1),IF(Q15="",0,1),IF(R15="",0,1),IF(S15="",0,1),IF(T15="",0,1),IF(U15="",0,1),IF(Y15="",0,1))</f>
        <v>2</v>
      </c>
      <c r="AO15" s="78">
        <f>IF(AN15&gt;=4,10,0)+(IF(AN15&gt;=8,20,0)+(IF(AN15&gt;=12,40,0)))</f>
        <v>0</v>
      </c>
      <c r="AP15" s="83">
        <f>AM15+AO15</f>
        <v>80</v>
      </c>
    </row>
    <row r="16" spans="1:42" ht="42.75" customHeight="1">
      <c r="A16" s="36">
        <f t="shared" si="0"/>
        <v>13</v>
      </c>
      <c r="B16" s="72" t="s">
        <v>664</v>
      </c>
      <c r="C16" s="73">
        <v>2003</v>
      </c>
      <c r="D16" s="92">
        <f>IF(C16&gt;2003,"C",0)</f>
        <v>0</v>
      </c>
      <c r="E16" s="39" t="str">
        <f>IF(C16&lt;2004,"J",0)</f>
        <v>J</v>
      </c>
      <c r="F16" s="40">
        <f>IF(C16&lt;2002,"S",0)</f>
        <v>0</v>
      </c>
      <c r="G16" s="44" t="s">
        <v>665</v>
      </c>
      <c r="H16" s="41" t="s">
        <v>1126</v>
      </c>
      <c r="I16" s="76"/>
      <c r="J16" s="155"/>
      <c r="K16" s="105"/>
      <c r="L16" s="106"/>
      <c r="M16" s="107">
        <v>20</v>
      </c>
      <c r="N16" s="108"/>
      <c r="O16" s="156"/>
      <c r="P16" s="157"/>
      <c r="Q16" s="158">
        <v>45</v>
      </c>
      <c r="R16" s="159"/>
      <c r="S16" s="157"/>
      <c r="T16" s="156"/>
      <c r="U16" s="158"/>
      <c r="V16" s="159">
        <v>10</v>
      </c>
      <c r="W16" s="157"/>
      <c r="X16" s="156"/>
      <c r="Y16" s="136"/>
      <c r="Z16" s="137"/>
      <c r="AA16" s="135"/>
      <c r="AB16" s="134"/>
      <c r="AC16" s="136"/>
      <c r="AD16" s="137"/>
      <c r="AE16" s="134"/>
      <c r="AF16" s="135"/>
      <c r="AG16" s="79"/>
      <c r="AH16" s="80"/>
      <c r="AI16" s="79"/>
      <c r="AJ16" s="81"/>
      <c r="AK16" s="81"/>
      <c r="AL16" s="79"/>
      <c r="AM16" s="82">
        <f>SUM(I16:AL16)</f>
        <v>75</v>
      </c>
      <c r="AN16" s="78">
        <f>SUM(IF(I16="",0,1),IF(AF16="",0,1),IF(AB16="",0,1),IF(AC16="",0,1),IF(AD16="",0,1),IF(AE16="",0,1),IF(V16="",0,1),IF(W16="",0,1),IF(X16="",0,1),IF(Z16="",0,1),IF(AA16="",0,1),IF(J16="",0,1),IF(K16="",0,1),IF(L16="",0,1),IF(M16="",0,1),IF(N16="",0,1),IF(O16="",0,1),IF(P16="",0,1),IF(Q16="",0,1),IF(R16="",0,1),IF(S16="",0,1),IF(T16="",0,1),IF(U16="",0,1),IF(Y16="",0,1))</f>
        <v>3</v>
      </c>
      <c r="AO16" s="78">
        <f>IF(AN16&gt;=4,10,0)+(IF(AN16&gt;=8,20,0)+(IF(AN16&gt;=12,40,0)))</f>
        <v>0</v>
      </c>
      <c r="AP16" s="83">
        <f>AM16+AO16</f>
        <v>75</v>
      </c>
    </row>
    <row r="17" spans="1:42" ht="42.75" customHeight="1">
      <c r="A17" s="36">
        <f t="shared" si="0"/>
        <v>14</v>
      </c>
      <c r="B17" s="72" t="s">
        <v>691</v>
      </c>
      <c r="C17" s="73">
        <v>2003</v>
      </c>
      <c r="D17" s="92">
        <f>IF(C17&gt;2003,"C",0)</f>
        <v>0</v>
      </c>
      <c r="E17" s="39" t="str">
        <f>IF(C17&lt;2004,"J",0)</f>
        <v>J</v>
      </c>
      <c r="F17" s="40">
        <f>IF(C17&lt;2002,"S",0)</f>
        <v>0</v>
      </c>
      <c r="G17" s="44" t="s">
        <v>692</v>
      </c>
      <c r="H17" s="41" t="s">
        <v>693</v>
      </c>
      <c r="I17" s="76"/>
      <c r="J17" s="155"/>
      <c r="K17" s="105"/>
      <c r="L17" s="106"/>
      <c r="M17" s="107">
        <v>20</v>
      </c>
      <c r="N17" s="108"/>
      <c r="O17" s="156"/>
      <c r="P17" s="157"/>
      <c r="Q17" s="158">
        <v>45</v>
      </c>
      <c r="R17" s="159"/>
      <c r="S17" s="157"/>
      <c r="T17" s="156"/>
      <c r="U17" s="158"/>
      <c r="V17" s="159">
        <v>10</v>
      </c>
      <c r="W17" s="157"/>
      <c r="X17" s="156"/>
      <c r="Y17" s="136"/>
      <c r="Z17" s="137"/>
      <c r="AA17" s="135"/>
      <c r="AB17" s="134"/>
      <c r="AC17" s="136"/>
      <c r="AD17" s="137"/>
      <c r="AE17" s="134"/>
      <c r="AF17" s="135"/>
      <c r="AG17" s="79"/>
      <c r="AH17" s="80"/>
      <c r="AI17" s="79"/>
      <c r="AJ17" s="81"/>
      <c r="AK17" s="81"/>
      <c r="AL17" s="79"/>
      <c r="AM17" s="82">
        <f>SUM(I17:AL17)</f>
        <v>75</v>
      </c>
      <c r="AN17" s="78">
        <f>SUM(IF(I17="",0,1),IF(AF17="",0,1),IF(AB17="",0,1),IF(AC17="",0,1),IF(AD17="",0,1),IF(AE17="",0,1),IF(V17="",0,1),IF(W17="",0,1),IF(X17="",0,1),IF(Z17="",0,1),IF(AA17="",0,1),IF(J17="",0,1),IF(K17="",0,1),IF(L17="",0,1),IF(M17="",0,1),IF(N17="",0,1),IF(O17="",0,1),IF(P17="",0,1),IF(Q17="",0,1),IF(R17="",0,1),IF(S17="",0,1),IF(T17="",0,1),IF(U17="",0,1),IF(Y17="",0,1))</f>
        <v>3</v>
      </c>
      <c r="AO17" s="78">
        <f>IF(AN17&gt;=4,10,0)+(IF(AN17&gt;=8,20,0)+(IF(AN17&gt;=12,40,0)))</f>
        <v>0</v>
      </c>
      <c r="AP17" s="83">
        <f>AM17+AO17</f>
        <v>75</v>
      </c>
    </row>
    <row r="18" spans="1:43" ht="42.75" customHeight="1">
      <c r="A18" s="36">
        <f t="shared" si="0"/>
        <v>15</v>
      </c>
      <c r="B18" s="72" t="s">
        <v>554</v>
      </c>
      <c r="C18" s="73">
        <v>2003</v>
      </c>
      <c r="D18" s="92">
        <f>IF(C18&gt;2003,"C",0)</f>
        <v>0</v>
      </c>
      <c r="E18" s="39" t="str">
        <f>IF(C18&lt;2004,"J",0)</f>
        <v>J</v>
      </c>
      <c r="F18" s="40">
        <f>IF(C18&lt;2002,"S",0)</f>
        <v>0</v>
      </c>
      <c r="G18" s="44" t="s">
        <v>555</v>
      </c>
      <c r="H18" s="41" t="s">
        <v>132</v>
      </c>
      <c r="I18" s="76"/>
      <c r="J18" s="155"/>
      <c r="K18" s="105"/>
      <c r="L18" s="106"/>
      <c r="M18" s="107">
        <v>20</v>
      </c>
      <c r="N18" s="108"/>
      <c r="O18" s="156"/>
      <c r="P18" s="157"/>
      <c r="Q18" s="158">
        <v>20</v>
      </c>
      <c r="R18" s="159"/>
      <c r="S18" s="157"/>
      <c r="T18" s="156"/>
      <c r="U18" s="158"/>
      <c r="V18" s="159">
        <v>35</v>
      </c>
      <c r="W18" s="157"/>
      <c r="X18" s="156"/>
      <c r="Y18" s="136"/>
      <c r="Z18" s="137"/>
      <c r="AA18" s="135"/>
      <c r="AB18" s="134"/>
      <c r="AC18" s="136"/>
      <c r="AD18" s="137"/>
      <c r="AE18" s="134"/>
      <c r="AF18" s="135"/>
      <c r="AG18" s="79"/>
      <c r="AH18" s="80"/>
      <c r="AI18" s="79"/>
      <c r="AJ18" s="81"/>
      <c r="AK18" s="81"/>
      <c r="AL18" s="79"/>
      <c r="AM18" s="82">
        <f>SUM(I18:AL18)</f>
        <v>75</v>
      </c>
      <c r="AN18" s="78">
        <f>SUM(IF(I18="",0,1),IF(AF18="",0,1),IF(AB18="",0,1),IF(AC18="",0,1),IF(AD18="",0,1),IF(AE18="",0,1),IF(V18="",0,1),IF(W18="",0,1),IF(X18="",0,1),IF(Z18="",0,1),IF(AA18="",0,1),IF(J18="",0,1),IF(K18="",0,1),IF(L18="",0,1),IF(M18="",0,1),IF(N18="",0,1),IF(O18="",0,1),IF(P18="",0,1),IF(Q18="",0,1),IF(R18="",0,1),IF(S18="",0,1),IF(T18="",0,1),IF(U18="",0,1),IF(Y18="",0,1))</f>
        <v>3</v>
      </c>
      <c r="AO18" s="78">
        <f>IF(AN18&gt;=4,10,0)+(IF(AN18&gt;=8,20,0)+(IF(AN18&gt;=12,40,0)))</f>
        <v>0</v>
      </c>
      <c r="AP18" s="83">
        <f>AM18+AO18</f>
        <v>75</v>
      </c>
      <c r="AQ18" s="43"/>
    </row>
    <row r="19" spans="1:42" ht="42.75" customHeight="1">
      <c r="A19" s="36">
        <f t="shared" si="0"/>
        <v>16</v>
      </c>
      <c r="B19" s="68" t="s">
        <v>495</v>
      </c>
      <c r="C19" s="73">
        <v>2003</v>
      </c>
      <c r="D19" s="92">
        <f>IF(C19&gt;2003,"C",0)</f>
        <v>0</v>
      </c>
      <c r="E19" s="39" t="str">
        <f>IF(C19&lt;2004,"J",0)</f>
        <v>J</v>
      </c>
      <c r="F19" s="40">
        <f>IF(C19&lt;2002,"S",0)</f>
        <v>0</v>
      </c>
      <c r="G19" s="44" t="s">
        <v>706</v>
      </c>
      <c r="H19" s="93" t="s">
        <v>497</v>
      </c>
      <c r="I19" s="76">
        <v>35</v>
      </c>
      <c r="J19" s="155">
        <v>10</v>
      </c>
      <c r="K19" s="105"/>
      <c r="L19" s="106">
        <v>25</v>
      </c>
      <c r="M19" s="107"/>
      <c r="N19" s="108"/>
      <c r="O19" s="156"/>
      <c r="P19" s="157"/>
      <c r="Q19" s="158"/>
      <c r="R19" s="159"/>
      <c r="S19" s="157"/>
      <c r="T19" s="156"/>
      <c r="U19" s="158"/>
      <c r="V19" s="159"/>
      <c r="W19" s="157"/>
      <c r="X19" s="156"/>
      <c r="Y19" s="136"/>
      <c r="Z19" s="137"/>
      <c r="AA19" s="135"/>
      <c r="AB19" s="134"/>
      <c r="AC19" s="136"/>
      <c r="AD19" s="137"/>
      <c r="AE19" s="134"/>
      <c r="AF19" s="135"/>
      <c r="AG19" s="79"/>
      <c r="AH19" s="80"/>
      <c r="AI19" s="79"/>
      <c r="AJ19" s="81"/>
      <c r="AK19" s="81"/>
      <c r="AL19" s="79"/>
      <c r="AM19" s="82">
        <f>SUM(I19:AL19)</f>
        <v>70</v>
      </c>
      <c r="AN19" s="78">
        <f>SUM(IF(I19="",0,1),IF(AF19="",0,1),IF(AB19="",0,1),IF(AC19="",0,1),IF(AD19="",0,1),IF(AE19="",0,1),IF(V19="",0,1),IF(W19="",0,1),IF(X19="",0,1),IF(Z19="",0,1),IF(AA19="",0,1),IF(J19="",0,1),IF(K19="",0,1),IF(L19="",0,1),IF(M19="",0,1),IF(N19="",0,1),IF(O19="",0,1),IF(P19="",0,1),IF(Q19="",0,1),IF(R19="",0,1),IF(S19="",0,1),IF(T19="",0,1),IF(U19="",0,1),IF(Y19="",0,1))</f>
        <v>3</v>
      </c>
      <c r="AO19" s="78">
        <f>IF(AN19&gt;=4,10,0)+(IF(AN19&gt;=8,20,0)+(IF(AN19&gt;=12,40,0)))</f>
        <v>0</v>
      </c>
      <c r="AP19" s="83">
        <f>AM19+AO19</f>
        <v>70</v>
      </c>
    </row>
    <row r="20" spans="1:42" ht="42.75" customHeight="1">
      <c r="A20" s="36">
        <f t="shared" si="0"/>
        <v>17</v>
      </c>
      <c r="B20" s="72" t="s">
        <v>558</v>
      </c>
      <c r="C20" s="73">
        <v>2003</v>
      </c>
      <c r="D20" s="92">
        <f>IF(C20&gt;2003,"C",0)</f>
        <v>0</v>
      </c>
      <c r="E20" s="39" t="str">
        <f>IF(C20&lt;2004,"J",0)</f>
        <v>J</v>
      </c>
      <c r="F20" s="40">
        <f>IF(C20&lt;2002,"S",0)</f>
        <v>0</v>
      </c>
      <c r="G20" s="44" t="s">
        <v>559</v>
      </c>
      <c r="H20" s="41" t="s">
        <v>816</v>
      </c>
      <c r="I20" s="76"/>
      <c r="J20" s="155">
        <v>25</v>
      </c>
      <c r="K20" s="105"/>
      <c r="L20" s="106"/>
      <c r="M20" s="107"/>
      <c r="N20" s="108"/>
      <c r="O20" s="156"/>
      <c r="P20" s="157">
        <v>45</v>
      </c>
      <c r="Q20" s="158"/>
      <c r="R20" s="159"/>
      <c r="S20" s="157"/>
      <c r="T20" s="156"/>
      <c r="U20" s="158"/>
      <c r="V20" s="159"/>
      <c r="W20" s="157"/>
      <c r="X20" s="156"/>
      <c r="Y20" s="136"/>
      <c r="Z20" s="137"/>
      <c r="AA20" s="135"/>
      <c r="AB20" s="134"/>
      <c r="AC20" s="136"/>
      <c r="AD20" s="137"/>
      <c r="AE20" s="134"/>
      <c r="AF20" s="135"/>
      <c r="AG20" s="79"/>
      <c r="AH20" s="80"/>
      <c r="AI20" s="79"/>
      <c r="AJ20" s="81"/>
      <c r="AK20" s="81"/>
      <c r="AL20" s="79"/>
      <c r="AM20" s="82">
        <f>SUM(I20:AL20)</f>
        <v>70</v>
      </c>
      <c r="AN20" s="78">
        <f>SUM(IF(I20="",0,1),IF(AF20="",0,1),IF(AB20="",0,1),IF(AC20="",0,1),IF(AD20="",0,1),IF(AE20="",0,1),IF(V20="",0,1),IF(W20="",0,1),IF(X20="",0,1),IF(Z20="",0,1),IF(AA20="",0,1),IF(J20="",0,1),IF(K20="",0,1),IF(L20="",0,1),IF(M20="",0,1),IF(N20="",0,1),IF(O20="",0,1),IF(P20="",0,1),IF(Q20="",0,1),IF(R20="",0,1),IF(S20="",0,1),IF(T20="",0,1),IF(U20="",0,1),IF(Y20="",0,1))</f>
        <v>2</v>
      </c>
      <c r="AO20" s="78">
        <f>IF(AN20&gt;=4,10,0)+(IF(AN20&gt;=8,20,0)+(IF(AN20&gt;=12,40,0)))</f>
        <v>0</v>
      </c>
      <c r="AP20" s="83">
        <f>AM20+AO20</f>
        <v>70</v>
      </c>
    </row>
    <row r="21" spans="1:42" ht="42.75" customHeight="1">
      <c r="A21" s="36">
        <f t="shared" si="0"/>
        <v>18</v>
      </c>
      <c r="B21" s="68" t="s">
        <v>318</v>
      </c>
      <c r="C21" s="73">
        <v>2002</v>
      </c>
      <c r="D21" s="92">
        <f>IF(C21&gt;2003,"C",0)</f>
        <v>0</v>
      </c>
      <c r="E21" s="39" t="str">
        <f>IF(C21&lt;2004,"J",0)</f>
        <v>J</v>
      </c>
      <c r="F21" s="40">
        <f>IF(C21&lt;2002,"S",0)</f>
        <v>0</v>
      </c>
      <c r="G21" s="44" t="s">
        <v>319</v>
      </c>
      <c r="H21" s="93" t="s">
        <v>320</v>
      </c>
      <c r="I21" s="76"/>
      <c r="J21" s="155"/>
      <c r="K21" s="105"/>
      <c r="L21" s="106">
        <v>25</v>
      </c>
      <c r="M21" s="107"/>
      <c r="N21" s="108"/>
      <c r="O21" s="156"/>
      <c r="P21" s="157"/>
      <c r="Q21" s="158"/>
      <c r="R21" s="159">
        <v>45</v>
      </c>
      <c r="S21" s="157"/>
      <c r="T21" s="156"/>
      <c r="U21" s="158"/>
      <c r="V21" s="159"/>
      <c r="W21" s="157"/>
      <c r="X21" s="156"/>
      <c r="Y21" s="136"/>
      <c r="Z21" s="137"/>
      <c r="AA21" s="135"/>
      <c r="AB21" s="134"/>
      <c r="AC21" s="136"/>
      <c r="AD21" s="137"/>
      <c r="AE21" s="134"/>
      <c r="AF21" s="135"/>
      <c r="AG21" s="79"/>
      <c r="AH21" s="80"/>
      <c r="AI21" s="79"/>
      <c r="AJ21" s="81"/>
      <c r="AK21" s="81"/>
      <c r="AL21" s="79"/>
      <c r="AM21" s="82">
        <f>SUM(I21:AL21)</f>
        <v>70</v>
      </c>
      <c r="AN21" s="78">
        <f>SUM(IF(I21="",0,1),IF(AF21="",0,1),IF(AB21="",0,1),IF(AC21="",0,1),IF(AD21="",0,1),IF(AE21="",0,1),IF(V21="",0,1),IF(W21="",0,1),IF(X21="",0,1),IF(Z21="",0,1),IF(AA21="",0,1),IF(J21="",0,1),IF(K21="",0,1),IF(L21="",0,1),IF(M21="",0,1),IF(N21="",0,1),IF(O21="",0,1),IF(P21="",0,1),IF(Q21="",0,1),IF(R21="",0,1),IF(S21="",0,1),IF(T21="",0,1),IF(U21="",0,1),IF(Y21="",0,1))</f>
        <v>2</v>
      </c>
      <c r="AO21" s="78">
        <f>IF(AN21&gt;=4,10,0)+(IF(AN21&gt;=8,20,0)+(IF(AN21&gt;=12,40,0)))</f>
        <v>0</v>
      </c>
      <c r="AP21" s="83">
        <f>AM21+AO21</f>
        <v>70</v>
      </c>
    </row>
    <row r="22" spans="1:42" ht="42.75" customHeight="1">
      <c r="A22" s="36">
        <f t="shared" si="0"/>
        <v>19</v>
      </c>
      <c r="B22" s="68" t="s">
        <v>383</v>
      </c>
      <c r="C22" s="73">
        <v>2002</v>
      </c>
      <c r="D22" s="92">
        <f>IF(C22&gt;2003,"C",0)</f>
        <v>0</v>
      </c>
      <c r="E22" s="39" t="str">
        <f>IF(C22&lt;2004,"J",0)</f>
        <v>J</v>
      </c>
      <c r="F22" s="40">
        <f>IF(C22&lt;2002,"S",0)</f>
        <v>0</v>
      </c>
      <c r="G22" s="44" t="s">
        <v>384</v>
      </c>
      <c r="H22" s="93" t="s">
        <v>169</v>
      </c>
      <c r="I22" s="76"/>
      <c r="J22" s="155"/>
      <c r="K22" s="105"/>
      <c r="L22" s="106"/>
      <c r="M22" s="107">
        <v>20</v>
      </c>
      <c r="N22" s="108"/>
      <c r="O22" s="156"/>
      <c r="P22" s="157"/>
      <c r="Q22" s="158">
        <v>25</v>
      </c>
      <c r="R22" s="159"/>
      <c r="S22" s="157"/>
      <c r="T22" s="156"/>
      <c r="U22" s="158"/>
      <c r="V22" s="159">
        <v>25</v>
      </c>
      <c r="W22" s="157"/>
      <c r="X22" s="156"/>
      <c r="Y22" s="136"/>
      <c r="Z22" s="137"/>
      <c r="AA22" s="135"/>
      <c r="AB22" s="134"/>
      <c r="AC22" s="136"/>
      <c r="AD22" s="137"/>
      <c r="AE22" s="134"/>
      <c r="AF22" s="135"/>
      <c r="AG22" s="79"/>
      <c r="AH22" s="80"/>
      <c r="AI22" s="79"/>
      <c r="AJ22" s="81"/>
      <c r="AK22" s="81"/>
      <c r="AL22" s="79"/>
      <c r="AM22" s="82">
        <f>SUM(I22:AL22)</f>
        <v>70</v>
      </c>
      <c r="AN22" s="78">
        <f>SUM(IF(I22="",0,1),IF(AF22="",0,1),IF(AB22="",0,1),IF(AC22="",0,1),IF(AD22="",0,1),IF(AE22="",0,1),IF(V22="",0,1),IF(W22="",0,1),IF(X22="",0,1),IF(Z22="",0,1),IF(AA22="",0,1),IF(J22="",0,1),IF(K22="",0,1),IF(L22="",0,1),IF(M22="",0,1),IF(N22="",0,1),IF(O22="",0,1),IF(P22="",0,1),IF(Q22="",0,1),IF(R22="",0,1),IF(S22="",0,1),IF(T22="",0,1),IF(U22="",0,1),IF(Y22="",0,1))</f>
        <v>3</v>
      </c>
      <c r="AO22" s="78">
        <f>IF(AN22&gt;=4,10,0)+(IF(AN22&gt;=8,20,0)+(IF(AN22&gt;=12,40,0)))</f>
        <v>0</v>
      </c>
      <c r="AP22" s="83">
        <f>AM22+AO22</f>
        <v>70</v>
      </c>
    </row>
    <row r="23" spans="1:42" ht="42.75" customHeight="1">
      <c r="A23" s="36">
        <f t="shared" si="0"/>
        <v>20</v>
      </c>
      <c r="B23" s="68" t="s">
        <v>158</v>
      </c>
      <c r="C23" s="73">
        <v>2002</v>
      </c>
      <c r="D23" s="92">
        <f>IF(C23&gt;2003,"C",0)</f>
        <v>0</v>
      </c>
      <c r="E23" s="39" t="str">
        <f>IF(C23&lt;2004,"J",0)</f>
        <v>J</v>
      </c>
      <c r="F23" s="40">
        <f>IF(C23&lt;2002,"S",0)</f>
        <v>0</v>
      </c>
      <c r="G23" s="41" t="s">
        <v>159</v>
      </c>
      <c r="H23" s="93" t="s">
        <v>117</v>
      </c>
      <c r="I23" s="76"/>
      <c r="J23" s="155">
        <v>25</v>
      </c>
      <c r="K23" s="105"/>
      <c r="L23" s="106"/>
      <c r="M23" s="107"/>
      <c r="N23" s="108"/>
      <c r="O23" s="156"/>
      <c r="P23" s="157"/>
      <c r="Q23" s="158"/>
      <c r="R23" s="159"/>
      <c r="S23" s="157"/>
      <c r="T23" s="156"/>
      <c r="U23" s="158"/>
      <c r="V23" s="159">
        <v>45</v>
      </c>
      <c r="W23" s="157"/>
      <c r="X23" s="156"/>
      <c r="Y23" s="136"/>
      <c r="Z23" s="137"/>
      <c r="AA23" s="135"/>
      <c r="AB23" s="134"/>
      <c r="AC23" s="136"/>
      <c r="AD23" s="137"/>
      <c r="AE23" s="134"/>
      <c r="AF23" s="135"/>
      <c r="AG23" s="79"/>
      <c r="AH23" s="80"/>
      <c r="AI23" s="79"/>
      <c r="AJ23" s="81"/>
      <c r="AK23" s="81"/>
      <c r="AL23" s="79"/>
      <c r="AM23" s="82">
        <f>SUM(I23:AL23)</f>
        <v>70</v>
      </c>
      <c r="AN23" s="78">
        <f>SUM(IF(I23="",0,1),IF(AF23="",0,1),IF(AB23="",0,1),IF(AC23="",0,1),IF(AD23="",0,1),IF(AE23="",0,1),IF(V23="",0,1),IF(W23="",0,1),IF(X23="",0,1),IF(Z23="",0,1),IF(AA23="",0,1),IF(J23="",0,1),IF(K23="",0,1),IF(L23="",0,1),IF(M23="",0,1),IF(N23="",0,1),IF(O23="",0,1),IF(P23="",0,1),IF(Q23="",0,1),IF(R23="",0,1),IF(S23="",0,1),IF(T23="",0,1),IF(U23="",0,1),IF(Y23="",0,1))</f>
        <v>2</v>
      </c>
      <c r="AO23" s="78">
        <f>IF(AN23&gt;=4,10,0)+(IF(AN23&gt;=8,20,0)+(IF(AN23&gt;=12,40,0)))</f>
        <v>0</v>
      </c>
      <c r="AP23" s="83">
        <f>AM23+AO23</f>
        <v>70</v>
      </c>
    </row>
    <row r="24" spans="1:42" ht="42.75" customHeight="1">
      <c r="A24" s="36">
        <f t="shared" si="0"/>
        <v>21</v>
      </c>
      <c r="B24" s="68" t="s">
        <v>84</v>
      </c>
      <c r="C24" s="73">
        <v>2002</v>
      </c>
      <c r="D24" s="92">
        <f>IF(C24&gt;2003,"C",0)</f>
        <v>0</v>
      </c>
      <c r="E24" s="39" t="str">
        <f>IF(C24&lt;2004,"J",0)</f>
        <v>J</v>
      </c>
      <c r="F24" s="40">
        <f>IF(C24&lt;2002,"S",0)</f>
        <v>0</v>
      </c>
      <c r="G24" s="41" t="s">
        <v>85</v>
      </c>
      <c r="H24" s="93" t="s">
        <v>86</v>
      </c>
      <c r="I24" s="76"/>
      <c r="J24" s="155">
        <v>10</v>
      </c>
      <c r="K24" s="105"/>
      <c r="L24" s="106">
        <v>35</v>
      </c>
      <c r="M24" s="107"/>
      <c r="N24" s="108">
        <v>20</v>
      </c>
      <c r="O24" s="156"/>
      <c r="P24" s="157"/>
      <c r="Q24" s="158"/>
      <c r="R24" s="159"/>
      <c r="S24" s="157"/>
      <c r="T24" s="156"/>
      <c r="U24" s="158"/>
      <c r="V24" s="159"/>
      <c r="W24" s="157"/>
      <c r="X24" s="156"/>
      <c r="Y24" s="136"/>
      <c r="Z24" s="137"/>
      <c r="AA24" s="135"/>
      <c r="AB24" s="134"/>
      <c r="AC24" s="136"/>
      <c r="AD24" s="137"/>
      <c r="AE24" s="134"/>
      <c r="AF24" s="135"/>
      <c r="AG24" s="79"/>
      <c r="AH24" s="80"/>
      <c r="AI24" s="79"/>
      <c r="AJ24" s="81"/>
      <c r="AK24" s="81"/>
      <c r="AL24" s="79"/>
      <c r="AM24" s="82">
        <f>SUM(I24:AL24)</f>
        <v>65</v>
      </c>
      <c r="AN24" s="78">
        <f>SUM(IF(I24="",0,1),IF(AF24="",0,1),IF(AB24="",0,1),IF(AC24="",0,1),IF(AD24="",0,1),IF(AE24="",0,1),IF(V24="",0,1),IF(W24="",0,1),IF(X24="",0,1),IF(Z24="",0,1),IF(AA24="",0,1),IF(J24="",0,1),IF(K24="",0,1),IF(L24="",0,1),IF(M24="",0,1),IF(N24="",0,1),IF(O24="",0,1),IF(P24="",0,1),IF(Q24="",0,1),IF(R24="",0,1),IF(S24="",0,1),IF(T24="",0,1),IF(U24="",0,1),IF(Y24="",0,1))</f>
        <v>3</v>
      </c>
      <c r="AO24" s="78">
        <f>IF(AN24&gt;=4,10,0)+(IF(AN24&gt;=8,20,0)+(IF(AN24&gt;=12,40,0)))</f>
        <v>0</v>
      </c>
      <c r="AP24" s="83">
        <f>AM24+AO24</f>
        <v>65</v>
      </c>
    </row>
    <row r="25" spans="1:42" ht="42.75" customHeight="1">
      <c r="A25" s="36">
        <f t="shared" si="0"/>
        <v>22</v>
      </c>
      <c r="B25" s="68" t="s">
        <v>122</v>
      </c>
      <c r="C25" s="73">
        <v>2002</v>
      </c>
      <c r="D25" s="92">
        <f>IF(C25&gt;2003,"C",0)</f>
        <v>0</v>
      </c>
      <c r="E25" s="39" t="str">
        <f>IF(C25&lt;2004,"J",0)</f>
        <v>J</v>
      </c>
      <c r="F25" s="40">
        <f>IF(C25&lt;2002,"S",0)</f>
        <v>0</v>
      </c>
      <c r="G25" s="44" t="s">
        <v>123</v>
      </c>
      <c r="H25" s="93" t="s">
        <v>937</v>
      </c>
      <c r="I25" s="76"/>
      <c r="J25" s="155">
        <v>10</v>
      </c>
      <c r="K25" s="105"/>
      <c r="L25" s="106">
        <v>35</v>
      </c>
      <c r="M25" s="107"/>
      <c r="N25" s="108">
        <v>20</v>
      </c>
      <c r="O25" s="156"/>
      <c r="P25" s="157"/>
      <c r="Q25" s="158"/>
      <c r="R25" s="159"/>
      <c r="S25" s="157"/>
      <c r="T25" s="156"/>
      <c r="U25" s="158"/>
      <c r="V25" s="159"/>
      <c r="W25" s="157"/>
      <c r="X25" s="156"/>
      <c r="Y25" s="136"/>
      <c r="Z25" s="137"/>
      <c r="AA25" s="135"/>
      <c r="AB25" s="134"/>
      <c r="AC25" s="136"/>
      <c r="AD25" s="137"/>
      <c r="AE25" s="134"/>
      <c r="AF25" s="135"/>
      <c r="AG25" s="79"/>
      <c r="AH25" s="80"/>
      <c r="AI25" s="79"/>
      <c r="AJ25" s="81"/>
      <c r="AK25" s="81"/>
      <c r="AL25" s="79"/>
      <c r="AM25" s="82">
        <f>SUM(I25:AL25)</f>
        <v>65</v>
      </c>
      <c r="AN25" s="78">
        <f>SUM(IF(I25="",0,1),IF(AF25="",0,1),IF(AB25="",0,1),IF(AC25="",0,1),IF(AD25="",0,1),IF(AE25="",0,1),IF(V25="",0,1),IF(W25="",0,1),IF(X25="",0,1),IF(Z25="",0,1),IF(AA25="",0,1),IF(J25="",0,1),IF(K25="",0,1),IF(L25="",0,1),IF(M25="",0,1),IF(N25="",0,1),IF(O25="",0,1),IF(P25="",0,1),IF(Q25="",0,1),IF(R25="",0,1),IF(S25="",0,1),IF(T25="",0,1),IF(U25="",0,1),IF(Y25="",0,1))</f>
        <v>3</v>
      </c>
      <c r="AO25" s="78">
        <f>IF(AN25&gt;=4,10,0)+(IF(AN25&gt;=8,20,0)+(IF(AN25&gt;=12,40,0)))</f>
        <v>0</v>
      </c>
      <c r="AP25" s="83">
        <f>AM25+AO25</f>
        <v>65</v>
      </c>
    </row>
    <row r="26" spans="1:55" ht="42.75" customHeight="1">
      <c r="A26" s="36">
        <f t="shared" si="0"/>
        <v>23</v>
      </c>
      <c r="B26" s="68" t="s">
        <v>151</v>
      </c>
      <c r="C26" s="73">
        <v>2002</v>
      </c>
      <c r="D26" s="92">
        <f>IF(C26&gt;2003,"C",0)</f>
        <v>0</v>
      </c>
      <c r="E26" s="39" t="str">
        <f>IF(C26&lt;2004,"J",0)</f>
        <v>J</v>
      </c>
      <c r="F26" s="40">
        <f>IF(C26&lt;2002,"S",0)</f>
        <v>0</v>
      </c>
      <c r="G26" s="41" t="s">
        <v>152</v>
      </c>
      <c r="H26" s="93" t="s">
        <v>153</v>
      </c>
      <c r="I26" s="76"/>
      <c r="J26" s="155">
        <v>10</v>
      </c>
      <c r="K26" s="105"/>
      <c r="L26" s="106">
        <v>35</v>
      </c>
      <c r="M26" s="107"/>
      <c r="N26" s="108">
        <v>20</v>
      </c>
      <c r="O26" s="156"/>
      <c r="P26" s="157"/>
      <c r="Q26" s="158"/>
      <c r="R26" s="159"/>
      <c r="S26" s="157"/>
      <c r="T26" s="156"/>
      <c r="U26" s="158"/>
      <c r="V26" s="159"/>
      <c r="W26" s="157"/>
      <c r="X26" s="156"/>
      <c r="Y26" s="136"/>
      <c r="Z26" s="137"/>
      <c r="AA26" s="135"/>
      <c r="AB26" s="134"/>
      <c r="AC26" s="136"/>
      <c r="AD26" s="137"/>
      <c r="AE26" s="134"/>
      <c r="AF26" s="135"/>
      <c r="AG26" s="79"/>
      <c r="AH26" s="80"/>
      <c r="AI26" s="79"/>
      <c r="AJ26" s="81"/>
      <c r="AK26" s="81"/>
      <c r="AL26" s="79"/>
      <c r="AM26" s="82">
        <f>SUM(I26:AL26)</f>
        <v>65</v>
      </c>
      <c r="AN26" s="78">
        <f>SUM(IF(I26="",0,1),IF(AF26="",0,1),IF(AB26="",0,1),IF(AC26="",0,1),IF(AD26="",0,1),IF(AE26="",0,1),IF(V26="",0,1),IF(W26="",0,1),IF(X26="",0,1),IF(Z26="",0,1),IF(AA26="",0,1),IF(J26="",0,1),IF(K26="",0,1),IF(L26="",0,1),IF(M26="",0,1),IF(N26="",0,1),IF(O26="",0,1),IF(P26="",0,1),IF(Q26="",0,1),IF(R26="",0,1),IF(S26="",0,1),IF(T26="",0,1),IF(U26="",0,1),IF(Y26="",0,1))</f>
        <v>3</v>
      </c>
      <c r="AO26" s="78">
        <f>IF(AN26&gt;=4,10,0)+(IF(AN26&gt;=8,20,0)+(IF(AN26&gt;=12,40,0)))</f>
        <v>0</v>
      </c>
      <c r="AP26" s="83">
        <f>AM26+AO26</f>
        <v>65</v>
      </c>
      <c r="AQ26" s="48"/>
      <c r="AR26" s="48"/>
      <c r="AT26" s="48"/>
      <c r="AU26" s="48"/>
      <c r="AW26" s="48"/>
      <c r="AX26" s="48"/>
      <c r="AY26" s="48"/>
      <c r="AZ26" s="48"/>
      <c r="BA26" s="48"/>
      <c r="BB26" s="48"/>
      <c r="BC26" s="48"/>
    </row>
    <row r="27" spans="1:55" ht="42.75" customHeight="1">
      <c r="A27" s="36">
        <f t="shared" si="0"/>
        <v>24</v>
      </c>
      <c r="B27" s="72" t="s">
        <v>650</v>
      </c>
      <c r="C27" s="73">
        <v>2003</v>
      </c>
      <c r="D27" s="92">
        <f>IF(C27&gt;2003,"C",0)</f>
        <v>0</v>
      </c>
      <c r="E27" s="39" t="str">
        <f>IF(C27&lt;2004,"J",0)</f>
        <v>J</v>
      </c>
      <c r="F27" s="40">
        <f>IF(C27&lt;2002,"S",0)</f>
        <v>0</v>
      </c>
      <c r="G27" s="44" t="s">
        <v>651</v>
      </c>
      <c r="H27" s="41" t="s">
        <v>652</v>
      </c>
      <c r="I27" s="76"/>
      <c r="J27" s="155"/>
      <c r="K27" s="105"/>
      <c r="L27" s="106"/>
      <c r="M27" s="107">
        <v>25</v>
      </c>
      <c r="N27" s="108"/>
      <c r="O27" s="156"/>
      <c r="P27" s="157"/>
      <c r="Q27" s="158">
        <v>35</v>
      </c>
      <c r="R27" s="159"/>
      <c r="S27" s="157"/>
      <c r="T27" s="156"/>
      <c r="U27" s="158"/>
      <c r="V27" s="159">
        <v>5</v>
      </c>
      <c r="W27" s="157"/>
      <c r="X27" s="156"/>
      <c r="Y27" s="136"/>
      <c r="Z27" s="137"/>
      <c r="AA27" s="135"/>
      <c r="AB27" s="134"/>
      <c r="AC27" s="136"/>
      <c r="AD27" s="137"/>
      <c r="AE27" s="134"/>
      <c r="AF27" s="135"/>
      <c r="AG27" s="79"/>
      <c r="AH27" s="80"/>
      <c r="AI27" s="79"/>
      <c r="AJ27" s="81"/>
      <c r="AK27" s="81"/>
      <c r="AL27" s="79"/>
      <c r="AM27" s="82">
        <f>SUM(I27:AL27)</f>
        <v>65</v>
      </c>
      <c r="AN27" s="78">
        <f>SUM(IF(I27="",0,1),IF(AF27="",0,1),IF(AB27="",0,1),IF(AC27="",0,1),IF(AD27="",0,1),IF(AE27="",0,1),IF(V27="",0,1),IF(W27="",0,1),IF(X27="",0,1),IF(Z27="",0,1),IF(AA27="",0,1),IF(J27="",0,1),IF(K27="",0,1),IF(L27="",0,1),IF(M27="",0,1),IF(N27="",0,1),IF(O27="",0,1),IF(P27="",0,1),IF(Q27="",0,1),IF(R27="",0,1),IF(S27="",0,1),IF(T27="",0,1),IF(U27="",0,1),IF(Y27="",0,1))</f>
        <v>3</v>
      </c>
      <c r="AO27" s="78">
        <f>IF(AN27&gt;=4,10,0)+(IF(AN27&gt;=8,20,0)+(IF(AN27&gt;=12,40,0)))</f>
        <v>0</v>
      </c>
      <c r="AP27" s="83">
        <f>AM27+AO27</f>
        <v>65</v>
      </c>
      <c r="AQ27" s="48"/>
      <c r="AR27" s="48"/>
      <c r="AT27" s="48"/>
      <c r="AU27" s="48"/>
      <c r="AW27" s="48"/>
      <c r="AX27" s="48"/>
      <c r="AY27" s="48"/>
      <c r="AZ27" s="48"/>
      <c r="BA27" s="48"/>
      <c r="BB27" s="48"/>
      <c r="BC27" s="48"/>
    </row>
    <row r="28" spans="1:56" s="47" customFormat="1" ht="42.75" customHeight="1">
      <c r="A28" s="36">
        <f t="shared" si="0"/>
        <v>25</v>
      </c>
      <c r="B28" s="67" t="s">
        <v>15</v>
      </c>
      <c r="C28" s="73">
        <v>2002</v>
      </c>
      <c r="D28" s="92">
        <f>IF(C28&gt;2003,"C",0)</f>
        <v>0</v>
      </c>
      <c r="E28" s="39" t="str">
        <f>IF(C28&lt;2004,"J",0)</f>
        <v>J</v>
      </c>
      <c r="F28" s="40">
        <f>IF(C28&lt;2002,"S",0)</f>
        <v>0</v>
      </c>
      <c r="G28" s="41" t="s">
        <v>16</v>
      </c>
      <c r="H28" s="93" t="s">
        <v>17</v>
      </c>
      <c r="I28" s="76">
        <v>25</v>
      </c>
      <c r="J28" s="155"/>
      <c r="K28" s="105"/>
      <c r="L28" s="106">
        <v>35</v>
      </c>
      <c r="M28" s="107"/>
      <c r="N28" s="108"/>
      <c r="O28" s="156"/>
      <c r="P28" s="157"/>
      <c r="Q28" s="158"/>
      <c r="R28" s="159"/>
      <c r="S28" s="157"/>
      <c r="T28" s="156"/>
      <c r="U28" s="158"/>
      <c r="V28" s="159"/>
      <c r="W28" s="157"/>
      <c r="X28" s="156"/>
      <c r="Y28" s="136"/>
      <c r="Z28" s="137"/>
      <c r="AA28" s="135"/>
      <c r="AB28" s="134"/>
      <c r="AC28" s="136"/>
      <c r="AD28" s="137"/>
      <c r="AE28" s="134"/>
      <c r="AF28" s="135"/>
      <c r="AG28" s="79"/>
      <c r="AH28" s="80"/>
      <c r="AI28" s="79"/>
      <c r="AJ28" s="81"/>
      <c r="AK28" s="81"/>
      <c r="AL28" s="79"/>
      <c r="AM28" s="82">
        <f>SUM(I28:AL28)</f>
        <v>60</v>
      </c>
      <c r="AN28" s="78">
        <f>SUM(IF(I28="",0,1),IF(AF28="",0,1),IF(AB28="",0,1),IF(AC28="",0,1),IF(AD28="",0,1),IF(AE28="",0,1),IF(V28="",0,1),IF(W28="",0,1),IF(X28="",0,1),IF(Z28="",0,1),IF(AA28="",0,1),IF(J28="",0,1),IF(K28="",0,1),IF(L28="",0,1),IF(M28="",0,1),IF(N28="",0,1),IF(O28="",0,1),IF(P28="",0,1),IF(Q28="",0,1),IF(R28="",0,1),IF(S28="",0,1),IF(T28="",0,1),IF(U28="",0,1),IF(Y28="",0,1))</f>
        <v>2</v>
      </c>
      <c r="AO28" s="78">
        <f>IF(AN28&gt;=4,10,0)+(IF(AN28&gt;=8,20,0)+(IF(AN28&gt;=12,40,0)))</f>
        <v>0</v>
      </c>
      <c r="AP28" s="83">
        <f>AM28+AO28</f>
        <v>60</v>
      </c>
      <c r="AQ28"/>
      <c r="AR28"/>
      <c r="AS28" s="152"/>
      <c r="AT28"/>
      <c r="AU28"/>
      <c r="AV28" s="6"/>
      <c r="AW28"/>
      <c r="AX28"/>
      <c r="AY28"/>
      <c r="AZ28"/>
      <c r="BA28"/>
      <c r="BB28"/>
      <c r="BC28"/>
      <c r="BD28"/>
    </row>
    <row r="29" spans="1:56" s="47" customFormat="1" ht="42.75" customHeight="1">
      <c r="A29" s="36">
        <f t="shared" si="0"/>
        <v>26</v>
      </c>
      <c r="B29" s="71" t="s">
        <v>1043</v>
      </c>
      <c r="C29" s="73">
        <v>2003</v>
      </c>
      <c r="D29" s="92">
        <f>IF(C29&gt;2003,"C",0)</f>
        <v>0</v>
      </c>
      <c r="E29" s="39" t="str">
        <f>IF(C29&lt;2004,"J",0)</f>
        <v>J</v>
      </c>
      <c r="F29" s="40">
        <f>IF(C29&lt;2002,"S",0)</f>
        <v>0</v>
      </c>
      <c r="G29" s="44" t="s">
        <v>1051</v>
      </c>
      <c r="H29" s="41" t="s">
        <v>1044</v>
      </c>
      <c r="I29" s="76"/>
      <c r="J29" s="155"/>
      <c r="K29" s="105"/>
      <c r="L29" s="106"/>
      <c r="M29" s="160"/>
      <c r="N29" s="108">
        <v>35</v>
      </c>
      <c r="O29" s="156"/>
      <c r="P29" s="157">
        <v>25</v>
      </c>
      <c r="Q29" s="158"/>
      <c r="R29" s="159"/>
      <c r="S29" s="157"/>
      <c r="T29" s="156"/>
      <c r="U29" s="158"/>
      <c r="V29" s="159"/>
      <c r="W29" s="157"/>
      <c r="X29" s="156"/>
      <c r="Y29" s="136"/>
      <c r="Z29" s="137"/>
      <c r="AA29" s="135"/>
      <c r="AB29" s="134"/>
      <c r="AC29" s="136"/>
      <c r="AD29" s="137"/>
      <c r="AE29" s="134"/>
      <c r="AF29" s="135"/>
      <c r="AG29" s="79"/>
      <c r="AH29" s="80"/>
      <c r="AI29" s="79"/>
      <c r="AJ29" s="81"/>
      <c r="AK29" s="81"/>
      <c r="AL29" s="79"/>
      <c r="AM29" s="82">
        <f>SUM(I29:AL29)</f>
        <v>60</v>
      </c>
      <c r="AN29" s="78">
        <f>SUM(IF(I29="",0,1),IF(AF29="",0,1),IF(AB29="",0,1),IF(AC29="",0,1),IF(AD29="",0,1),IF(AE29="",0,1),IF(V29="",0,1),IF(W29="",0,1),IF(X29="",0,1),IF(Z29="",0,1),IF(AA29="",0,1),IF(J29="",0,1),IF(K29="",0,1),IF(L29="",0,1),IF(M29="",0,1),IF(N29="",0,1),IF(O29="",0,1),IF(P29="",0,1),IF(Q29="",0,1),IF(R29="",0,1),IF(S29="",0,1),IF(T29="",0,1),IF(U29="",0,1),IF(Y29="",0,1))</f>
        <v>2</v>
      </c>
      <c r="AO29" s="78">
        <f>IF(AN29&gt;=4,10,0)+(IF(AN29&gt;=8,20,0)+(IF(AN29&gt;=12,40,0)))</f>
        <v>0</v>
      </c>
      <c r="AP29" s="83">
        <f>AM29+AO29</f>
        <v>60</v>
      </c>
      <c r="AQ29"/>
      <c r="AR29"/>
      <c r="AS29" s="152"/>
      <c r="AT29"/>
      <c r="AU29"/>
      <c r="AV29" s="6"/>
      <c r="AW29"/>
      <c r="AX29"/>
      <c r="AY29"/>
      <c r="AZ29"/>
      <c r="BA29"/>
      <c r="BB29"/>
      <c r="BC29"/>
      <c r="BD29"/>
    </row>
    <row r="30" spans="1:56" s="47" customFormat="1" ht="42.75" customHeight="1">
      <c r="A30" s="36">
        <f t="shared" si="0"/>
        <v>27</v>
      </c>
      <c r="B30" s="72" t="s">
        <v>1104</v>
      </c>
      <c r="C30" s="73">
        <v>2004</v>
      </c>
      <c r="D30" s="92" t="str">
        <f>IF(C30&gt;2003,"C",0)</f>
        <v>C</v>
      </c>
      <c r="E30" s="39">
        <f>IF(C30&lt;2004,"J",0)</f>
        <v>0</v>
      </c>
      <c r="F30" s="40">
        <f>IF(C30&lt;2002,"S",0)</f>
        <v>0</v>
      </c>
      <c r="G30" s="44" t="s">
        <v>1105</v>
      </c>
      <c r="H30" s="41" t="s">
        <v>652</v>
      </c>
      <c r="I30" s="76"/>
      <c r="J30" s="155"/>
      <c r="K30" s="105"/>
      <c r="L30" s="106"/>
      <c r="M30" s="107">
        <v>25</v>
      </c>
      <c r="N30" s="108"/>
      <c r="O30" s="156"/>
      <c r="P30" s="157"/>
      <c r="Q30" s="158">
        <v>35</v>
      </c>
      <c r="R30" s="159"/>
      <c r="S30" s="157"/>
      <c r="T30" s="156"/>
      <c r="U30" s="158"/>
      <c r="V30" s="159"/>
      <c r="W30" s="157"/>
      <c r="X30" s="156"/>
      <c r="Y30" s="136"/>
      <c r="Z30" s="137"/>
      <c r="AA30" s="135"/>
      <c r="AB30" s="134"/>
      <c r="AC30" s="136"/>
      <c r="AD30" s="137"/>
      <c r="AE30" s="134"/>
      <c r="AF30" s="135"/>
      <c r="AG30" s="79"/>
      <c r="AH30" s="80"/>
      <c r="AI30" s="79"/>
      <c r="AJ30" s="81"/>
      <c r="AK30" s="81"/>
      <c r="AL30" s="79"/>
      <c r="AM30" s="82">
        <f>SUM(I30:AL30)</f>
        <v>60</v>
      </c>
      <c r="AN30" s="78">
        <f>SUM(IF(I30="",0,1),IF(AF30="",0,1),IF(AB30="",0,1),IF(AC30="",0,1),IF(AD30="",0,1),IF(AE30="",0,1),IF(V30="",0,1),IF(W30="",0,1),IF(X30="",0,1),IF(Z30="",0,1),IF(AA30="",0,1),IF(J30="",0,1),IF(K30="",0,1),IF(L30="",0,1),IF(M30="",0,1),IF(N30="",0,1),IF(O30="",0,1),IF(P30="",0,1),IF(Q30="",0,1),IF(R30="",0,1),IF(S30="",0,1),IF(T30="",0,1),IF(U30="",0,1),IF(Y30="",0,1))</f>
        <v>2</v>
      </c>
      <c r="AO30" s="78">
        <f>IF(AN30&gt;=4,10,0)+(IF(AN30&gt;=8,20,0)+(IF(AN30&gt;=12,40,0)))</f>
        <v>0</v>
      </c>
      <c r="AP30" s="83">
        <f>AM30+AO30</f>
        <v>60</v>
      </c>
      <c r="AQ30"/>
      <c r="AR30"/>
      <c r="AS30" s="152"/>
      <c r="AT30"/>
      <c r="AU30"/>
      <c r="AV30" s="6"/>
      <c r="AW30"/>
      <c r="AX30"/>
      <c r="AY30"/>
      <c r="AZ30"/>
      <c r="BA30"/>
      <c r="BB30"/>
      <c r="BC30"/>
      <c r="BD30"/>
    </row>
    <row r="31" spans="1:56" s="47" customFormat="1" ht="42.75" customHeight="1">
      <c r="A31" s="36">
        <f t="shared" si="0"/>
        <v>28</v>
      </c>
      <c r="B31" s="72" t="s">
        <v>1106</v>
      </c>
      <c r="C31" s="73">
        <v>2005</v>
      </c>
      <c r="D31" s="92" t="str">
        <f>IF(C31&gt;2003,"C",0)</f>
        <v>C</v>
      </c>
      <c r="E31" s="39">
        <f>IF(C31&lt;2004,"J",0)</f>
        <v>0</v>
      </c>
      <c r="F31" s="40">
        <f>IF(C31&lt;2002,"S",0)</f>
        <v>0</v>
      </c>
      <c r="G31" s="44" t="s">
        <v>1107</v>
      </c>
      <c r="H31" s="41" t="s">
        <v>88</v>
      </c>
      <c r="I31" s="76"/>
      <c r="J31" s="155"/>
      <c r="K31" s="105"/>
      <c r="L31" s="106"/>
      <c r="M31" s="107">
        <v>25</v>
      </c>
      <c r="N31" s="108"/>
      <c r="O31" s="156"/>
      <c r="P31" s="157"/>
      <c r="Q31" s="158">
        <v>35</v>
      </c>
      <c r="R31" s="159"/>
      <c r="S31" s="157"/>
      <c r="T31" s="156"/>
      <c r="U31" s="158"/>
      <c r="V31" s="159"/>
      <c r="W31" s="157"/>
      <c r="X31" s="156"/>
      <c r="Y31" s="136"/>
      <c r="Z31" s="137"/>
      <c r="AA31" s="135"/>
      <c r="AB31" s="134"/>
      <c r="AC31" s="136"/>
      <c r="AD31" s="137"/>
      <c r="AE31" s="134"/>
      <c r="AF31" s="135"/>
      <c r="AG31" s="79"/>
      <c r="AH31" s="80"/>
      <c r="AI31" s="79"/>
      <c r="AJ31" s="81"/>
      <c r="AK31" s="81"/>
      <c r="AL31" s="79"/>
      <c r="AM31" s="82">
        <f>SUM(I31:AL31)</f>
        <v>60</v>
      </c>
      <c r="AN31" s="78">
        <f>SUM(IF(I31="",0,1),IF(AF31="",0,1),IF(AB31="",0,1),IF(AC31="",0,1),IF(AD31="",0,1),IF(AE31="",0,1),IF(V31="",0,1),IF(W31="",0,1),IF(X31="",0,1),IF(Z31="",0,1),IF(AA31="",0,1),IF(J31="",0,1),IF(K31="",0,1),IF(L31="",0,1),IF(M31="",0,1),IF(N31="",0,1),IF(O31="",0,1),IF(P31="",0,1),IF(Q31="",0,1),IF(R31="",0,1),IF(S31="",0,1),IF(T31="",0,1),IF(U31="",0,1),IF(Y31="",0,1))</f>
        <v>2</v>
      </c>
      <c r="AO31" s="78">
        <f>IF(AN31&gt;=4,10,0)+(IF(AN31&gt;=8,20,0)+(IF(AN31&gt;=12,40,0)))</f>
        <v>0</v>
      </c>
      <c r="AP31" s="83">
        <f>AM31+AO31</f>
        <v>60</v>
      </c>
      <c r="AQ31"/>
      <c r="AR31"/>
      <c r="AS31" s="152"/>
      <c r="AT31"/>
      <c r="AU31"/>
      <c r="AV31" s="6"/>
      <c r="AW31"/>
      <c r="AX31"/>
      <c r="AY31"/>
      <c r="AZ31"/>
      <c r="BA31"/>
      <c r="BB31"/>
      <c r="BC31"/>
      <c r="BD31"/>
    </row>
    <row r="32" spans="1:56" s="47" customFormat="1" ht="42.75" customHeight="1">
      <c r="A32" s="36">
        <f t="shared" si="0"/>
        <v>29</v>
      </c>
      <c r="B32" s="68" t="s">
        <v>1332</v>
      </c>
      <c r="C32" s="73">
        <v>2002</v>
      </c>
      <c r="D32" s="92">
        <f>IF(C32&gt;2003,"C",0)</f>
        <v>0</v>
      </c>
      <c r="E32" s="39" t="str">
        <f>IF(C32&lt;2004,"J",0)</f>
        <v>J</v>
      </c>
      <c r="F32" s="40">
        <f>IF(C32&lt;2002,"S",0)</f>
        <v>0</v>
      </c>
      <c r="G32" s="44" t="s">
        <v>254</v>
      </c>
      <c r="H32" s="93" t="s">
        <v>47</v>
      </c>
      <c r="I32" s="76"/>
      <c r="J32" s="155"/>
      <c r="K32" s="105"/>
      <c r="L32" s="106"/>
      <c r="M32" s="107"/>
      <c r="N32" s="108"/>
      <c r="O32" s="156">
        <v>35</v>
      </c>
      <c r="P32" s="157">
        <v>25</v>
      </c>
      <c r="Q32" s="158"/>
      <c r="R32" s="159"/>
      <c r="S32" s="157"/>
      <c r="T32" s="156"/>
      <c r="U32" s="158"/>
      <c r="V32" s="159"/>
      <c r="W32" s="157"/>
      <c r="X32" s="156"/>
      <c r="Y32" s="136"/>
      <c r="Z32" s="137"/>
      <c r="AA32" s="135"/>
      <c r="AB32" s="134"/>
      <c r="AC32" s="136"/>
      <c r="AD32" s="137"/>
      <c r="AE32" s="134"/>
      <c r="AF32" s="135"/>
      <c r="AG32" s="79"/>
      <c r="AH32" s="80"/>
      <c r="AI32" s="79"/>
      <c r="AJ32" s="81"/>
      <c r="AK32" s="81"/>
      <c r="AL32" s="79"/>
      <c r="AM32" s="82">
        <f>SUM(I32:AL32)</f>
        <v>60</v>
      </c>
      <c r="AN32" s="78">
        <f>SUM(IF(I32="",0,1),IF(AF32="",0,1),IF(AB32="",0,1),IF(AC32="",0,1),IF(AD32="",0,1),IF(AE32="",0,1),IF(V32="",0,1),IF(W32="",0,1),IF(X32="",0,1),IF(Z32="",0,1),IF(AA32="",0,1),IF(J32="",0,1),IF(K32="",0,1),IF(L32="",0,1),IF(M32="",0,1),IF(N32="",0,1),IF(O32="",0,1),IF(P32="",0,1),IF(Q32="",0,1),IF(R32="",0,1),IF(S32="",0,1),IF(T32="",0,1),IF(U32="",0,1),IF(Y32="",0,1))</f>
        <v>2</v>
      </c>
      <c r="AO32" s="78">
        <f>IF(AN32&gt;=4,10,0)+(IF(AN32&gt;=8,20,0)+(IF(AN32&gt;=12,40,0)))</f>
        <v>0</v>
      </c>
      <c r="AP32" s="83">
        <f>AM32+AO32</f>
        <v>60</v>
      </c>
      <c r="AQ32"/>
      <c r="AR32"/>
      <c r="AS32" s="152"/>
      <c r="AT32"/>
      <c r="AU32"/>
      <c r="AV32" s="6"/>
      <c r="AW32"/>
      <c r="AX32"/>
      <c r="AY32"/>
      <c r="AZ32"/>
      <c r="BA32"/>
      <c r="BB32"/>
      <c r="BC32"/>
      <c r="BD32"/>
    </row>
    <row r="33" spans="1:42" ht="42.75" customHeight="1">
      <c r="A33" s="36">
        <f t="shared" si="0"/>
        <v>30</v>
      </c>
      <c r="B33" s="71" t="s">
        <v>1152</v>
      </c>
      <c r="C33" s="73">
        <v>2004</v>
      </c>
      <c r="D33" s="92" t="str">
        <f>IF(C33&gt;2003,"C",0)</f>
        <v>C</v>
      </c>
      <c r="E33" s="39">
        <f>IF(C33&lt;2004,"J",0)</f>
        <v>0</v>
      </c>
      <c r="F33" s="40">
        <f>IF(C33&lt;2002,"S",0)</f>
        <v>0</v>
      </c>
      <c r="G33" s="44" t="s">
        <v>1153</v>
      </c>
      <c r="H33" s="41" t="s">
        <v>1149</v>
      </c>
      <c r="I33" s="76"/>
      <c r="J33" s="155"/>
      <c r="K33" s="105"/>
      <c r="L33" s="106"/>
      <c r="M33" s="107"/>
      <c r="N33" s="108"/>
      <c r="O33" s="156">
        <v>35</v>
      </c>
      <c r="P33" s="157">
        <v>25</v>
      </c>
      <c r="Q33" s="158"/>
      <c r="R33" s="159"/>
      <c r="S33" s="157"/>
      <c r="T33" s="156"/>
      <c r="U33" s="158"/>
      <c r="V33" s="159"/>
      <c r="W33" s="157"/>
      <c r="X33" s="156"/>
      <c r="Y33" s="136"/>
      <c r="Z33" s="137"/>
      <c r="AA33" s="135"/>
      <c r="AB33" s="134"/>
      <c r="AC33" s="136"/>
      <c r="AD33" s="137"/>
      <c r="AE33" s="134"/>
      <c r="AF33" s="135"/>
      <c r="AG33" s="79"/>
      <c r="AH33" s="80"/>
      <c r="AI33" s="79"/>
      <c r="AJ33" s="81"/>
      <c r="AK33" s="81"/>
      <c r="AL33" s="79"/>
      <c r="AM33" s="82">
        <f>SUM(I33:AL33)</f>
        <v>60</v>
      </c>
      <c r="AN33" s="78">
        <f>SUM(IF(I33="",0,1),IF(AF33="",0,1),IF(AB33="",0,1),IF(AC33="",0,1),IF(AD33="",0,1),IF(AE33="",0,1),IF(V33="",0,1),IF(W33="",0,1),IF(X33="",0,1),IF(Z33="",0,1),IF(AA33="",0,1),IF(J33="",0,1),IF(K33="",0,1),IF(L33="",0,1),IF(M33="",0,1),IF(N33="",0,1),IF(O33="",0,1),IF(P33="",0,1),IF(Q33="",0,1),IF(R33="",0,1),IF(S33="",0,1),IF(T33="",0,1),IF(U33="",0,1),IF(Y33="",0,1))</f>
        <v>2</v>
      </c>
      <c r="AO33" s="78">
        <f>IF(AN33&gt;=4,10,0)+(IF(AN33&gt;=8,20,0)+(IF(AN33&gt;=12,40,0)))</f>
        <v>0</v>
      </c>
      <c r="AP33" s="83">
        <f>AM33+AO33</f>
        <v>60</v>
      </c>
    </row>
    <row r="34" spans="1:56" s="47" customFormat="1" ht="42.75" customHeight="1">
      <c r="A34" s="36">
        <f t="shared" si="0"/>
        <v>31</v>
      </c>
      <c r="B34" s="72" t="s">
        <v>1154</v>
      </c>
      <c r="C34" s="73">
        <v>2002</v>
      </c>
      <c r="D34" s="92">
        <f>IF(C34&gt;2003,"C",0)</f>
        <v>0</v>
      </c>
      <c r="E34" s="39" t="str">
        <f>IF(C34&lt;2004,"J",0)</f>
        <v>J</v>
      </c>
      <c r="F34" s="40">
        <f>IF(C34&lt;2002,"S",0)</f>
        <v>0</v>
      </c>
      <c r="G34" s="44" t="s">
        <v>1155</v>
      </c>
      <c r="H34" s="41" t="s">
        <v>1149</v>
      </c>
      <c r="I34" s="76"/>
      <c r="J34" s="155"/>
      <c r="K34" s="105"/>
      <c r="L34" s="106"/>
      <c r="M34" s="107"/>
      <c r="N34" s="108"/>
      <c r="O34" s="156">
        <v>35</v>
      </c>
      <c r="P34" s="157">
        <v>25</v>
      </c>
      <c r="Q34" s="158"/>
      <c r="R34" s="159"/>
      <c r="S34" s="157"/>
      <c r="T34" s="156"/>
      <c r="U34" s="158"/>
      <c r="V34" s="159"/>
      <c r="W34" s="157"/>
      <c r="X34" s="156"/>
      <c r="Y34" s="136"/>
      <c r="Z34" s="137"/>
      <c r="AA34" s="135"/>
      <c r="AB34" s="134"/>
      <c r="AC34" s="136"/>
      <c r="AD34" s="137"/>
      <c r="AE34" s="134"/>
      <c r="AF34" s="135"/>
      <c r="AG34" s="79"/>
      <c r="AH34" s="80"/>
      <c r="AI34" s="79"/>
      <c r="AJ34" s="81"/>
      <c r="AK34" s="81"/>
      <c r="AL34" s="79"/>
      <c r="AM34" s="82">
        <f>SUM(I34:AL34)</f>
        <v>60</v>
      </c>
      <c r="AN34" s="78">
        <f>SUM(IF(I34="",0,1),IF(AF34="",0,1),IF(AB34="",0,1),IF(AC34="",0,1),IF(AD34="",0,1),IF(AE34="",0,1),IF(V34="",0,1),IF(W34="",0,1),IF(X34="",0,1),IF(Z34="",0,1),IF(AA34="",0,1),IF(J34="",0,1),IF(K34="",0,1),IF(L34="",0,1),IF(M34="",0,1),IF(N34="",0,1),IF(O34="",0,1),IF(P34="",0,1),IF(Q34="",0,1),IF(R34="",0,1),IF(S34="",0,1),IF(T34="",0,1),IF(U34="",0,1),IF(Y34="",0,1))</f>
        <v>2</v>
      </c>
      <c r="AO34" s="78">
        <f>IF(AN34&gt;=4,10,0)+(IF(AN34&gt;=8,20,0)+(IF(AN34&gt;=12,40,0)))</f>
        <v>0</v>
      </c>
      <c r="AP34" s="83">
        <f>AM34+AO34</f>
        <v>60</v>
      </c>
      <c r="AQ34"/>
      <c r="AR34"/>
      <c r="AS34" s="152"/>
      <c r="AT34"/>
      <c r="AU34"/>
      <c r="AV34" s="6"/>
      <c r="AW34"/>
      <c r="AX34"/>
      <c r="AY34"/>
      <c r="AZ34"/>
      <c r="BA34"/>
      <c r="BB34"/>
      <c r="BC34"/>
      <c r="BD34"/>
    </row>
    <row r="35" spans="1:56" s="47" customFormat="1" ht="42.75" customHeight="1">
      <c r="A35" s="36">
        <f t="shared" si="0"/>
        <v>32</v>
      </c>
      <c r="B35" s="72" t="s">
        <v>1033</v>
      </c>
      <c r="C35" s="73">
        <v>2003</v>
      </c>
      <c r="D35" s="92">
        <f>IF(C35&gt;2003,"C",0)</f>
        <v>0</v>
      </c>
      <c r="E35" s="39" t="str">
        <f>IF(C35&lt;2004,"J",0)</f>
        <v>J</v>
      </c>
      <c r="F35" s="40">
        <f>IF(C35&lt;2002,"S",0)</f>
        <v>0</v>
      </c>
      <c r="G35" s="44" t="s">
        <v>1034</v>
      </c>
      <c r="H35" s="41" t="s">
        <v>1030</v>
      </c>
      <c r="I35" s="76"/>
      <c r="J35" s="155"/>
      <c r="K35" s="105"/>
      <c r="L35" s="106"/>
      <c r="M35" s="160">
        <v>35</v>
      </c>
      <c r="N35" s="108"/>
      <c r="O35" s="156"/>
      <c r="P35" s="157"/>
      <c r="Q35" s="158"/>
      <c r="R35" s="159"/>
      <c r="S35" s="157"/>
      <c r="T35" s="156"/>
      <c r="U35" s="158"/>
      <c r="V35" s="159"/>
      <c r="W35" s="157">
        <v>25</v>
      </c>
      <c r="X35" s="156"/>
      <c r="Y35" s="136"/>
      <c r="Z35" s="137"/>
      <c r="AA35" s="135"/>
      <c r="AB35" s="134"/>
      <c r="AC35" s="136"/>
      <c r="AD35" s="137"/>
      <c r="AE35" s="134"/>
      <c r="AF35" s="135"/>
      <c r="AG35" s="79"/>
      <c r="AH35" s="80"/>
      <c r="AI35" s="79"/>
      <c r="AJ35" s="81"/>
      <c r="AK35" s="81"/>
      <c r="AL35" s="79"/>
      <c r="AM35" s="82">
        <f>SUM(I35:AL35)</f>
        <v>60</v>
      </c>
      <c r="AN35" s="78">
        <f>SUM(IF(I35="",0,1),IF(AF35="",0,1),IF(AB35="",0,1),IF(AC35="",0,1),IF(AD35="",0,1),IF(AE35="",0,1),IF(V35="",0,1),IF(W35="",0,1),IF(X35="",0,1),IF(Z35="",0,1),IF(AA35="",0,1),IF(J35="",0,1),IF(K35="",0,1),IF(L35="",0,1),IF(M35="",0,1),IF(N35="",0,1),IF(O35="",0,1),IF(P35="",0,1),IF(Q35="",0,1),IF(R35="",0,1),IF(S35="",0,1),IF(T35="",0,1),IF(U35="",0,1),IF(Y35="",0,1))</f>
        <v>2</v>
      </c>
      <c r="AO35" s="78">
        <f>IF(AN35&gt;=4,10,0)+(IF(AN35&gt;=8,20,0)+(IF(AN35&gt;=12,40,0)))</f>
        <v>0</v>
      </c>
      <c r="AP35" s="83">
        <f>AM35+AO35</f>
        <v>60</v>
      </c>
      <c r="AQ35" s="48"/>
      <c r="AR35" s="48"/>
      <c r="AS35" s="152"/>
      <c r="AT35" s="48"/>
      <c r="AU35" s="48"/>
      <c r="AV35" s="6"/>
      <c r="AW35" s="48"/>
      <c r="AX35" s="48"/>
      <c r="AY35" s="48"/>
      <c r="AZ35" s="48"/>
      <c r="BA35" s="48"/>
      <c r="BB35" s="48"/>
      <c r="BC35" s="48"/>
      <c r="BD35"/>
    </row>
    <row r="36" spans="1:56" s="47" customFormat="1" ht="42.75" customHeight="1">
      <c r="A36" s="36">
        <f t="shared" si="0"/>
        <v>33</v>
      </c>
      <c r="B36" s="72" t="s">
        <v>1031</v>
      </c>
      <c r="C36" s="73">
        <v>2002</v>
      </c>
      <c r="D36" s="92">
        <f>IF(C36&gt;2003,"C",0)</f>
        <v>0</v>
      </c>
      <c r="E36" s="39" t="str">
        <f>IF(C36&lt;2004,"J",0)</f>
        <v>J</v>
      </c>
      <c r="F36" s="40">
        <f>IF(C36&lt;2002,"S",0)</f>
        <v>0</v>
      </c>
      <c r="G36" s="44" t="s">
        <v>1032</v>
      </c>
      <c r="H36" s="41" t="s">
        <v>1030</v>
      </c>
      <c r="I36" s="76"/>
      <c r="J36" s="155"/>
      <c r="K36" s="105"/>
      <c r="L36" s="106"/>
      <c r="M36" s="160">
        <v>35</v>
      </c>
      <c r="N36" s="108"/>
      <c r="O36" s="156"/>
      <c r="P36" s="157"/>
      <c r="Q36" s="158"/>
      <c r="R36" s="159"/>
      <c r="S36" s="157"/>
      <c r="T36" s="156"/>
      <c r="U36" s="158"/>
      <c r="V36" s="159"/>
      <c r="W36" s="157">
        <v>25</v>
      </c>
      <c r="X36" s="156"/>
      <c r="Y36" s="136"/>
      <c r="Z36" s="137"/>
      <c r="AA36" s="135"/>
      <c r="AB36" s="134"/>
      <c r="AC36" s="136"/>
      <c r="AD36" s="137"/>
      <c r="AE36" s="134"/>
      <c r="AF36" s="135"/>
      <c r="AG36" s="79"/>
      <c r="AH36" s="80"/>
      <c r="AI36" s="79"/>
      <c r="AJ36" s="81"/>
      <c r="AK36" s="81"/>
      <c r="AL36" s="79"/>
      <c r="AM36" s="82">
        <f>SUM(I36:AL36)</f>
        <v>60</v>
      </c>
      <c r="AN36" s="78">
        <f>SUM(IF(I36="",0,1),IF(AF36="",0,1),IF(AB36="",0,1),IF(AC36="",0,1),IF(AD36="",0,1),IF(AE36="",0,1),IF(V36="",0,1),IF(W36="",0,1),IF(X36="",0,1),IF(Z36="",0,1),IF(AA36="",0,1),IF(J36="",0,1),IF(K36="",0,1),IF(L36="",0,1),IF(M36="",0,1),IF(N36="",0,1),IF(O36="",0,1),IF(P36="",0,1),IF(Q36="",0,1),IF(R36="",0,1),IF(S36="",0,1),IF(T36="",0,1),IF(U36="",0,1),IF(Y36="",0,1))</f>
        <v>2</v>
      </c>
      <c r="AO36" s="78">
        <f>IF(AN36&gt;=4,10,0)+(IF(AN36&gt;=8,20,0)+(IF(AN36&gt;=12,40,0)))</f>
        <v>0</v>
      </c>
      <c r="AP36" s="83">
        <f>AM36+AO36</f>
        <v>60</v>
      </c>
      <c r="AQ36" s="48"/>
      <c r="AR36" s="48"/>
      <c r="AS36" s="152"/>
      <c r="AT36" s="48"/>
      <c r="AU36" s="48"/>
      <c r="AV36" s="6"/>
      <c r="AW36" s="48"/>
      <c r="AX36" s="48"/>
      <c r="AY36" s="48"/>
      <c r="AZ36" s="48"/>
      <c r="BA36" s="48"/>
      <c r="BB36" s="48"/>
      <c r="BC36" s="48"/>
      <c r="BD36"/>
    </row>
    <row r="37" spans="1:42" ht="42.75" customHeight="1">
      <c r="A37" s="36">
        <f t="shared" si="0"/>
        <v>34</v>
      </c>
      <c r="B37" s="68" t="s">
        <v>165</v>
      </c>
      <c r="C37" s="73">
        <v>2002</v>
      </c>
      <c r="D37" s="92">
        <f>IF(C37&gt;2003,"C",0)</f>
        <v>0</v>
      </c>
      <c r="E37" s="39" t="str">
        <f>IF(C37&lt;2004,"J",0)</f>
        <v>J</v>
      </c>
      <c r="F37" s="40">
        <f>IF(C37&lt;2002,"S",0)</f>
        <v>0</v>
      </c>
      <c r="G37" s="44" t="s">
        <v>166</v>
      </c>
      <c r="H37" s="93" t="s">
        <v>88</v>
      </c>
      <c r="I37" s="76"/>
      <c r="J37" s="155"/>
      <c r="K37" s="105"/>
      <c r="L37" s="106"/>
      <c r="M37" s="107"/>
      <c r="N37" s="108"/>
      <c r="O37" s="156"/>
      <c r="P37" s="157"/>
      <c r="Q37" s="158">
        <v>35</v>
      </c>
      <c r="R37" s="159"/>
      <c r="S37" s="157"/>
      <c r="T37" s="156"/>
      <c r="U37" s="158"/>
      <c r="V37" s="159">
        <v>25</v>
      </c>
      <c r="W37" s="157"/>
      <c r="X37" s="156"/>
      <c r="Y37" s="136"/>
      <c r="Z37" s="137"/>
      <c r="AA37" s="135"/>
      <c r="AB37" s="134"/>
      <c r="AC37" s="136"/>
      <c r="AD37" s="137"/>
      <c r="AE37" s="134"/>
      <c r="AF37" s="135"/>
      <c r="AG37" s="79"/>
      <c r="AH37" s="80"/>
      <c r="AI37" s="79"/>
      <c r="AJ37" s="81"/>
      <c r="AK37" s="81"/>
      <c r="AL37" s="79"/>
      <c r="AM37" s="82">
        <f>SUM(I37:AL37)</f>
        <v>60</v>
      </c>
      <c r="AN37" s="78">
        <f>SUM(IF(I37="",0,1),IF(AF37="",0,1),IF(AB37="",0,1),IF(AC37="",0,1),IF(AD37="",0,1),IF(AE37="",0,1),IF(V37="",0,1),IF(W37="",0,1),IF(X37="",0,1),IF(Z37="",0,1),IF(AA37="",0,1),IF(J37="",0,1),IF(K37="",0,1),IF(L37="",0,1),IF(M37="",0,1),IF(N37="",0,1),IF(O37="",0,1),IF(P37="",0,1),IF(Q37="",0,1),IF(R37="",0,1),IF(S37="",0,1),IF(T37="",0,1),IF(U37="",0,1),IF(Y37="",0,1))</f>
        <v>2</v>
      </c>
      <c r="AO37" s="78">
        <f>IF(AN37&gt;=4,10,0)+(IF(AN37&gt;=8,20,0)+(IF(AN37&gt;=12,40,0)))</f>
        <v>0</v>
      </c>
      <c r="AP37" s="83">
        <f>AM37+AO37</f>
        <v>60</v>
      </c>
    </row>
    <row r="38" spans="1:56" s="47" customFormat="1" ht="42.75" customHeight="1">
      <c r="A38" s="36">
        <f t="shared" si="0"/>
        <v>35</v>
      </c>
      <c r="B38" s="72" t="s">
        <v>1344</v>
      </c>
      <c r="C38" s="73">
        <v>2003</v>
      </c>
      <c r="D38" s="92">
        <f>IF(C38&gt;2003,"C",0)</f>
        <v>0</v>
      </c>
      <c r="E38" s="39" t="str">
        <f>IF(C38&lt;2004,"J",0)</f>
        <v>J</v>
      </c>
      <c r="F38" s="40">
        <f>IF(C38&lt;2002,"S",0)</f>
        <v>0</v>
      </c>
      <c r="G38" s="44" t="s">
        <v>1345</v>
      </c>
      <c r="H38" s="41" t="s">
        <v>1346</v>
      </c>
      <c r="I38" s="76"/>
      <c r="J38" s="155"/>
      <c r="K38" s="105"/>
      <c r="L38" s="106"/>
      <c r="M38" s="107"/>
      <c r="N38" s="108"/>
      <c r="O38" s="156"/>
      <c r="P38" s="157"/>
      <c r="Q38" s="158">
        <v>35</v>
      </c>
      <c r="R38" s="159"/>
      <c r="S38" s="157"/>
      <c r="T38" s="156"/>
      <c r="U38" s="158"/>
      <c r="V38" s="159">
        <v>25</v>
      </c>
      <c r="W38" s="157"/>
      <c r="X38" s="156"/>
      <c r="Y38" s="136"/>
      <c r="Z38" s="137"/>
      <c r="AA38" s="135"/>
      <c r="AB38" s="134"/>
      <c r="AC38" s="136"/>
      <c r="AD38" s="137"/>
      <c r="AE38" s="134"/>
      <c r="AF38" s="135"/>
      <c r="AG38" s="79"/>
      <c r="AH38" s="80"/>
      <c r="AI38" s="79"/>
      <c r="AJ38" s="81"/>
      <c r="AK38" s="81"/>
      <c r="AL38" s="79"/>
      <c r="AM38" s="82">
        <f>SUM(I38:AL38)</f>
        <v>60</v>
      </c>
      <c r="AN38" s="78">
        <f>SUM(IF(I38="",0,1),IF(AF38="",0,1),IF(AB38="",0,1),IF(AC38="",0,1),IF(AD38="",0,1),IF(AE38="",0,1),IF(V38="",0,1),IF(W38="",0,1),IF(X38="",0,1),IF(Z38="",0,1),IF(AA38="",0,1),IF(J38="",0,1),IF(K38="",0,1),IF(L38="",0,1),IF(M38="",0,1),IF(N38="",0,1),IF(O38="",0,1),IF(P38="",0,1),IF(Q38="",0,1),IF(R38="",0,1),IF(S38="",0,1),IF(T38="",0,1),IF(U38="",0,1),IF(Y38="",0,1))</f>
        <v>2</v>
      </c>
      <c r="AO38" s="78">
        <f>IF(AN38&gt;=4,10,0)+(IF(AN38&gt;=8,20,0)+(IF(AN38&gt;=12,40,0)))</f>
        <v>0</v>
      </c>
      <c r="AP38" s="83">
        <f>AM38+AO38</f>
        <v>60</v>
      </c>
      <c r="AQ38"/>
      <c r="AR38"/>
      <c r="AS38" s="152"/>
      <c r="AT38"/>
      <c r="AU38"/>
      <c r="AV38" s="6"/>
      <c r="AW38"/>
      <c r="AX38"/>
      <c r="AY38"/>
      <c r="AZ38"/>
      <c r="BA38"/>
      <c r="BB38"/>
      <c r="BC38"/>
      <c r="BD38"/>
    </row>
    <row r="39" spans="1:42" ht="42.75" customHeight="1">
      <c r="A39" s="36">
        <f t="shared" si="0"/>
        <v>36</v>
      </c>
      <c r="B39" s="72" t="s">
        <v>709</v>
      </c>
      <c r="C39" s="73">
        <v>2003</v>
      </c>
      <c r="D39" s="92">
        <f>IF(C39&gt;2003,"C",0)</f>
        <v>0</v>
      </c>
      <c r="E39" s="39" t="str">
        <f>IF(C39&lt;2004,"J",0)</f>
        <v>J</v>
      </c>
      <c r="F39" s="40">
        <f>IF(C39&lt;2002,"S",0)</f>
        <v>0</v>
      </c>
      <c r="G39" s="44" t="s">
        <v>710</v>
      </c>
      <c r="H39" s="41" t="s">
        <v>711</v>
      </c>
      <c r="I39" s="76">
        <v>20</v>
      </c>
      <c r="J39" s="155"/>
      <c r="K39" s="105"/>
      <c r="L39" s="106"/>
      <c r="M39" s="107"/>
      <c r="N39" s="108"/>
      <c r="O39" s="156"/>
      <c r="P39" s="157"/>
      <c r="Q39" s="158"/>
      <c r="R39" s="159"/>
      <c r="S39" s="157"/>
      <c r="T39" s="156">
        <v>35</v>
      </c>
      <c r="U39" s="158"/>
      <c r="V39" s="159"/>
      <c r="W39" s="157"/>
      <c r="X39" s="156"/>
      <c r="Y39" s="136"/>
      <c r="Z39" s="137"/>
      <c r="AA39" s="135"/>
      <c r="AB39" s="134"/>
      <c r="AC39" s="136"/>
      <c r="AD39" s="137"/>
      <c r="AE39" s="134"/>
      <c r="AF39" s="135"/>
      <c r="AG39" s="79"/>
      <c r="AH39" s="80"/>
      <c r="AI39" s="79"/>
      <c r="AJ39" s="81"/>
      <c r="AK39" s="81"/>
      <c r="AL39" s="79"/>
      <c r="AM39" s="82">
        <f>SUM(I39:AL39)</f>
        <v>55</v>
      </c>
      <c r="AN39" s="78">
        <f>SUM(IF(I39="",0,1),IF(AF39="",0,1),IF(AB39="",0,1),IF(AC39="",0,1),IF(AD39="",0,1),IF(AE39="",0,1),IF(V39="",0,1),IF(W39="",0,1),IF(X39="",0,1),IF(Z39="",0,1),IF(AA39="",0,1),IF(J39="",0,1),IF(K39="",0,1),IF(L39="",0,1),IF(M39="",0,1),IF(N39="",0,1),IF(O39="",0,1),IF(P39="",0,1),IF(Q39="",0,1),IF(R39="",0,1),IF(S39="",0,1),IF(T39="",0,1),IF(U39="",0,1),IF(Y39="",0,1))</f>
        <v>2</v>
      </c>
      <c r="AO39" s="78">
        <f>IF(AN39&gt;=4,10,0)+(IF(AN39&gt;=8,20,0)+(IF(AN39&gt;=12,40,0)))</f>
        <v>0</v>
      </c>
      <c r="AP39" s="83">
        <f>AM39+AO39</f>
        <v>55</v>
      </c>
    </row>
    <row r="40" spans="1:55" ht="42.75" customHeight="1">
      <c r="A40" s="36">
        <f t="shared" si="0"/>
        <v>37</v>
      </c>
      <c r="B40" s="67" t="s">
        <v>870</v>
      </c>
      <c r="C40" s="74">
        <v>2003</v>
      </c>
      <c r="D40" s="92">
        <f>IF(C40&gt;2003,"C",0)</f>
        <v>0</v>
      </c>
      <c r="E40" s="39" t="str">
        <f>IF(C40&lt;2004,"J",0)</f>
        <v>J</v>
      </c>
      <c r="F40" s="40">
        <f>IF(C40&lt;2002,"S",0)</f>
        <v>0</v>
      </c>
      <c r="G40" s="41" t="s">
        <v>310</v>
      </c>
      <c r="H40" s="93" t="s">
        <v>311</v>
      </c>
      <c r="I40" s="76"/>
      <c r="J40" s="155">
        <v>15</v>
      </c>
      <c r="K40" s="105"/>
      <c r="L40" s="106"/>
      <c r="M40" s="107"/>
      <c r="N40" s="108"/>
      <c r="O40" s="156">
        <v>25</v>
      </c>
      <c r="P40" s="157">
        <v>15</v>
      </c>
      <c r="Q40" s="158"/>
      <c r="R40" s="159"/>
      <c r="S40" s="157"/>
      <c r="T40" s="156"/>
      <c r="U40" s="158"/>
      <c r="V40" s="159"/>
      <c r="W40" s="157"/>
      <c r="X40" s="156"/>
      <c r="Y40" s="136"/>
      <c r="Z40" s="137"/>
      <c r="AA40" s="135"/>
      <c r="AB40" s="134"/>
      <c r="AC40" s="136"/>
      <c r="AD40" s="137"/>
      <c r="AE40" s="134"/>
      <c r="AF40" s="135"/>
      <c r="AG40" s="79"/>
      <c r="AH40" s="80"/>
      <c r="AI40" s="79"/>
      <c r="AJ40" s="81"/>
      <c r="AK40" s="81"/>
      <c r="AL40" s="79"/>
      <c r="AM40" s="82">
        <f>SUM(I40:AL40)</f>
        <v>55</v>
      </c>
      <c r="AN40" s="78">
        <f>SUM(IF(I40="",0,1),IF(AF40="",0,1),IF(AB40="",0,1),IF(AC40="",0,1),IF(AD40="",0,1),IF(AE40="",0,1),IF(V40="",0,1),IF(W40="",0,1),IF(X40="",0,1),IF(Z40="",0,1),IF(AA40="",0,1),IF(J40="",0,1),IF(K40="",0,1),IF(L40="",0,1),IF(M40="",0,1),IF(N40="",0,1),IF(O40="",0,1),IF(P40="",0,1),IF(Q40="",0,1),IF(R40="",0,1),IF(S40="",0,1),IF(T40="",0,1),IF(U40="",0,1),IF(Y40="",0,1))</f>
        <v>3</v>
      </c>
      <c r="AO40" s="78">
        <f>IF(AN40&gt;=4,10,0)+(IF(AN40&gt;=8,20,0)+(IF(AN40&gt;=12,40,0)))</f>
        <v>0</v>
      </c>
      <c r="AP40" s="83">
        <f>AM40+AO40</f>
        <v>55</v>
      </c>
      <c r="AQ40" s="48"/>
      <c r="AR40" s="48"/>
      <c r="AT40" s="48"/>
      <c r="AU40" s="48"/>
      <c r="AW40" s="48"/>
      <c r="AX40" s="48"/>
      <c r="AY40" s="48"/>
      <c r="AZ40" s="48"/>
      <c r="BA40" s="48"/>
      <c r="BB40" s="48"/>
      <c r="BC40" s="48"/>
    </row>
    <row r="41" spans="1:42" ht="42.75" customHeight="1">
      <c r="A41" s="36">
        <f t="shared" si="0"/>
        <v>38</v>
      </c>
      <c r="B41" s="72" t="s">
        <v>953</v>
      </c>
      <c r="C41" s="73">
        <v>2003</v>
      </c>
      <c r="D41" s="92">
        <f>IF(C41&gt;2003,"C",0)</f>
        <v>0</v>
      </c>
      <c r="E41" s="39" t="str">
        <f>IF(C41&lt;2004,"J",0)</f>
        <v>J</v>
      </c>
      <c r="F41" s="40">
        <f>IF(C41&lt;2002,"S",0)</f>
        <v>0</v>
      </c>
      <c r="G41" s="44" t="s">
        <v>954</v>
      </c>
      <c r="H41" s="41" t="s">
        <v>519</v>
      </c>
      <c r="I41" s="76"/>
      <c r="J41" s="155"/>
      <c r="K41" s="105">
        <v>45</v>
      </c>
      <c r="L41" s="106"/>
      <c r="M41" s="107"/>
      <c r="N41" s="108"/>
      <c r="O41" s="156"/>
      <c r="P41" s="157"/>
      <c r="Q41" s="158">
        <v>5</v>
      </c>
      <c r="R41" s="159"/>
      <c r="S41" s="157"/>
      <c r="T41" s="156"/>
      <c r="U41" s="158"/>
      <c r="V41" s="159">
        <v>5</v>
      </c>
      <c r="W41" s="157"/>
      <c r="X41" s="156"/>
      <c r="Y41" s="136"/>
      <c r="Z41" s="137"/>
      <c r="AA41" s="135"/>
      <c r="AB41" s="134"/>
      <c r="AC41" s="136"/>
      <c r="AD41" s="137"/>
      <c r="AE41" s="134"/>
      <c r="AF41" s="135"/>
      <c r="AG41" s="79"/>
      <c r="AH41" s="80"/>
      <c r="AI41" s="79"/>
      <c r="AJ41" s="81"/>
      <c r="AK41" s="81"/>
      <c r="AL41" s="79"/>
      <c r="AM41" s="82">
        <f>SUM(I41:AL41)</f>
        <v>55</v>
      </c>
      <c r="AN41" s="78">
        <f>SUM(IF(I41="",0,1),IF(AF41="",0,1),IF(AB41="",0,1),IF(AC41="",0,1),IF(AD41="",0,1),IF(AE41="",0,1),IF(V41="",0,1),IF(W41="",0,1),IF(X41="",0,1),IF(Z41="",0,1),IF(AA41="",0,1),IF(J41="",0,1),IF(K41="",0,1),IF(L41="",0,1),IF(M41="",0,1),IF(N41="",0,1),IF(O41="",0,1),IF(P41="",0,1),IF(Q41="",0,1),IF(R41="",0,1),IF(S41="",0,1),IF(T41="",0,1),IF(U41="",0,1),IF(Y41="",0,1))</f>
        <v>3</v>
      </c>
      <c r="AO41" s="78">
        <f>IF(AN41&gt;=4,10,0)+(IF(AN41&gt;=8,20,0)+(IF(AN41&gt;=12,40,0)))</f>
        <v>0</v>
      </c>
      <c r="AP41" s="83">
        <f>AM41+AO41</f>
        <v>55</v>
      </c>
    </row>
    <row r="42" spans="1:42" ht="43.5" customHeight="1">
      <c r="A42" s="36">
        <f t="shared" si="0"/>
        <v>39</v>
      </c>
      <c r="B42" s="72" t="s">
        <v>526</v>
      </c>
      <c r="C42" s="73">
        <v>2003</v>
      </c>
      <c r="D42" s="92">
        <f>IF(C42&gt;2003,"C",0)</f>
        <v>0</v>
      </c>
      <c r="E42" s="39" t="str">
        <f>IF(C42&lt;2004,"J",0)</f>
        <v>J</v>
      </c>
      <c r="F42" s="40">
        <f>IF(C42&lt;2002,"S",0)</f>
        <v>0</v>
      </c>
      <c r="G42" s="44" t="s">
        <v>527</v>
      </c>
      <c r="H42" s="41" t="s">
        <v>519</v>
      </c>
      <c r="I42" s="76"/>
      <c r="J42" s="155"/>
      <c r="K42" s="105">
        <v>45</v>
      </c>
      <c r="L42" s="106"/>
      <c r="M42" s="107"/>
      <c r="N42" s="108"/>
      <c r="O42" s="156"/>
      <c r="P42" s="157"/>
      <c r="Q42" s="158">
        <v>5</v>
      </c>
      <c r="R42" s="159"/>
      <c r="S42" s="157"/>
      <c r="T42" s="156"/>
      <c r="U42" s="158"/>
      <c r="V42" s="159">
        <v>5</v>
      </c>
      <c r="W42" s="157"/>
      <c r="X42" s="156"/>
      <c r="Y42" s="136"/>
      <c r="Z42" s="137"/>
      <c r="AA42" s="135"/>
      <c r="AB42" s="134"/>
      <c r="AC42" s="136"/>
      <c r="AD42" s="137"/>
      <c r="AE42" s="134"/>
      <c r="AF42" s="135"/>
      <c r="AG42" s="79"/>
      <c r="AH42" s="80"/>
      <c r="AI42" s="79"/>
      <c r="AJ42" s="81"/>
      <c r="AK42" s="81"/>
      <c r="AL42" s="79"/>
      <c r="AM42" s="82">
        <f>SUM(I42:AL42)</f>
        <v>55</v>
      </c>
      <c r="AN42" s="78">
        <f>SUM(IF(I42="",0,1),IF(AF42="",0,1),IF(AB42="",0,1),IF(AC42="",0,1),IF(AD42="",0,1),IF(AE42="",0,1),IF(V42="",0,1),IF(W42="",0,1),IF(X42="",0,1),IF(Z42="",0,1),IF(AA42="",0,1),IF(J42="",0,1),IF(K42="",0,1),IF(L42="",0,1),IF(M42="",0,1),IF(N42="",0,1),IF(O42="",0,1),IF(P42="",0,1),IF(Q42="",0,1),IF(R42="",0,1),IF(S42="",0,1),IF(T42="",0,1),IF(U42="",0,1),IF(Y42="",0,1))</f>
        <v>3</v>
      </c>
      <c r="AO42" s="78">
        <f>IF(AN42&gt;=4,10,0)+(IF(AN42&gt;=8,20,0)+(IF(AN42&gt;=12,40,0)))</f>
        <v>0</v>
      </c>
      <c r="AP42" s="83">
        <f>AM42+AO42</f>
        <v>55</v>
      </c>
    </row>
    <row r="43" spans="1:42" ht="36">
      <c r="A43" s="36">
        <f t="shared" si="0"/>
        <v>40</v>
      </c>
      <c r="B43" s="68" t="s">
        <v>192</v>
      </c>
      <c r="C43" s="73">
        <v>2002</v>
      </c>
      <c r="D43" s="92">
        <f>IF(C43&gt;2003,"C",0)</f>
        <v>0</v>
      </c>
      <c r="E43" s="39" t="str">
        <f>IF(C43&lt;2004,"J",0)</f>
        <v>J</v>
      </c>
      <c r="F43" s="40">
        <f>IF(C43&lt;2002,"S",0)</f>
        <v>0</v>
      </c>
      <c r="G43" s="41" t="s">
        <v>193</v>
      </c>
      <c r="H43" s="93" t="s">
        <v>1437</v>
      </c>
      <c r="I43" s="76"/>
      <c r="J43" s="155">
        <v>25</v>
      </c>
      <c r="K43" s="105"/>
      <c r="L43" s="106"/>
      <c r="M43" s="107">
        <v>20</v>
      </c>
      <c r="N43" s="108"/>
      <c r="O43" s="156"/>
      <c r="P43" s="157"/>
      <c r="Q43" s="158"/>
      <c r="R43" s="159"/>
      <c r="S43" s="157"/>
      <c r="T43" s="156"/>
      <c r="U43" s="158"/>
      <c r="V43" s="159">
        <v>10</v>
      </c>
      <c r="W43" s="157"/>
      <c r="X43" s="156"/>
      <c r="Y43" s="136"/>
      <c r="Z43" s="137"/>
      <c r="AA43" s="135"/>
      <c r="AB43" s="134"/>
      <c r="AC43" s="136"/>
      <c r="AD43" s="137"/>
      <c r="AE43" s="134"/>
      <c r="AF43" s="135"/>
      <c r="AG43" s="79"/>
      <c r="AH43" s="80"/>
      <c r="AI43" s="79"/>
      <c r="AJ43" s="81"/>
      <c r="AK43" s="81"/>
      <c r="AL43" s="79"/>
      <c r="AM43" s="82">
        <f>SUM(I43:AL43)</f>
        <v>55</v>
      </c>
      <c r="AN43" s="78">
        <f>SUM(IF(I43="",0,1),IF(AF43="",0,1),IF(AB43="",0,1),IF(AC43="",0,1),IF(AD43="",0,1),IF(AE43="",0,1),IF(V43="",0,1),IF(W43="",0,1),IF(X43="",0,1),IF(Z43="",0,1),IF(AA43="",0,1),IF(J43="",0,1),IF(K43="",0,1),IF(L43="",0,1),IF(M43="",0,1),IF(N43="",0,1),IF(O43="",0,1),IF(P43="",0,1),IF(Q43="",0,1),IF(R43="",0,1),IF(S43="",0,1),IF(T43="",0,1),IF(U43="",0,1),IF(Y43="",0,1))</f>
        <v>3</v>
      </c>
      <c r="AO43" s="78">
        <f>IF(AN43&gt;=4,10,0)+(IF(AN43&gt;=8,20,0)+(IF(AN43&gt;=12,40,0)))</f>
        <v>0</v>
      </c>
      <c r="AP43" s="83">
        <f>AM43+AO43</f>
        <v>55</v>
      </c>
    </row>
    <row r="44" spans="1:42" ht="36">
      <c r="A44" s="36">
        <f t="shared" si="0"/>
        <v>41</v>
      </c>
      <c r="B44" s="68" t="s">
        <v>24</v>
      </c>
      <c r="C44" s="73">
        <v>2002</v>
      </c>
      <c r="D44" s="92">
        <f>IF(C44&gt;2003,"C",0)</f>
        <v>0</v>
      </c>
      <c r="E44" s="39" t="str">
        <f>IF(C44&lt;2004,"J",0)</f>
        <v>J</v>
      </c>
      <c r="F44" s="40">
        <f>IF(C44&lt;2002,"S",0)</f>
        <v>0</v>
      </c>
      <c r="G44" s="44" t="s">
        <v>25</v>
      </c>
      <c r="H44" s="93" t="s">
        <v>26</v>
      </c>
      <c r="I44" s="76">
        <v>15</v>
      </c>
      <c r="J44" s="155"/>
      <c r="K44" s="105"/>
      <c r="L44" s="106">
        <v>35</v>
      </c>
      <c r="M44" s="107"/>
      <c r="N44" s="108"/>
      <c r="O44" s="156"/>
      <c r="P44" s="157"/>
      <c r="Q44" s="158"/>
      <c r="R44" s="159"/>
      <c r="S44" s="157"/>
      <c r="T44" s="156"/>
      <c r="U44" s="158"/>
      <c r="V44" s="159"/>
      <c r="W44" s="157"/>
      <c r="X44" s="156"/>
      <c r="Y44" s="136"/>
      <c r="Z44" s="137"/>
      <c r="AA44" s="135"/>
      <c r="AB44" s="134"/>
      <c r="AC44" s="136"/>
      <c r="AD44" s="137"/>
      <c r="AE44" s="134"/>
      <c r="AF44" s="135"/>
      <c r="AG44" s="79"/>
      <c r="AH44" s="80"/>
      <c r="AI44" s="79"/>
      <c r="AJ44" s="81"/>
      <c r="AK44" s="81"/>
      <c r="AL44" s="79"/>
      <c r="AM44" s="82">
        <f>SUM(I44:AL44)</f>
        <v>50</v>
      </c>
      <c r="AN44" s="78">
        <f>SUM(IF(I44="",0,1),IF(AF44="",0,1),IF(AB44="",0,1),IF(AC44="",0,1),IF(AD44="",0,1),IF(AE44="",0,1),IF(V44="",0,1),IF(W44="",0,1),IF(X44="",0,1),IF(Z44="",0,1),IF(AA44="",0,1),IF(J44="",0,1),IF(K44="",0,1),IF(L44="",0,1),IF(M44="",0,1),IF(N44="",0,1),IF(O44="",0,1),IF(P44="",0,1),IF(Q44="",0,1),IF(R44="",0,1),IF(S44="",0,1),IF(T44="",0,1),IF(U44="",0,1),IF(Y44="",0,1))</f>
        <v>2</v>
      </c>
      <c r="AO44" s="78">
        <f>IF(AN44&gt;=4,10,0)+(IF(AN44&gt;=8,20,0)+(IF(AN44&gt;=12,40,0)))</f>
        <v>0</v>
      </c>
      <c r="AP44" s="83">
        <f>AM44+AO44</f>
        <v>50</v>
      </c>
    </row>
    <row r="45" spans="1:42" ht="36">
      <c r="A45" s="36">
        <f t="shared" si="0"/>
        <v>42</v>
      </c>
      <c r="B45" s="72" t="s">
        <v>955</v>
      </c>
      <c r="C45" s="73">
        <v>2003</v>
      </c>
      <c r="D45" s="92">
        <f>IF(C45&gt;2003,"C",0)</f>
        <v>0</v>
      </c>
      <c r="E45" s="39" t="str">
        <f>IF(C45&lt;2004,"J",0)</f>
        <v>J</v>
      </c>
      <c r="F45" s="40">
        <f>IF(C45&lt;2002,"S",0)</f>
        <v>0</v>
      </c>
      <c r="G45" s="44" t="s">
        <v>956</v>
      </c>
      <c r="H45" s="41" t="s">
        <v>519</v>
      </c>
      <c r="I45" s="76"/>
      <c r="J45" s="155"/>
      <c r="K45" s="105">
        <v>45</v>
      </c>
      <c r="L45" s="106"/>
      <c r="M45" s="107"/>
      <c r="N45" s="108"/>
      <c r="O45" s="156"/>
      <c r="P45" s="157"/>
      <c r="Q45" s="158">
        <v>5</v>
      </c>
      <c r="R45" s="159"/>
      <c r="S45" s="157"/>
      <c r="T45" s="156"/>
      <c r="U45" s="158"/>
      <c r="V45" s="159"/>
      <c r="W45" s="157"/>
      <c r="X45" s="156"/>
      <c r="Y45" s="136"/>
      <c r="Z45" s="137"/>
      <c r="AA45" s="135"/>
      <c r="AB45" s="134"/>
      <c r="AC45" s="136"/>
      <c r="AD45" s="137"/>
      <c r="AE45" s="134"/>
      <c r="AF45" s="135"/>
      <c r="AG45" s="79"/>
      <c r="AH45" s="80"/>
      <c r="AI45" s="79"/>
      <c r="AJ45" s="81"/>
      <c r="AK45" s="81"/>
      <c r="AL45" s="79"/>
      <c r="AM45" s="82">
        <f>SUM(I45:AL45)</f>
        <v>50</v>
      </c>
      <c r="AN45" s="78">
        <f>SUM(IF(I45="",0,1),IF(AF45="",0,1),IF(AB45="",0,1),IF(AC45="",0,1),IF(AD45="",0,1),IF(AE45="",0,1),IF(V45="",0,1),IF(W45="",0,1),IF(X45="",0,1),IF(Z45="",0,1),IF(AA45="",0,1),IF(J45="",0,1),IF(K45="",0,1),IF(L45="",0,1),IF(M45="",0,1),IF(N45="",0,1),IF(O45="",0,1),IF(P45="",0,1),IF(Q45="",0,1),IF(R45="",0,1),IF(S45="",0,1),IF(T45="",0,1),IF(U45="",0,1),IF(Y45="",0,1))</f>
        <v>2</v>
      </c>
      <c r="AO45" s="78">
        <f>IF(AN45&gt;=4,10,0)+(IF(AN45&gt;=8,20,0)+(IF(AN45&gt;=12,40,0)))</f>
        <v>0</v>
      </c>
      <c r="AP45" s="83">
        <f>AM45+AO45</f>
        <v>50</v>
      </c>
    </row>
    <row r="46" spans="1:55" ht="36">
      <c r="A46" s="36">
        <f t="shared" si="0"/>
        <v>43</v>
      </c>
      <c r="B46" s="72" t="s">
        <v>1146</v>
      </c>
      <c r="C46" s="73">
        <v>2003</v>
      </c>
      <c r="D46" s="92">
        <f>IF(C46&gt;2003,"C",0)</f>
        <v>0</v>
      </c>
      <c r="E46" s="39" t="str">
        <f>IF(C46&lt;2004,"J",0)</f>
        <v>J</v>
      </c>
      <c r="F46" s="40">
        <f>IF(C46&lt;2002,"S",0)</f>
        <v>0</v>
      </c>
      <c r="G46" s="44" t="s">
        <v>540</v>
      </c>
      <c r="H46" s="41" t="s">
        <v>47</v>
      </c>
      <c r="I46" s="76"/>
      <c r="J46" s="155"/>
      <c r="K46" s="105"/>
      <c r="L46" s="106"/>
      <c r="M46" s="107"/>
      <c r="N46" s="108"/>
      <c r="O46" s="156">
        <v>25</v>
      </c>
      <c r="P46" s="157">
        <v>25</v>
      </c>
      <c r="Q46" s="158"/>
      <c r="R46" s="159"/>
      <c r="S46" s="157"/>
      <c r="T46" s="156"/>
      <c r="U46" s="158"/>
      <c r="V46" s="159"/>
      <c r="W46" s="157"/>
      <c r="X46" s="156"/>
      <c r="Y46" s="136"/>
      <c r="Z46" s="137"/>
      <c r="AA46" s="135"/>
      <c r="AB46" s="134"/>
      <c r="AC46" s="136"/>
      <c r="AD46" s="137"/>
      <c r="AE46" s="134"/>
      <c r="AF46" s="135"/>
      <c r="AG46" s="79"/>
      <c r="AH46" s="80"/>
      <c r="AI46" s="79"/>
      <c r="AJ46" s="81"/>
      <c r="AK46" s="81"/>
      <c r="AL46" s="79"/>
      <c r="AM46" s="82">
        <f>SUM(I46:AL46)</f>
        <v>50</v>
      </c>
      <c r="AN46" s="78">
        <f>SUM(IF(I46="",0,1),IF(AF46="",0,1),IF(AB46="",0,1),IF(AC46="",0,1),IF(AD46="",0,1),IF(AE46="",0,1),IF(V46="",0,1),IF(W46="",0,1),IF(X46="",0,1),IF(Z46="",0,1),IF(AA46="",0,1),IF(J46="",0,1),IF(K46="",0,1),IF(L46="",0,1),IF(M46="",0,1),IF(N46="",0,1),IF(O46="",0,1),IF(P46="",0,1),IF(Q46="",0,1),IF(R46="",0,1),IF(S46="",0,1),IF(T46="",0,1),IF(U46="",0,1),IF(Y46="",0,1))</f>
        <v>2</v>
      </c>
      <c r="AO46" s="78">
        <f>IF(AN46&gt;=4,10,0)+(IF(AN46&gt;=8,20,0)+(IF(AN46&gt;=12,40,0)))</f>
        <v>0</v>
      </c>
      <c r="AP46" s="83">
        <f>AM46+AO46</f>
        <v>50</v>
      </c>
      <c r="AQ46" s="48"/>
      <c r="AR46" s="48"/>
      <c r="AT46" s="48"/>
      <c r="AU46" s="48"/>
      <c r="AW46" s="48"/>
      <c r="AX46" s="48"/>
      <c r="AY46" s="48"/>
      <c r="AZ46" s="48"/>
      <c r="BA46" s="48"/>
      <c r="BB46" s="48"/>
      <c r="BC46" s="48"/>
    </row>
    <row r="47" spans="1:42" ht="36">
      <c r="A47" s="36">
        <f t="shared" si="0"/>
        <v>44</v>
      </c>
      <c r="B47" s="72" t="s">
        <v>1144</v>
      </c>
      <c r="C47" s="73">
        <v>2003</v>
      </c>
      <c r="D47" s="92">
        <f>IF(C47&gt;2003,"C",0)</f>
        <v>0</v>
      </c>
      <c r="E47" s="39" t="str">
        <f>IF(C47&lt;2004,"J",0)</f>
        <v>J</v>
      </c>
      <c r="F47" s="40">
        <f>IF(C47&lt;2002,"S",0)</f>
        <v>0</v>
      </c>
      <c r="G47" s="44" t="s">
        <v>1145</v>
      </c>
      <c r="H47" s="41" t="s">
        <v>47</v>
      </c>
      <c r="I47" s="76"/>
      <c r="J47" s="155"/>
      <c r="K47" s="105"/>
      <c r="L47" s="106"/>
      <c r="M47" s="107"/>
      <c r="N47" s="108"/>
      <c r="O47" s="156">
        <v>25</v>
      </c>
      <c r="P47" s="157">
        <v>25</v>
      </c>
      <c r="Q47" s="158"/>
      <c r="R47" s="159"/>
      <c r="S47" s="157"/>
      <c r="T47" s="156"/>
      <c r="U47" s="158"/>
      <c r="V47" s="159"/>
      <c r="W47" s="157"/>
      <c r="X47" s="156"/>
      <c r="Y47" s="136"/>
      <c r="Z47" s="137"/>
      <c r="AA47" s="135"/>
      <c r="AB47" s="134"/>
      <c r="AC47" s="136"/>
      <c r="AD47" s="137"/>
      <c r="AE47" s="134"/>
      <c r="AF47" s="135"/>
      <c r="AG47" s="79"/>
      <c r="AH47" s="80"/>
      <c r="AI47" s="79"/>
      <c r="AJ47" s="81"/>
      <c r="AK47" s="81"/>
      <c r="AL47" s="79"/>
      <c r="AM47" s="82">
        <f>SUM(I47:AL47)</f>
        <v>50</v>
      </c>
      <c r="AN47" s="78">
        <f>SUM(IF(I47="",0,1),IF(AF47="",0,1),IF(AB47="",0,1),IF(AC47="",0,1),IF(AD47="",0,1),IF(AE47="",0,1),IF(V47="",0,1),IF(W47="",0,1),IF(X47="",0,1),IF(Z47="",0,1),IF(AA47="",0,1),IF(J47="",0,1),IF(K47="",0,1),IF(L47="",0,1),IF(M47="",0,1),IF(N47="",0,1),IF(O47="",0,1),IF(P47="",0,1),IF(Q47="",0,1),IF(R47="",0,1),IF(S47="",0,1),IF(T47="",0,1),IF(U47="",0,1),IF(Y47="",0,1))</f>
        <v>2</v>
      </c>
      <c r="AO47" s="78">
        <f>IF(AN47&gt;=4,10,0)+(IF(AN47&gt;=8,20,0)+(IF(AN47&gt;=12,40,0)))</f>
        <v>0</v>
      </c>
      <c r="AP47" s="83">
        <f>AM47+AO47</f>
        <v>50</v>
      </c>
    </row>
    <row r="48" spans="1:42" ht="36">
      <c r="A48" s="36">
        <f t="shared" si="0"/>
        <v>45</v>
      </c>
      <c r="B48" s="72" t="s">
        <v>1186</v>
      </c>
      <c r="C48" s="73">
        <v>2002</v>
      </c>
      <c r="D48" s="92">
        <f>IF(C48&gt;2003,"C",0)</f>
        <v>0</v>
      </c>
      <c r="E48" s="39" t="str">
        <f>IF(C48&lt;2004,"J",0)</f>
        <v>J</v>
      </c>
      <c r="F48" s="40">
        <f>IF(C48&lt;2002,"S",0)</f>
        <v>0</v>
      </c>
      <c r="G48" s="44" t="s">
        <v>1165</v>
      </c>
      <c r="H48" s="41" t="s">
        <v>1166</v>
      </c>
      <c r="I48" s="76"/>
      <c r="J48" s="155"/>
      <c r="K48" s="105"/>
      <c r="L48" s="106"/>
      <c r="M48" s="107"/>
      <c r="N48" s="108"/>
      <c r="O48" s="156">
        <v>35</v>
      </c>
      <c r="P48" s="157">
        <v>15</v>
      </c>
      <c r="Q48" s="158"/>
      <c r="R48" s="159"/>
      <c r="S48" s="157"/>
      <c r="T48" s="156"/>
      <c r="U48" s="158"/>
      <c r="V48" s="159"/>
      <c r="W48" s="157"/>
      <c r="X48" s="156"/>
      <c r="Y48" s="136"/>
      <c r="Z48" s="137"/>
      <c r="AA48" s="135"/>
      <c r="AB48" s="134"/>
      <c r="AC48" s="136"/>
      <c r="AD48" s="137"/>
      <c r="AE48" s="134"/>
      <c r="AF48" s="135"/>
      <c r="AG48" s="79"/>
      <c r="AH48" s="80"/>
      <c r="AI48" s="79"/>
      <c r="AJ48" s="81"/>
      <c r="AK48" s="81"/>
      <c r="AL48" s="79"/>
      <c r="AM48" s="82">
        <f>SUM(I48:AL48)</f>
        <v>50</v>
      </c>
      <c r="AN48" s="78">
        <f>SUM(IF(I48="",0,1),IF(AF48="",0,1),IF(AB48="",0,1),IF(AC48="",0,1),IF(AD48="",0,1),IF(AE48="",0,1),IF(V48="",0,1),IF(W48="",0,1),IF(X48="",0,1),IF(Z48="",0,1),IF(AA48="",0,1),IF(J48="",0,1),IF(K48="",0,1),IF(L48="",0,1),IF(M48="",0,1),IF(N48="",0,1),IF(O48="",0,1),IF(P48="",0,1),IF(Q48="",0,1),IF(R48="",0,1),IF(S48="",0,1),IF(T48="",0,1),IF(U48="",0,1),IF(Y48="",0,1))</f>
        <v>2</v>
      </c>
      <c r="AO48" s="78">
        <f>IF(AN48&gt;=4,10,0)+(IF(AN48&gt;=8,20,0)+(IF(AN48&gt;=12,40,0)))</f>
        <v>0</v>
      </c>
      <c r="AP48" s="83">
        <f>AM48+AO48</f>
        <v>50</v>
      </c>
    </row>
    <row r="49" spans="1:42" ht="36">
      <c r="A49" s="36">
        <f t="shared" si="0"/>
        <v>46</v>
      </c>
      <c r="B49" s="68" t="s">
        <v>420</v>
      </c>
      <c r="C49" s="73">
        <v>2002</v>
      </c>
      <c r="D49" s="92">
        <f>IF(C49&gt;2003,"C",0)</f>
        <v>0</v>
      </c>
      <c r="E49" s="39" t="str">
        <f>IF(C49&lt;2004,"J",0)</f>
        <v>J</v>
      </c>
      <c r="F49" s="40">
        <f>IF(C49&lt;2002,"S",0)</f>
        <v>0</v>
      </c>
      <c r="G49" s="44" t="s">
        <v>421</v>
      </c>
      <c r="H49" s="93" t="s">
        <v>47</v>
      </c>
      <c r="I49" s="76"/>
      <c r="J49" s="155"/>
      <c r="K49" s="105"/>
      <c r="L49" s="106"/>
      <c r="M49" s="107"/>
      <c r="N49" s="108"/>
      <c r="O49" s="156">
        <v>25</v>
      </c>
      <c r="P49" s="157">
        <v>25</v>
      </c>
      <c r="Q49" s="158"/>
      <c r="R49" s="159"/>
      <c r="S49" s="157"/>
      <c r="T49" s="156"/>
      <c r="U49" s="158"/>
      <c r="V49" s="159"/>
      <c r="W49" s="157"/>
      <c r="X49" s="156"/>
      <c r="Y49" s="136"/>
      <c r="Z49" s="137"/>
      <c r="AA49" s="135"/>
      <c r="AB49" s="134"/>
      <c r="AC49" s="136"/>
      <c r="AD49" s="137"/>
      <c r="AE49" s="134"/>
      <c r="AF49" s="135"/>
      <c r="AG49" s="79"/>
      <c r="AH49" s="80"/>
      <c r="AI49" s="79"/>
      <c r="AJ49" s="81"/>
      <c r="AK49" s="81"/>
      <c r="AL49" s="79"/>
      <c r="AM49" s="82">
        <f>SUM(I49:AL49)</f>
        <v>50</v>
      </c>
      <c r="AN49" s="78">
        <f>SUM(IF(I49="",0,1),IF(AF49="",0,1),IF(AB49="",0,1),IF(AC49="",0,1),IF(AD49="",0,1),IF(AE49="",0,1),IF(V49="",0,1),IF(W49="",0,1),IF(X49="",0,1),IF(Z49="",0,1),IF(AA49="",0,1),IF(J49="",0,1),IF(K49="",0,1),IF(L49="",0,1),IF(M49="",0,1),IF(N49="",0,1),IF(O49="",0,1),IF(P49="",0,1),IF(Q49="",0,1),IF(R49="",0,1),IF(S49="",0,1),IF(T49="",0,1),IF(U49="",0,1),IF(Y49="",0,1))</f>
        <v>2</v>
      </c>
      <c r="AO49" s="78">
        <f>IF(AN49&gt;=4,10,0)+(IF(AN49&gt;=8,20,0)+(IF(AN49&gt;=12,40,0)))</f>
        <v>0</v>
      </c>
      <c r="AP49" s="83">
        <f>AM49+AO49</f>
        <v>50</v>
      </c>
    </row>
    <row r="50" spans="1:42" ht="36">
      <c r="A50" s="36">
        <f t="shared" si="0"/>
        <v>47</v>
      </c>
      <c r="B50" s="68" t="s">
        <v>667</v>
      </c>
      <c r="C50" s="73">
        <v>2003</v>
      </c>
      <c r="D50" s="92">
        <f>IF(C50&gt;2003,"C",0)</f>
        <v>0</v>
      </c>
      <c r="E50" s="39" t="str">
        <f>IF(C50&lt;2004,"J",0)</f>
        <v>J</v>
      </c>
      <c r="F50" s="40">
        <f>IF(C50&lt;2002,"S",0)</f>
        <v>0</v>
      </c>
      <c r="G50" s="44" t="s">
        <v>668</v>
      </c>
      <c r="H50" s="93" t="s">
        <v>708</v>
      </c>
      <c r="I50" s="76">
        <v>10</v>
      </c>
      <c r="J50" s="155"/>
      <c r="K50" s="105"/>
      <c r="L50" s="106"/>
      <c r="M50" s="107"/>
      <c r="N50" s="108"/>
      <c r="O50" s="156"/>
      <c r="P50" s="157"/>
      <c r="Q50" s="158"/>
      <c r="R50" s="159"/>
      <c r="S50" s="157"/>
      <c r="T50" s="156">
        <v>35</v>
      </c>
      <c r="U50" s="158"/>
      <c r="V50" s="159"/>
      <c r="W50" s="157"/>
      <c r="X50" s="156"/>
      <c r="Y50" s="136"/>
      <c r="Z50" s="137"/>
      <c r="AA50" s="135"/>
      <c r="AB50" s="134"/>
      <c r="AC50" s="136"/>
      <c r="AD50" s="137"/>
      <c r="AE50" s="134"/>
      <c r="AF50" s="135"/>
      <c r="AG50" s="79"/>
      <c r="AH50" s="80"/>
      <c r="AI50" s="79"/>
      <c r="AJ50" s="81"/>
      <c r="AK50" s="81"/>
      <c r="AL50" s="79"/>
      <c r="AM50" s="82">
        <f>SUM(I50:AL50)</f>
        <v>45</v>
      </c>
      <c r="AN50" s="78">
        <f>SUM(IF(I50="",0,1),IF(AF50="",0,1),IF(AB50="",0,1),IF(AC50="",0,1),IF(AD50="",0,1),IF(AE50="",0,1),IF(V50="",0,1),IF(W50="",0,1),IF(X50="",0,1),IF(Z50="",0,1),IF(AA50="",0,1),IF(J50="",0,1),IF(K50="",0,1),IF(L50="",0,1),IF(M50="",0,1),IF(N50="",0,1),IF(O50="",0,1),IF(P50="",0,1),IF(Q50="",0,1),IF(R50="",0,1),IF(S50="",0,1),IF(T50="",0,1),IF(U50="",0,1),IF(Y50="",0,1))</f>
        <v>2</v>
      </c>
      <c r="AO50" s="78">
        <f>IF(AN50&gt;=4,10,0)+(IF(AN50&gt;=8,20,0)+(IF(AN50&gt;=12,40,0)))</f>
        <v>0</v>
      </c>
      <c r="AP50" s="83">
        <f>AM50+AO50</f>
        <v>45</v>
      </c>
    </row>
    <row r="51" spans="1:42" ht="36">
      <c r="A51" s="36">
        <f t="shared" si="0"/>
        <v>48</v>
      </c>
      <c r="B51" s="72" t="s">
        <v>1162</v>
      </c>
      <c r="C51" s="73">
        <v>2004</v>
      </c>
      <c r="D51" s="92" t="str">
        <f>IF(C51&gt;2003,"C",0)</f>
        <v>C</v>
      </c>
      <c r="E51" s="39">
        <f>IF(C51&lt;2004,"J",0)</f>
        <v>0</v>
      </c>
      <c r="F51" s="40">
        <f>IF(C51&lt;2002,"S",0)</f>
        <v>0</v>
      </c>
      <c r="G51" s="44" t="s">
        <v>1163</v>
      </c>
      <c r="H51" s="41" t="s">
        <v>1164</v>
      </c>
      <c r="I51" s="76"/>
      <c r="J51" s="155"/>
      <c r="K51" s="105"/>
      <c r="L51" s="106"/>
      <c r="M51" s="107"/>
      <c r="N51" s="108"/>
      <c r="O51" s="156">
        <v>45</v>
      </c>
      <c r="P51" s="157"/>
      <c r="Q51" s="158"/>
      <c r="R51" s="159"/>
      <c r="S51" s="157"/>
      <c r="T51" s="156"/>
      <c r="U51" s="158"/>
      <c r="V51" s="159"/>
      <c r="W51" s="157"/>
      <c r="X51" s="156"/>
      <c r="Y51" s="136"/>
      <c r="Z51" s="137"/>
      <c r="AA51" s="135"/>
      <c r="AB51" s="134"/>
      <c r="AC51" s="136"/>
      <c r="AD51" s="137"/>
      <c r="AE51" s="134"/>
      <c r="AF51" s="135"/>
      <c r="AG51" s="79"/>
      <c r="AH51" s="80"/>
      <c r="AI51" s="79"/>
      <c r="AJ51" s="81"/>
      <c r="AK51" s="81"/>
      <c r="AL51" s="79"/>
      <c r="AM51" s="82">
        <f>SUM(I51:AL51)</f>
        <v>45</v>
      </c>
      <c r="AN51" s="78">
        <f>SUM(IF(I51="",0,1),IF(AF51="",0,1),IF(AB51="",0,1),IF(AC51="",0,1),IF(AD51="",0,1),IF(AE51="",0,1),IF(V51="",0,1),IF(W51="",0,1),IF(X51="",0,1),IF(Z51="",0,1),IF(AA51="",0,1),IF(J51="",0,1),IF(K51="",0,1),IF(L51="",0,1),IF(M51="",0,1),IF(N51="",0,1),IF(O51="",0,1),IF(P51="",0,1),IF(Q51="",0,1),IF(R51="",0,1),IF(S51="",0,1),IF(T51="",0,1),IF(U51="",0,1),IF(Y51="",0,1))</f>
        <v>1</v>
      </c>
      <c r="AO51" s="78">
        <f>IF(AN51&gt;=4,10,0)+(IF(AN51&gt;=8,20,0)+(IF(AN51&gt;=12,40,0)))</f>
        <v>0</v>
      </c>
      <c r="AP51" s="83">
        <f>AM51+AO51</f>
        <v>45</v>
      </c>
    </row>
    <row r="52" spans="1:55" ht="36">
      <c r="A52" s="36">
        <f t="shared" si="0"/>
        <v>49</v>
      </c>
      <c r="B52" s="72" t="s">
        <v>761</v>
      </c>
      <c r="C52" s="73">
        <v>2003</v>
      </c>
      <c r="D52" s="92">
        <f>IF(C52&gt;2003,"C",0)</f>
        <v>0</v>
      </c>
      <c r="E52" s="39" t="str">
        <f>IF(C52&lt;2004,"J",0)</f>
        <v>J</v>
      </c>
      <c r="F52" s="40">
        <f>IF(C52&lt;2002,"S",0)</f>
        <v>0</v>
      </c>
      <c r="G52" s="44" t="s">
        <v>762</v>
      </c>
      <c r="H52" s="41" t="s">
        <v>927</v>
      </c>
      <c r="I52" s="76"/>
      <c r="J52" s="155">
        <v>45</v>
      </c>
      <c r="K52" s="105"/>
      <c r="L52" s="106"/>
      <c r="M52" s="107"/>
      <c r="N52" s="108"/>
      <c r="O52" s="156"/>
      <c r="P52" s="157"/>
      <c r="Q52" s="158"/>
      <c r="R52" s="159"/>
      <c r="S52" s="157"/>
      <c r="T52" s="156"/>
      <c r="U52" s="158"/>
      <c r="V52" s="159"/>
      <c r="W52" s="157"/>
      <c r="X52" s="156"/>
      <c r="Y52" s="136"/>
      <c r="Z52" s="137"/>
      <c r="AA52" s="135"/>
      <c r="AB52" s="134"/>
      <c r="AC52" s="136"/>
      <c r="AD52" s="137"/>
      <c r="AE52" s="134"/>
      <c r="AF52" s="135"/>
      <c r="AG52" s="79"/>
      <c r="AH52" s="80"/>
      <c r="AI52" s="79"/>
      <c r="AJ52" s="81"/>
      <c r="AK52" s="81"/>
      <c r="AL52" s="79"/>
      <c r="AM52" s="82">
        <f>SUM(I52:AL52)</f>
        <v>45</v>
      </c>
      <c r="AN52" s="78">
        <f>SUM(IF(I52="",0,1),IF(AF52="",0,1),IF(AB52="",0,1),IF(AC52="",0,1),IF(AD52="",0,1),IF(AE52="",0,1),IF(V52="",0,1),IF(W52="",0,1),IF(X52="",0,1),IF(Z52="",0,1),IF(AA52="",0,1),IF(J52="",0,1),IF(K52="",0,1),IF(L52="",0,1),IF(M52="",0,1),IF(N52="",0,1),IF(O52="",0,1),IF(P52="",0,1),IF(Q52="",0,1),IF(R52="",0,1),IF(S52="",0,1),IF(T52="",0,1),IF(U52="",0,1),IF(Y52="",0,1))</f>
        <v>1</v>
      </c>
      <c r="AO52" s="78">
        <f>IF(AN52&gt;=4,10,0)+(IF(AN52&gt;=8,20,0)+(IF(AN52&gt;=12,40,0)))</f>
        <v>0</v>
      </c>
      <c r="AP52" s="83">
        <f>AM52+AO52</f>
        <v>45</v>
      </c>
      <c r="AQ52" s="48"/>
      <c r="AR52" s="48"/>
      <c r="AT52" s="48"/>
      <c r="AU52" s="48"/>
      <c r="AW52" s="48"/>
      <c r="AX52" s="48"/>
      <c r="AY52" s="48"/>
      <c r="AZ52" s="48"/>
      <c r="BA52" s="48"/>
      <c r="BB52" s="48"/>
      <c r="BC52" s="48"/>
    </row>
    <row r="53" spans="1:42" ht="36">
      <c r="A53" s="36">
        <f t="shared" si="0"/>
        <v>50</v>
      </c>
      <c r="B53" s="68" t="s">
        <v>81</v>
      </c>
      <c r="C53" s="73">
        <v>2002</v>
      </c>
      <c r="D53" s="92">
        <f>IF(C53&gt;2003,"C",0)</f>
        <v>0</v>
      </c>
      <c r="E53" s="39" t="str">
        <f>IF(C53&lt;2004,"J",0)</f>
        <v>J</v>
      </c>
      <c r="F53" s="40">
        <f>IF(C53&lt;2002,"S",0)</f>
        <v>0</v>
      </c>
      <c r="G53" s="41" t="s">
        <v>82</v>
      </c>
      <c r="H53" s="93" t="s">
        <v>619</v>
      </c>
      <c r="I53" s="76"/>
      <c r="J53" s="155">
        <v>20</v>
      </c>
      <c r="K53" s="105"/>
      <c r="L53" s="106"/>
      <c r="M53" s="107"/>
      <c r="N53" s="108"/>
      <c r="O53" s="156"/>
      <c r="P53" s="157">
        <v>25</v>
      </c>
      <c r="Q53" s="158"/>
      <c r="R53" s="159"/>
      <c r="S53" s="157"/>
      <c r="T53" s="156"/>
      <c r="U53" s="158"/>
      <c r="V53" s="159"/>
      <c r="W53" s="157"/>
      <c r="X53" s="156"/>
      <c r="Y53" s="136"/>
      <c r="Z53" s="137"/>
      <c r="AA53" s="135"/>
      <c r="AB53" s="134"/>
      <c r="AC53" s="136"/>
      <c r="AD53" s="137"/>
      <c r="AE53" s="134"/>
      <c r="AF53" s="135"/>
      <c r="AG53" s="79"/>
      <c r="AH53" s="80"/>
      <c r="AI53" s="79"/>
      <c r="AJ53" s="81"/>
      <c r="AK53" s="81"/>
      <c r="AL53" s="79"/>
      <c r="AM53" s="82">
        <f>SUM(I53:AL53)</f>
        <v>45</v>
      </c>
      <c r="AN53" s="78">
        <f>SUM(IF(I53="",0,1),IF(AF53="",0,1),IF(AB53="",0,1),IF(AC53="",0,1),IF(AD53="",0,1),IF(AE53="",0,1),IF(V53="",0,1),IF(W53="",0,1),IF(X53="",0,1),IF(Z53="",0,1),IF(AA53="",0,1),IF(J53="",0,1),IF(K53="",0,1),IF(L53="",0,1),IF(M53="",0,1),IF(N53="",0,1),IF(O53="",0,1),IF(P53="",0,1),IF(Q53="",0,1),IF(R53="",0,1),IF(S53="",0,1),IF(T53="",0,1),IF(U53="",0,1),IF(Y53="",0,1))</f>
        <v>2</v>
      </c>
      <c r="AO53" s="78">
        <f>IF(AN53&gt;=4,10,0)+(IF(AN53&gt;=8,20,0)+(IF(AN53&gt;=12,40,0)))</f>
        <v>0</v>
      </c>
      <c r="AP53" s="83">
        <f>AM53+AO53</f>
        <v>45</v>
      </c>
    </row>
    <row r="54" spans="1:55" ht="36">
      <c r="A54" s="36">
        <f t="shared" si="0"/>
        <v>51</v>
      </c>
      <c r="B54" s="72" t="s">
        <v>1187</v>
      </c>
      <c r="C54" s="73">
        <v>2002</v>
      </c>
      <c r="D54" s="92">
        <f>IF(C54&gt;2003,"C",0)</f>
        <v>0</v>
      </c>
      <c r="E54" s="39" t="str">
        <f>IF(C54&lt;2004,"J",0)</f>
        <v>J</v>
      </c>
      <c r="F54" s="40">
        <f>IF(C54&lt;2002,"S",0)</f>
        <v>0</v>
      </c>
      <c r="G54" s="44" t="s">
        <v>1188</v>
      </c>
      <c r="H54" s="41" t="s">
        <v>1189</v>
      </c>
      <c r="I54" s="76"/>
      <c r="J54" s="155"/>
      <c r="K54" s="105"/>
      <c r="L54" s="106"/>
      <c r="M54" s="107"/>
      <c r="N54" s="108"/>
      <c r="O54" s="156"/>
      <c r="P54" s="157">
        <v>45</v>
      </c>
      <c r="Q54" s="158"/>
      <c r="R54" s="159"/>
      <c r="S54" s="157"/>
      <c r="T54" s="156"/>
      <c r="U54" s="158"/>
      <c r="V54" s="159"/>
      <c r="W54" s="157"/>
      <c r="X54" s="156"/>
      <c r="Y54" s="136"/>
      <c r="Z54" s="137"/>
      <c r="AA54" s="135"/>
      <c r="AB54" s="134"/>
      <c r="AC54" s="136"/>
      <c r="AD54" s="137"/>
      <c r="AE54" s="134"/>
      <c r="AF54" s="135"/>
      <c r="AG54" s="79"/>
      <c r="AH54" s="80"/>
      <c r="AI54" s="79"/>
      <c r="AJ54" s="81"/>
      <c r="AK54" s="81"/>
      <c r="AL54" s="79"/>
      <c r="AM54" s="82">
        <f>SUM(I54:AL54)</f>
        <v>45</v>
      </c>
      <c r="AN54" s="78">
        <f>SUM(IF(I54="",0,1),IF(AF54="",0,1),IF(AB54="",0,1),IF(AC54="",0,1),IF(AD54="",0,1),IF(AE54="",0,1),IF(V54="",0,1),IF(W54="",0,1),IF(X54="",0,1),IF(Z54="",0,1),IF(AA54="",0,1),IF(J54="",0,1),IF(K54="",0,1),IF(L54="",0,1),IF(M54="",0,1),IF(N54="",0,1),IF(O54="",0,1),IF(P54="",0,1),IF(Q54="",0,1),IF(R54="",0,1),IF(S54="",0,1),IF(T54="",0,1),IF(U54="",0,1),IF(Y54="",0,1))</f>
        <v>1</v>
      </c>
      <c r="AO54" s="78">
        <f>IF(AN54&gt;=4,10,0)+(IF(AN54&gt;=8,20,0)+(IF(AN54&gt;=12,40,0)))</f>
        <v>0</v>
      </c>
      <c r="AP54" s="83">
        <f>AM54+AO54</f>
        <v>45</v>
      </c>
      <c r="AQ54" s="48"/>
      <c r="AR54" s="48"/>
      <c r="AT54" s="48"/>
      <c r="AU54" s="48"/>
      <c r="AW54" s="48"/>
      <c r="AX54" s="48"/>
      <c r="AY54" s="48"/>
      <c r="AZ54" s="48"/>
      <c r="BA54" s="48"/>
      <c r="BB54" s="48"/>
      <c r="BC54" s="48"/>
    </row>
    <row r="55" spans="1:42" ht="36">
      <c r="A55" s="36">
        <f t="shared" si="0"/>
        <v>52</v>
      </c>
      <c r="B55" s="68" t="s">
        <v>111</v>
      </c>
      <c r="C55" s="73">
        <v>2002</v>
      </c>
      <c r="D55" s="92">
        <f>IF(C55&gt;2003,"C",0)</f>
        <v>0</v>
      </c>
      <c r="E55" s="39" t="str">
        <f>IF(C55&lt;2004,"J",0)</f>
        <v>J</v>
      </c>
      <c r="F55" s="40">
        <f>IF(C55&lt;2002,"S",0)</f>
        <v>0</v>
      </c>
      <c r="G55" s="41" t="s">
        <v>112</v>
      </c>
      <c r="H55" s="93" t="s">
        <v>113</v>
      </c>
      <c r="I55" s="76"/>
      <c r="J55" s="155">
        <v>45</v>
      </c>
      <c r="K55" s="105"/>
      <c r="L55" s="106"/>
      <c r="M55" s="107"/>
      <c r="N55" s="108"/>
      <c r="O55" s="156"/>
      <c r="P55" s="157"/>
      <c r="Q55" s="158"/>
      <c r="R55" s="159"/>
      <c r="S55" s="157"/>
      <c r="T55" s="156"/>
      <c r="U55" s="158"/>
      <c r="V55" s="159"/>
      <c r="W55" s="157"/>
      <c r="X55" s="156"/>
      <c r="Y55" s="136"/>
      <c r="Z55" s="137"/>
      <c r="AA55" s="135"/>
      <c r="AB55" s="134"/>
      <c r="AC55" s="136"/>
      <c r="AD55" s="137"/>
      <c r="AE55" s="134"/>
      <c r="AF55" s="135"/>
      <c r="AG55" s="79"/>
      <c r="AH55" s="80"/>
      <c r="AI55" s="79"/>
      <c r="AJ55" s="81"/>
      <c r="AK55" s="81"/>
      <c r="AL55" s="79"/>
      <c r="AM55" s="82">
        <f>SUM(I55:AL55)</f>
        <v>45</v>
      </c>
      <c r="AN55" s="78">
        <f>SUM(IF(I55="",0,1),IF(AF55="",0,1),IF(AB55="",0,1),IF(AC55="",0,1),IF(AD55="",0,1),IF(AE55="",0,1),IF(V55="",0,1),IF(W55="",0,1),IF(X55="",0,1),IF(Z55="",0,1),IF(AA55="",0,1),IF(J55="",0,1),IF(K55="",0,1),IF(L55="",0,1),IF(M55="",0,1),IF(N55="",0,1),IF(O55="",0,1),IF(P55="",0,1),IF(Q55="",0,1),IF(R55="",0,1),IF(S55="",0,1),IF(T55="",0,1),IF(U55="",0,1),IF(Y55="",0,1))</f>
        <v>1</v>
      </c>
      <c r="AO55" s="78">
        <f>IF(AN55&gt;=4,10,0)+(IF(AN55&gt;=8,20,0)+(IF(AN55&gt;=12,40,0)))</f>
        <v>0</v>
      </c>
      <c r="AP55" s="83">
        <f>AM55+AO55</f>
        <v>45</v>
      </c>
    </row>
    <row r="56" spans="1:42" ht="36">
      <c r="A56" s="36">
        <f t="shared" si="0"/>
        <v>53</v>
      </c>
      <c r="B56" s="68" t="s">
        <v>124</v>
      </c>
      <c r="C56" s="73">
        <v>2002</v>
      </c>
      <c r="D56" s="92">
        <f>IF(C56&gt;2003,"C",0)</f>
        <v>0</v>
      </c>
      <c r="E56" s="39" t="str">
        <f>IF(C56&lt;2004,"J",0)</f>
        <v>J</v>
      </c>
      <c r="F56" s="40">
        <f>IF(C56&lt;2002,"S",0)</f>
        <v>0</v>
      </c>
      <c r="G56" s="44" t="s">
        <v>125</v>
      </c>
      <c r="H56" s="93" t="s">
        <v>126</v>
      </c>
      <c r="I56" s="76"/>
      <c r="J56" s="155"/>
      <c r="K56" s="105"/>
      <c r="L56" s="106"/>
      <c r="M56" s="107"/>
      <c r="N56" s="108">
        <v>45</v>
      </c>
      <c r="O56" s="156"/>
      <c r="P56" s="157"/>
      <c r="Q56" s="158"/>
      <c r="R56" s="159"/>
      <c r="S56" s="157"/>
      <c r="T56" s="156"/>
      <c r="U56" s="158"/>
      <c r="V56" s="159"/>
      <c r="W56" s="157"/>
      <c r="X56" s="156"/>
      <c r="Y56" s="136"/>
      <c r="Z56" s="137"/>
      <c r="AA56" s="135"/>
      <c r="AB56" s="134"/>
      <c r="AC56" s="136"/>
      <c r="AD56" s="137"/>
      <c r="AE56" s="134"/>
      <c r="AF56" s="135"/>
      <c r="AG56" s="79"/>
      <c r="AH56" s="80"/>
      <c r="AI56" s="79"/>
      <c r="AJ56" s="81"/>
      <c r="AK56" s="81"/>
      <c r="AL56" s="79"/>
      <c r="AM56" s="82">
        <f>SUM(I56:AL56)</f>
        <v>45</v>
      </c>
      <c r="AN56" s="78">
        <f>SUM(IF(I56="",0,1),IF(AF56="",0,1),IF(AB56="",0,1),IF(AC56="",0,1),IF(AD56="",0,1),IF(AE56="",0,1),IF(V56="",0,1),IF(W56="",0,1),IF(X56="",0,1),IF(Z56="",0,1),IF(AA56="",0,1),IF(J56="",0,1),IF(K56="",0,1),IF(L56="",0,1),IF(M56="",0,1),IF(N56="",0,1),IF(O56="",0,1),IF(P56="",0,1),IF(Q56="",0,1),IF(R56="",0,1),IF(S56="",0,1),IF(T56="",0,1),IF(U56="",0,1),IF(Y56="",0,1))</f>
        <v>1</v>
      </c>
      <c r="AO56" s="78">
        <f>IF(AN56&gt;=4,10,0)+(IF(AN56&gt;=8,20,0)+(IF(AN56&gt;=12,40,0)))</f>
        <v>0</v>
      </c>
      <c r="AP56" s="83">
        <f>AM56+AO56</f>
        <v>45</v>
      </c>
    </row>
    <row r="57" spans="1:55" ht="36">
      <c r="A57" s="36">
        <f t="shared" si="0"/>
        <v>54</v>
      </c>
      <c r="B57" s="72" t="s">
        <v>1190</v>
      </c>
      <c r="C57" s="73">
        <v>2004</v>
      </c>
      <c r="D57" s="92" t="str">
        <f>IF(C57&gt;2003,"C",0)</f>
        <v>C</v>
      </c>
      <c r="E57" s="39">
        <f>IF(C57&lt;2004,"J",0)</f>
        <v>0</v>
      </c>
      <c r="F57" s="40">
        <f>IF(C57&lt;2002,"S",0)</f>
        <v>0</v>
      </c>
      <c r="G57" s="44" t="s">
        <v>1191</v>
      </c>
      <c r="H57" s="41" t="s">
        <v>1189</v>
      </c>
      <c r="I57" s="76"/>
      <c r="J57" s="155"/>
      <c r="K57" s="105"/>
      <c r="L57" s="106"/>
      <c r="M57" s="107"/>
      <c r="N57" s="108"/>
      <c r="O57" s="156"/>
      <c r="P57" s="157">
        <v>45</v>
      </c>
      <c r="Q57" s="158"/>
      <c r="R57" s="159"/>
      <c r="S57" s="157"/>
      <c r="T57" s="156"/>
      <c r="U57" s="158"/>
      <c r="V57" s="159"/>
      <c r="W57" s="157"/>
      <c r="X57" s="156"/>
      <c r="Y57" s="136"/>
      <c r="Z57" s="137"/>
      <c r="AA57" s="135"/>
      <c r="AB57" s="134"/>
      <c r="AC57" s="136"/>
      <c r="AD57" s="137"/>
      <c r="AE57" s="134"/>
      <c r="AF57" s="135"/>
      <c r="AG57" s="79"/>
      <c r="AH57" s="80"/>
      <c r="AI57" s="79"/>
      <c r="AJ57" s="81"/>
      <c r="AK57" s="81"/>
      <c r="AL57" s="79"/>
      <c r="AM57" s="82">
        <f>SUM(I57:AL57)</f>
        <v>45</v>
      </c>
      <c r="AN57" s="78">
        <f>SUM(IF(I57="",0,1),IF(AF57="",0,1),IF(AB57="",0,1),IF(AC57="",0,1),IF(AD57="",0,1),IF(AE57="",0,1),IF(V57="",0,1),IF(W57="",0,1),IF(X57="",0,1),IF(Z57="",0,1),IF(AA57="",0,1),IF(J57="",0,1),IF(K57="",0,1),IF(L57="",0,1),IF(M57="",0,1),IF(N57="",0,1),IF(O57="",0,1),IF(P57="",0,1),IF(Q57="",0,1),IF(R57="",0,1),IF(S57="",0,1),IF(T57="",0,1),IF(U57="",0,1),IF(Y57="",0,1))</f>
        <v>1</v>
      </c>
      <c r="AO57" s="78">
        <f>IF(AN57&gt;=4,10,0)+(IF(AN57&gt;=8,20,0)+(IF(AN57&gt;=12,40,0)))</f>
        <v>0</v>
      </c>
      <c r="AP57" s="83">
        <f>AM57+AO57</f>
        <v>45</v>
      </c>
      <c r="AQ57" s="48"/>
      <c r="AR57" s="48"/>
      <c r="AT57" s="48"/>
      <c r="AU57" s="48"/>
      <c r="AW57" s="48"/>
      <c r="AX57" s="48"/>
      <c r="AY57" s="48"/>
      <c r="AZ57" s="48"/>
      <c r="BA57" s="48"/>
      <c r="BB57" s="48"/>
      <c r="BC57" s="48"/>
    </row>
    <row r="58" spans="1:56" s="48" customFormat="1" ht="36">
      <c r="A58" s="36">
        <f t="shared" si="0"/>
        <v>55</v>
      </c>
      <c r="B58" s="68" t="s">
        <v>1039</v>
      </c>
      <c r="C58" s="73">
        <v>2003</v>
      </c>
      <c r="D58" s="92">
        <f>IF(C58&gt;2003,"C",0)</f>
        <v>0</v>
      </c>
      <c r="E58" s="39" t="str">
        <f>IF(C58&lt;2004,"J",0)</f>
        <v>J</v>
      </c>
      <c r="F58" s="40">
        <f>IF(C58&lt;2002,"S",0)</f>
        <v>0</v>
      </c>
      <c r="G58" s="44" t="s">
        <v>136</v>
      </c>
      <c r="H58" s="93" t="s">
        <v>126</v>
      </c>
      <c r="I58" s="76"/>
      <c r="J58" s="155"/>
      <c r="K58" s="105"/>
      <c r="L58" s="106"/>
      <c r="M58" s="107"/>
      <c r="N58" s="108">
        <v>45</v>
      </c>
      <c r="O58" s="156"/>
      <c r="P58" s="157"/>
      <c r="Q58" s="158"/>
      <c r="R58" s="159"/>
      <c r="S58" s="157"/>
      <c r="T58" s="156"/>
      <c r="U58" s="158"/>
      <c r="V58" s="159"/>
      <c r="W58" s="157"/>
      <c r="X58" s="156"/>
      <c r="Y58" s="136"/>
      <c r="Z58" s="137"/>
      <c r="AA58" s="135"/>
      <c r="AB58" s="134"/>
      <c r="AC58" s="136"/>
      <c r="AD58" s="137"/>
      <c r="AE58" s="134"/>
      <c r="AF58" s="135"/>
      <c r="AG58" s="79"/>
      <c r="AH58" s="80"/>
      <c r="AI58" s="79"/>
      <c r="AJ58" s="81"/>
      <c r="AK58" s="81"/>
      <c r="AL58" s="79"/>
      <c r="AM58" s="82">
        <f>SUM(I58:AL58)</f>
        <v>45</v>
      </c>
      <c r="AN58" s="78">
        <f>SUM(IF(I58="",0,1),IF(AF58="",0,1),IF(AB58="",0,1),IF(AC58="",0,1),IF(AD58="",0,1),IF(AE58="",0,1),IF(V58="",0,1),IF(W58="",0,1),IF(X58="",0,1),IF(Z58="",0,1),IF(AA58="",0,1),IF(J58="",0,1),IF(K58="",0,1),IF(L58="",0,1),IF(M58="",0,1),IF(N58="",0,1),IF(O58="",0,1),IF(P58="",0,1),IF(Q58="",0,1),IF(R58="",0,1),IF(S58="",0,1),IF(T58="",0,1),IF(U58="",0,1),IF(Y58="",0,1))</f>
        <v>1</v>
      </c>
      <c r="AO58" s="78">
        <f>IF(AN58&gt;=4,10,0)+(IF(AN58&gt;=8,20,0)+(IF(AN58&gt;=12,40,0)))</f>
        <v>0</v>
      </c>
      <c r="AP58" s="83">
        <f>AM58+AO58</f>
        <v>45</v>
      </c>
      <c r="AQ58"/>
      <c r="AR58"/>
      <c r="AS58" s="152"/>
      <c r="AT58"/>
      <c r="AU58"/>
      <c r="AV58" s="6"/>
      <c r="AW58"/>
      <c r="AX58"/>
      <c r="AY58"/>
      <c r="AZ58"/>
      <c r="BA58"/>
      <c r="BB58"/>
      <c r="BC58"/>
      <c r="BD58"/>
    </row>
    <row r="59" spans="1:56" s="48" customFormat="1" ht="36">
      <c r="A59" s="36">
        <f t="shared" si="0"/>
        <v>56</v>
      </c>
      <c r="B59" s="68" t="s">
        <v>139</v>
      </c>
      <c r="C59" s="73">
        <v>2002</v>
      </c>
      <c r="D59" s="92">
        <f>IF(C59&gt;2003,"C",0)</f>
        <v>0</v>
      </c>
      <c r="E59" s="39" t="str">
        <f>IF(C59&lt;2004,"J",0)</f>
        <v>J</v>
      </c>
      <c r="F59" s="40">
        <f>IF(C59&lt;2002,"S",0)</f>
        <v>0</v>
      </c>
      <c r="G59" s="41" t="s">
        <v>140</v>
      </c>
      <c r="H59" s="93" t="s">
        <v>141</v>
      </c>
      <c r="I59" s="76">
        <v>45</v>
      </c>
      <c r="J59" s="155"/>
      <c r="K59" s="105"/>
      <c r="L59" s="106"/>
      <c r="M59" s="107"/>
      <c r="N59" s="108"/>
      <c r="O59" s="156"/>
      <c r="P59" s="157"/>
      <c r="Q59" s="158"/>
      <c r="R59" s="159"/>
      <c r="S59" s="157"/>
      <c r="T59" s="156"/>
      <c r="U59" s="158"/>
      <c r="V59" s="159"/>
      <c r="W59" s="157"/>
      <c r="X59" s="156"/>
      <c r="Y59" s="136"/>
      <c r="Z59" s="137"/>
      <c r="AA59" s="135"/>
      <c r="AB59" s="134"/>
      <c r="AC59" s="136"/>
      <c r="AD59" s="137"/>
      <c r="AE59" s="134"/>
      <c r="AF59" s="135"/>
      <c r="AG59" s="79"/>
      <c r="AH59" s="80"/>
      <c r="AI59" s="79"/>
      <c r="AJ59" s="81"/>
      <c r="AK59" s="81"/>
      <c r="AL59" s="79"/>
      <c r="AM59" s="82">
        <f>SUM(I59:AL59)</f>
        <v>45</v>
      </c>
      <c r="AN59" s="78">
        <f>SUM(IF(I59="",0,1),IF(AF59="",0,1),IF(AB59="",0,1),IF(AC59="",0,1),IF(AD59="",0,1),IF(AE59="",0,1),IF(V59="",0,1),IF(W59="",0,1),IF(X59="",0,1),IF(Z59="",0,1),IF(AA59="",0,1),IF(J59="",0,1),IF(K59="",0,1),IF(L59="",0,1),IF(M59="",0,1),IF(N59="",0,1),IF(O59="",0,1),IF(P59="",0,1),IF(Q59="",0,1),IF(R59="",0,1),IF(S59="",0,1),IF(T59="",0,1),IF(U59="",0,1),IF(Y59="",0,1))</f>
        <v>1</v>
      </c>
      <c r="AO59" s="78">
        <f>IF(AN59&gt;=4,10,0)+(IF(AN59&gt;=8,20,0)+(IF(AN59&gt;=12,40,0)))</f>
        <v>0</v>
      </c>
      <c r="AP59" s="83">
        <f>AM59+AO59</f>
        <v>45</v>
      </c>
      <c r="AQ59"/>
      <c r="AR59"/>
      <c r="AS59" s="152"/>
      <c r="AT59"/>
      <c r="AU59"/>
      <c r="AV59" s="6"/>
      <c r="AW59"/>
      <c r="AX59"/>
      <c r="AY59"/>
      <c r="AZ59"/>
      <c r="BA59"/>
      <c r="BB59"/>
      <c r="BC59"/>
      <c r="BD59"/>
    </row>
    <row r="60" spans="1:56" s="48" customFormat="1" ht="36">
      <c r="A60" s="36">
        <f t="shared" si="0"/>
        <v>57</v>
      </c>
      <c r="B60" s="72" t="s">
        <v>1298</v>
      </c>
      <c r="C60" s="73">
        <v>2005</v>
      </c>
      <c r="D60" s="92" t="str">
        <f>IF(C60&gt;2003,"C",0)</f>
        <v>C</v>
      </c>
      <c r="E60" s="39">
        <f>IF(C60&lt;2004,"J",0)</f>
        <v>0</v>
      </c>
      <c r="F60" s="40">
        <f>IF(C60&lt;2002,"S",0)</f>
        <v>0</v>
      </c>
      <c r="G60" s="44" t="s">
        <v>1301</v>
      </c>
      <c r="H60" s="41" t="s">
        <v>1300</v>
      </c>
      <c r="I60" s="76"/>
      <c r="J60" s="155"/>
      <c r="K60" s="105"/>
      <c r="L60" s="106"/>
      <c r="M60" s="107"/>
      <c r="N60" s="108"/>
      <c r="O60" s="156"/>
      <c r="P60" s="157"/>
      <c r="Q60" s="158"/>
      <c r="R60" s="159"/>
      <c r="S60" s="157">
        <v>45</v>
      </c>
      <c r="T60" s="156"/>
      <c r="U60" s="158"/>
      <c r="V60" s="159"/>
      <c r="W60" s="157"/>
      <c r="X60" s="156"/>
      <c r="Y60" s="136"/>
      <c r="Z60" s="137"/>
      <c r="AA60" s="135"/>
      <c r="AB60" s="134"/>
      <c r="AC60" s="136"/>
      <c r="AD60" s="137"/>
      <c r="AE60" s="134"/>
      <c r="AF60" s="135"/>
      <c r="AG60" s="79"/>
      <c r="AH60" s="80"/>
      <c r="AI60" s="79"/>
      <c r="AJ60" s="81"/>
      <c r="AK60" s="81"/>
      <c r="AL60" s="79"/>
      <c r="AM60" s="82">
        <f>SUM(I60:AL60)</f>
        <v>45</v>
      </c>
      <c r="AN60" s="78">
        <f>SUM(IF(I60="",0,1),IF(AF60="",0,1),IF(AB60="",0,1),IF(AC60="",0,1),IF(AD60="",0,1),IF(AE60="",0,1),IF(V60="",0,1),IF(W60="",0,1),IF(X60="",0,1),IF(Z60="",0,1),IF(AA60="",0,1),IF(J60="",0,1),IF(K60="",0,1),IF(L60="",0,1),IF(M60="",0,1),IF(N60="",0,1),IF(O60="",0,1),IF(P60="",0,1),IF(Q60="",0,1),IF(R60="",0,1),IF(S60="",0,1),IF(T60="",0,1),IF(U60="",0,1),IF(Y60="",0,1))</f>
        <v>1</v>
      </c>
      <c r="AO60" s="78">
        <f>IF(AN60&gt;=4,10,0)+(IF(AN60&gt;=8,20,0)+(IF(AN60&gt;=12,40,0)))</f>
        <v>0</v>
      </c>
      <c r="AP60" s="83">
        <f>AM60+AO60</f>
        <v>45</v>
      </c>
      <c r="AS60" s="152"/>
      <c r="AV60" s="6"/>
      <c r="BD60"/>
    </row>
    <row r="61" spans="1:56" s="48" customFormat="1" ht="36">
      <c r="A61" s="36">
        <f t="shared" si="0"/>
        <v>58</v>
      </c>
      <c r="B61" s="72" t="s">
        <v>1297</v>
      </c>
      <c r="C61" s="73">
        <v>2002</v>
      </c>
      <c r="D61" s="92">
        <f>IF(C61&gt;2003,"C",0)</f>
        <v>0</v>
      </c>
      <c r="E61" s="39" t="str">
        <f>IF(C61&lt;2004,"J",0)</f>
        <v>J</v>
      </c>
      <c r="F61" s="40">
        <f>IF(C61&lt;2002,"S",0)</f>
        <v>0</v>
      </c>
      <c r="G61" s="44" t="s">
        <v>1299</v>
      </c>
      <c r="H61" s="41" t="s">
        <v>1300</v>
      </c>
      <c r="I61" s="76"/>
      <c r="J61" s="155"/>
      <c r="K61" s="105"/>
      <c r="L61" s="106"/>
      <c r="M61" s="107"/>
      <c r="N61" s="108"/>
      <c r="O61" s="156"/>
      <c r="P61" s="157"/>
      <c r="Q61" s="158"/>
      <c r="R61" s="159"/>
      <c r="S61" s="157">
        <v>45</v>
      </c>
      <c r="T61" s="156"/>
      <c r="U61" s="158"/>
      <c r="V61" s="159"/>
      <c r="W61" s="157"/>
      <c r="X61" s="156"/>
      <c r="Y61" s="136"/>
      <c r="Z61" s="137"/>
      <c r="AA61" s="135"/>
      <c r="AB61" s="134"/>
      <c r="AC61" s="136"/>
      <c r="AD61" s="137"/>
      <c r="AE61" s="134"/>
      <c r="AF61" s="135"/>
      <c r="AG61" s="79"/>
      <c r="AH61" s="80"/>
      <c r="AI61" s="79"/>
      <c r="AJ61" s="81"/>
      <c r="AK61" s="81"/>
      <c r="AL61" s="79"/>
      <c r="AM61" s="82">
        <f>SUM(I61:AL61)</f>
        <v>45</v>
      </c>
      <c r="AN61" s="78">
        <f>SUM(IF(I61="",0,1),IF(AF61="",0,1),IF(AB61="",0,1),IF(AC61="",0,1),IF(AD61="",0,1),IF(AE61="",0,1),IF(V61="",0,1),IF(W61="",0,1),IF(X61="",0,1),IF(Z61="",0,1),IF(AA61="",0,1),IF(J61="",0,1),IF(K61="",0,1),IF(L61="",0,1),IF(M61="",0,1),IF(N61="",0,1),IF(O61="",0,1),IF(P61="",0,1),IF(Q61="",0,1),IF(R61="",0,1),IF(S61="",0,1),IF(T61="",0,1),IF(U61="",0,1),IF(Y61="",0,1))</f>
        <v>1</v>
      </c>
      <c r="AO61" s="78">
        <f>IF(AN61&gt;=4,10,0)+(IF(AN61&gt;=8,20,0)+(IF(AN61&gt;=12,40,0)))</f>
        <v>0</v>
      </c>
      <c r="AP61" s="83">
        <f>AM61+AO61</f>
        <v>45</v>
      </c>
      <c r="AQ61"/>
      <c r="AR61"/>
      <c r="AS61" s="152"/>
      <c r="AT61"/>
      <c r="AU61"/>
      <c r="AV61" s="6"/>
      <c r="AW61"/>
      <c r="AX61"/>
      <c r="AY61"/>
      <c r="AZ61"/>
      <c r="BA61"/>
      <c r="BB61"/>
      <c r="BC61"/>
      <c r="BD61"/>
    </row>
    <row r="62" spans="1:42" ht="36">
      <c r="A62" s="36">
        <f t="shared" si="0"/>
        <v>59</v>
      </c>
      <c r="B62" s="72" t="s">
        <v>1302</v>
      </c>
      <c r="C62" s="73">
        <v>2002</v>
      </c>
      <c r="D62" s="92">
        <f>IF(C62&gt;2003,"C",0)</f>
        <v>0</v>
      </c>
      <c r="E62" s="39" t="str">
        <f>IF(C62&lt;2004,"J",0)</f>
        <v>J</v>
      </c>
      <c r="F62" s="40">
        <f>IF(C62&lt;2002,"S",0)</f>
        <v>0</v>
      </c>
      <c r="G62" s="44" t="s">
        <v>1303</v>
      </c>
      <c r="H62" s="41" t="s">
        <v>1304</v>
      </c>
      <c r="I62" s="76"/>
      <c r="J62" s="155"/>
      <c r="K62" s="105"/>
      <c r="L62" s="106"/>
      <c r="M62" s="107"/>
      <c r="N62" s="108"/>
      <c r="O62" s="156"/>
      <c r="P62" s="157"/>
      <c r="Q62" s="158"/>
      <c r="R62" s="159"/>
      <c r="S62" s="157">
        <v>45</v>
      </c>
      <c r="T62" s="156"/>
      <c r="U62" s="158"/>
      <c r="V62" s="159"/>
      <c r="W62" s="157"/>
      <c r="X62" s="156"/>
      <c r="Y62" s="136"/>
      <c r="Z62" s="137"/>
      <c r="AA62" s="135"/>
      <c r="AB62" s="134"/>
      <c r="AC62" s="136"/>
      <c r="AD62" s="137"/>
      <c r="AE62" s="134"/>
      <c r="AF62" s="135"/>
      <c r="AG62" s="79"/>
      <c r="AH62" s="80"/>
      <c r="AI62" s="79"/>
      <c r="AJ62" s="81"/>
      <c r="AK62" s="81"/>
      <c r="AL62" s="79"/>
      <c r="AM62" s="82">
        <f>SUM(I62:AL62)</f>
        <v>45</v>
      </c>
      <c r="AN62" s="78">
        <f>SUM(IF(I62="",0,1),IF(AF62="",0,1),IF(AB62="",0,1),IF(AC62="",0,1),IF(AD62="",0,1),IF(AE62="",0,1),IF(V62="",0,1),IF(W62="",0,1),IF(X62="",0,1),IF(Z62="",0,1),IF(AA62="",0,1),IF(J62="",0,1),IF(K62="",0,1),IF(L62="",0,1),IF(M62="",0,1),IF(N62="",0,1),IF(O62="",0,1),IF(P62="",0,1),IF(Q62="",0,1),IF(R62="",0,1),IF(S62="",0,1),IF(T62="",0,1),IF(U62="",0,1),IF(Y62="",0,1))</f>
        <v>1</v>
      </c>
      <c r="AO62" s="78">
        <f>IF(AN62&gt;=4,10,0)+(IF(AN62&gt;=8,20,0)+(IF(AN62&gt;=12,40,0)))</f>
        <v>0</v>
      </c>
      <c r="AP62" s="83">
        <f>AM62+AO62</f>
        <v>45</v>
      </c>
    </row>
    <row r="63" spans="1:42" ht="36">
      <c r="A63" s="36">
        <f t="shared" si="0"/>
        <v>60</v>
      </c>
      <c r="B63" s="71" t="s">
        <v>1036</v>
      </c>
      <c r="C63" s="73">
        <v>2002</v>
      </c>
      <c r="D63" s="92">
        <f>IF(C63&gt;2003,"C",0)</f>
        <v>0</v>
      </c>
      <c r="E63" s="39" t="str">
        <f>IF(C63&lt;2004,"J",0)</f>
        <v>J</v>
      </c>
      <c r="F63" s="40">
        <f>IF(C63&lt;2002,"S",0)</f>
        <v>0</v>
      </c>
      <c r="G63" s="44" t="s">
        <v>1037</v>
      </c>
      <c r="H63" s="41" t="s">
        <v>1038</v>
      </c>
      <c r="I63" s="76"/>
      <c r="J63" s="155"/>
      <c r="K63" s="105"/>
      <c r="L63" s="106"/>
      <c r="M63" s="160"/>
      <c r="N63" s="108">
        <v>45</v>
      </c>
      <c r="O63" s="156"/>
      <c r="P63" s="157"/>
      <c r="Q63" s="158"/>
      <c r="R63" s="159"/>
      <c r="S63" s="157"/>
      <c r="T63" s="156"/>
      <c r="U63" s="158"/>
      <c r="V63" s="159"/>
      <c r="W63" s="157"/>
      <c r="X63" s="156"/>
      <c r="Y63" s="136"/>
      <c r="Z63" s="137"/>
      <c r="AA63" s="135"/>
      <c r="AB63" s="134"/>
      <c r="AC63" s="136"/>
      <c r="AD63" s="137"/>
      <c r="AE63" s="134"/>
      <c r="AF63" s="135"/>
      <c r="AG63" s="79"/>
      <c r="AH63" s="80"/>
      <c r="AI63" s="79"/>
      <c r="AJ63" s="81"/>
      <c r="AK63" s="81"/>
      <c r="AL63" s="79"/>
      <c r="AM63" s="82">
        <f>SUM(I63:AL63)</f>
        <v>45</v>
      </c>
      <c r="AN63" s="78">
        <f>SUM(IF(I63="",0,1),IF(AF63="",0,1),IF(AB63="",0,1),IF(AC63="",0,1),IF(AD63="",0,1),IF(AE63="",0,1),IF(V63="",0,1),IF(W63="",0,1),IF(X63="",0,1),IF(Z63="",0,1),IF(AA63="",0,1),IF(J63="",0,1),IF(K63="",0,1),IF(L63="",0,1),IF(M63="",0,1),IF(N63="",0,1),IF(O63="",0,1),IF(P63="",0,1),IF(Q63="",0,1),IF(R63="",0,1),IF(S63="",0,1),IF(T63="",0,1),IF(U63="",0,1),IF(Y63="",0,1))</f>
        <v>1</v>
      </c>
      <c r="AO63" s="78">
        <f>IF(AN63&gt;=4,10,0)+(IF(AN63&gt;=8,20,0)+(IF(AN63&gt;=12,40,0)))</f>
        <v>0</v>
      </c>
      <c r="AP63" s="83">
        <f>AM63+AO63</f>
        <v>45</v>
      </c>
    </row>
    <row r="64" spans="1:56" s="48" customFormat="1" ht="36">
      <c r="A64" s="36">
        <f t="shared" si="0"/>
        <v>61</v>
      </c>
      <c r="B64" s="72" t="s">
        <v>759</v>
      </c>
      <c r="C64" s="73">
        <v>2003</v>
      </c>
      <c r="D64" s="92">
        <f>IF(C64&gt;2003,"C",0)</f>
        <v>0</v>
      </c>
      <c r="E64" s="39" t="str">
        <f>IF(C64&lt;2004,"J",0)</f>
        <v>J</v>
      </c>
      <c r="F64" s="40">
        <f>IF(C64&lt;2002,"S",0)</f>
        <v>0</v>
      </c>
      <c r="G64" s="44" t="s">
        <v>760</v>
      </c>
      <c r="H64" s="41" t="s">
        <v>927</v>
      </c>
      <c r="I64" s="76"/>
      <c r="J64" s="155">
        <v>45</v>
      </c>
      <c r="K64" s="105"/>
      <c r="L64" s="106"/>
      <c r="M64" s="107"/>
      <c r="N64" s="108"/>
      <c r="O64" s="156"/>
      <c r="P64" s="157"/>
      <c r="Q64" s="158"/>
      <c r="R64" s="159"/>
      <c r="S64" s="157"/>
      <c r="T64" s="156"/>
      <c r="U64" s="158"/>
      <c r="V64" s="159"/>
      <c r="W64" s="157"/>
      <c r="X64" s="156"/>
      <c r="Y64" s="136"/>
      <c r="Z64" s="137"/>
      <c r="AA64" s="135"/>
      <c r="AB64" s="134"/>
      <c r="AC64" s="136"/>
      <c r="AD64" s="137"/>
      <c r="AE64" s="134"/>
      <c r="AF64" s="135"/>
      <c r="AG64" s="79"/>
      <c r="AH64" s="80"/>
      <c r="AI64" s="79"/>
      <c r="AJ64" s="81"/>
      <c r="AK64" s="81"/>
      <c r="AL64" s="79"/>
      <c r="AM64" s="82">
        <f>SUM(I64:AL64)</f>
        <v>45</v>
      </c>
      <c r="AN64" s="78">
        <f>SUM(IF(I64="",0,1),IF(AF64="",0,1),IF(AB64="",0,1),IF(AC64="",0,1),IF(AD64="",0,1),IF(AE64="",0,1),IF(V64="",0,1),IF(W64="",0,1),IF(X64="",0,1),IF(Z64="",0,1),IF(AA64="",0,1),IF(J64="",0,1),IF(K64="",0,1),IF(L64="",0,1),IF(M64="",0,1),IF(N64="",0,1),IF(O64="",0,1),IF(P64="",0,1),IF(Q64="",0,1),IF(R64="",0,1),IF(S64="",0,1),IF(T64="",0,1),IF(U64="",0,1),IF(Y64="",0,1))</f>
        <v>1</v>
      </c>
      <c r="AO64" s="78">
        <f>IF(AN64&gt;=4,10,0)+(IF(AN64&gt;=8,20,0)+(IF(AN64&gt;=12,40,0)))</f>
        <v>0</v>
      </c>
      <c r="AP64" s="83">
        <f>AM64+AO64</f>
        <v>45</v>
      </c>
      <c r="AQ64"/>
      <c r="AR64"/>
      <c r="AS64" s="152"/>
      <c r="AT64"/>
      <c r="AU64"/>
      <c r="AV64" s="6"/>
      <c r="AW64"/>
      <c r="AX64"/>
      <c r="AY64"/>
      <c r="AZ64"/>
      <c r="BA64"/>
      <c r="BB64"/>
      <c r="BC64"/>
      <c r="BD64"/>
    </row>
    <row r="65" spans="1:56" s="6" customFormat="1" ht="36">
      <c r="A65" s="36">
        <f t="shared" si="0"/>
        <v>62</v>
      </c>
      <c r="B65" s="72" t="s">
        <v>990</v>
      </c>
      <c r="C65" s="73">
        <v>2003</v>
      </c>
      <c r="D65" s="92">
        <f>IF(C65&gt;2003,"C",0)</f>
        <v>0</v>
      </c>
      <c r="E65" s="39" t="str">
        <f>IF(C65&lt;2004,"J",0)</f>
        <v>J</v>
      </c>
      <c r="F65" s="40">
        <f>IF(C65&lt;2002,"S",0)</f>
        <v>0</v>
      </c>
      <c r="G65" s="44" t="s">
        <v>991</v>
      </c>
      <c r="H65" s="41" t="s">
        <v>992</v>
      </c>
      <c r="I65" s="76"/>
      <c r="J65" s="155"/>
      <c r="K65" s="105"/>
      <c r="L65" s="106">
        <v>45</v>
      </c>
      <c r="M65" s="107"/>
      <c r="N65" s="108"/>
      <c r="O65" s="156"/>
      <c r="P65" s="157"/>
      <c r="Q65" s="158"/>
      <c r="R65" s="159"/>
      <c r="S65" s="157"/>
      <c r="T65" s="156"/>
      <c r="U65" s="158"/>
      <c r="V65" s="159"/>
      <c r="W65" s="157"/>
      <c r="X65" s="156"/>
      <c r="Y65" s="136"/>
      <c r="Z65" s="137"/>
      <c r="AA65" s="135"/>
      <c r="AB65" s="134"/>
      <c r="AC65" s="136"/>
      <c r="AD65" s="137"/>
      <c r="AE65" s="134"/>
      <c r="AF65" s="135"/>
      <c r="AG65" s="79"/>
      <c r="AH65" s="80"/>
      <c r="AI65" s="79"/>
      <c r="AJ65" s="81"/>
      <c r="AK65" s="81"/>
      <c r="AL65" s="79"/>
      <c r="AM65" s="82">
        <f>SUM(I65:AL65)</f>
        <v>45</v>
      </c>
      <c r="AN65" s="78">
        <f>SUM(IF(I65="",0,1),IF(AF65="",0,1),IF(AB65="",0,1),IF(AC65="",0,1),IF(AD65="",0,1),IF(AE65="",0,1),IF(V65="",0,1),IF(W65="",0,1),IF(X65="",0,1),IF(Z65="",0,1),IF(AA65="",0,1),IF(J65="",0,1),IF(K65="",0,1),IF(L65="",0,1),IF(M65="",0,1),IF(N65="",0,1),IF(O65="",0,1),IF(P65="",0,1),IF(Q65="",0,1),IF(R65="",0,1),IF(S65="",0,1),IF(T65="",0,1),IF(U65="",0,1),IF(Y65="",0,1))</f>
        <v>1</v>
      </c>
      <c r="AO65" s="78">
        <f>IF(AN65&gt;=4,10,0)+(IF(AN65&gt;=8,20,0)+(IF(AN65&gt;=12,40,0)))</f>
        <v>0</v>
      </c>
      <c r="AP65" s="83">
        <f>AM65+AO65</f>
        <v>45</v>
      </c>
      <c r="AQ65"/>
      <c r="AR65"/>
      <c r="AS65" s="152"/>
      <c r="AT65"/>
      <c r="AU65"/>
      <c r="AW65"/>
      <c r="AX65"/>
      <c r="AY65"/>
      <c r="AZ65"/>
      <c r="BA65"/>
      <c r="BB65"/>
      <c r="BC65"/>
      <c r="BD65"/>
    </row>
    <row r="66" spans="1:56" s="48" customFormat="1" ht="36">
      <c r="A66" s="36">
        <f t="shared" si="0"/>
        <v>63</v>
      </c>
      <c r="B66" s="72" t="s">
        <v>1333</v>
      </c>
      <c r="C66" s="73">
        <v>2002</v>
      </c>
      <c r="D66" s="92">
        <f>IF(C66&gt;2003,"C",0)</f>
        <v>0</v>
      </c>
      <c r="E66" s="39" t="str">
        <f>IF(C66&lt;2004,"J",0)</f>
        <v>J</v>
      </c>
      <c r="F66" s="40">
        <f>IF(C66&lt;2002,"S",0)</f>
        <v>0</v>
      </c>
      <c r="G66" s="44" t="s">
        <v>1334</v>
      </c>
      <c r="H66" s="41" t="s">
        <v>693</v>
      </c>
      <c r="I66" s="76"/>
      <c r="J66" s="155"/>
      <c r="K66" s="105"/>
      <c r="L66" s="106"/>
      <c r="M66" s="107"/>
      <c r="N66" s="108"/>
      <c r="O66" s="156"/>
      <c r="P66" s="157"/>
      <c r="Q66" s="158">
        <v>45</v>
      </c>
      <c r="R66" s="159"/>
      <c r="S66" s="157"/>
      <c r="T66" s="156"/>
      <c r="U66" s="158"/>
      <c r="V66" s="159"/>
      <c r="W66" s="157"/>
      <c r="X66" s="156"/>
      <c r="Y66" s="136"/>
      <c r="Z66" s="137"/>
      <c r="AA66" s="135"/>
      <c r="AB66" s="134"/>
      <c r="AC66" s="136"/>
      <c r="AD66" s="137"/>
      <c r="AE66" s="134"/>
      <c r="AF66" s="135"/>
      <c r="AG66" s="79"/>
      <c r="AH66" s="80"/>
      <c r="AI66" s="79"/>
      <c r="AJ66" s="81"/>
      <c r="AK66" s="81"/>
      <c r="AL66" s="79"/>
      <c r="AM66" s="82">
        <f>SUM(I66:AL66)</f>
        <v>45</v>
      </c>
      <c r="AN66" s="78">
        <f>SUM(IF(I66="",0,1),IF(AF66="",0,1),IF(AB66="",0,1),IF(AC66="",0,1),IF(AD66="",0,1),IF(AE66="",0,1),IF(V66="",0,1),IF(W66="",0,1),IF(X66="",0,1),IF(Z66="",0,1),IF(AA66="",0,1),IF(J66="",0,1),IF(K66="",0,1),IF(L66="",0,1),IF(M66="",0,1),IF(N66="",0,1),IF(O66="",0,1),IF(P66="",0,1),IF(Q66="",0,1),IF(R66="",0,1),IF(S66="",0,1),IF(T66="",0,1),IF(U66="",0,1),IF(Y66="",0,1))</f>
        <v>1</v>
      </c>
      <c r="AO66" s="78">
        <f>IF(AN66&gt;=4,10,0)+(IF(AN66&gt;=8,20,0)+(IF(AN66&gt;=12,40,0)))</f>
        <v>0</v>
      </c>
      <c r="AP66" s="83">
        <f>AM66+AO66</f>
        <v>45</v>
      </c>
      <c r="AQ66"/>
      <c r="AR66"/>
      <c r="AS66" s="152"/>
      <c r="AT66"/>
      <c r="AU66"/>
      <c r="AV66" s="6"/>
      <c r="AW66"/>
      <c r="AX66"/>
      <c r="AY66"/>
      <c r="AZ66"/>
      <c r="BA66"/>
      <c r="BB66"/>
      <c r="BC66"/>
      <c r="BD66"/>
    </row>
    <row r="67" spans="1:42" ht="36">
      <c r="A67" s="36">
        <f t="shared" si="0"/>
        <v>64</v>
      </c>
      <c r="B67" s="72" t="s">
        <v>1159</v>
      </c>
      <c r="C67" s="73">
        <v>2003</v>
      </c>
      <c r="D67" s="92">
        <f>IF(C67&gt;2003,"C",0)</f>
        <v>0</v>
      </c>
      <c r="E67" s="39" t="str">
        <f>IF(C67&lt;2004,"J",0)</f>
        <v>J</v>
      </c>
      <c r="F67" s="40">
        <f>IF(C67&lt;2002,"S",0)</f>
        <v>0</v>
      </c>
      <c r="G67" s="44" t="s">
        <v>1160</v>
      </c>
      <c r="H67" s="41" t="s">
        <v>1161</v>
      </c>
      <c r="I67" s="76"/>
      <c r="J67" s="155"/>
      <c r="K67" s="105"/>
      <c r="L67" s="106"/>
      <c r="M67" s="107"/>
      <c r="N67" s="108"/>
      <c r="O67" s="156">
        <v>45</v>
      </c>
      <c r="P67" s="157"/>
      <c r="Q67" s="158"/>
      <c r="R67" s="159"/>
      <c r="S67" s="157"/>
      <c r="T67" s="156"/>
      <c r="U67" s="158"/>
      <c r="V67" s="159"/>
      <c r="W67" s="157"/>
      <c r="X67" s="156"/>
      <c r="Y67" s="136"/>
      <c r="Z67" s="137"/>
      <c r="AA67" s="135"/>
      <c r="AB67" s="134"/>
      <c r="AC67" s="136"/>
      <c r="AD67" s="137"/>
      <c r="AE67" s="134"/>
      <c r="AF67" s="135"/>
      <c r="AG67" s="79"/>
      <c r="AH67" s="80"/>
      <c r="AI67" s="79"/>
      <c r="AJ67" s="81"/>
      <c r="AK67" s="81"/>
      <c r="AL67" s="79"/>
      <c r="AM67" s="82">
        <f>SUM(I67:AL67)</f>
        <v>45</v>
      </c>
      <c r="AN67" s="78">
        <f>SUM(IF(I67="",0,1),IF(AF67="",0,1),IF(AB67="",0,1),IF(AC67="",0,1),IF(AD67="",0,1),IF(AE67="",0,1),IF(V67="",0,1),IF(W67="",0,1),IF(X67="",0,1),IF(Z67="",0,1),IF(AA67="",0,1),IF(J67="",0,1),IF(K67="",0,1),IF(L67="",0,1),IF(M67="",0,1),IF(N67="",0,1),IF(O67="",0,1),IF(P67="",0,1),IF(Q67="",0,1),IF(R67="",0,1),IF(S67="",0,1),IF(T67="",0,1),IF(U67="",0,1),IF(Y67="",0,1))</f>
        <v>1</v>
      </c>
      <c r="AO67" s="78">
        <f>IF(AN67&gt;=4,10,0)+(IF(AN67&gt;=8,20,0)+(IF(AN67&gt;=12,40,0)))</f>
        <v>0</v>
      </c>
      <c r="AP67" s="83">
        <f>AM67+AO67</f>
        <v>45</v>
      </c>
    </row>
    <row r="68" spans="1:56" s="48" customFormat="1" ht="36">
      <c r="A68" s="36">
        <f aca="true" t="shared" si="1" ref="A68:A131">A67+1</f>
        <v>65</v>
      </c>
      <c r="B68" s="72" t="s">
        <v>1156</v>
      </c>
      <c r="C68" s="73">
        <v>2002</v>
      </c>
      <c r="D68" s="92">
        <f>IF(C68&gt;2003,"C",0)</f>
        <v>0</v>
      </c>
      <c r="E68" s="39" t="str">
        <f>IF(C68&lt;2004,"J",0)</f>
        <v>J</v>
      </c>
      <c r="F68" s="40">
        <f>IF(C68&lt;2002,"S",0)</f>
        <v>0</v>
      </c>
      <c r="G68" s="44" t="s">
        <v>1157</v>
      </c>
      <c r="H68" s="41" t="s">
        <v>1158</v>
      </c>
      <c r="I68" s="76"/>
      <c r="J68" s="155"/>
      <c r="K68" s="105"/>
      <c r="L68" s="106"/>
      <c r="M68" s="107"/>
      <c r="N68" s="108"/>
      <c r="O68" s="156">
        <v>45</v>
      </c>
      <c r="P68" s="157"/>
      <c r="Q68" s="158"/>
      <c r="R68" s="159"/>
      <c r="S68" s="157"/>
      <c r="T68" s="156"/>
      <c r="U68" s="158"/>
      <c r="V68" s="159"/>
      <c r="W68" s="157"/>
      <c r="X68" s="156"/>
      <c r="Y68" s="136"/>
      <c r="Z68" s="137"/>
      <c r="AA68" s="135"/>
      <c r="AB68" s="134"/>
      <c r="AC68" s="136"/>
      <c r="AD68" s="137"/>
      <c r="AE68" s="134"/>
      <c r="AF68" s="135"/>
      <c r="AG68" s="79"/>
      <c r="AH68" s="80"/>
      <c r="AI68" s="79"/>
      <c r="AJ68" s="81"/>
      <c r="AK68" s="81"/>
      <c r="AL68" s="79"/>
      <c r="AM68" s="82">
        <f>SUM(I68:AL68)</f>
        <v>45</v>
      </c>
      <c r="AN68" s="78">
        <f>SUM(IF(I68="",0,1),IF(AF68="",0,1),IF(AB68="",0,1),IF(AC68="",0,1),IF(AD68="",0,1),IF(AE68="",0,1),IF(V68="",0,1),IF(W68="",0,1),IF(X68="",0,1),IF(Z68="",0,1),IF(AA68="",0,1),IF(J68="",0,1),IF(K68="",0,1),IF(L68="",0,1),IF(M68="",0,1),IF(N68="",0,1),IF(O68="",0,1),IF(P68="",0,1),IF(Q68="",0,1),IF(R68="",0,1),IF(S68="",0,1),IF(T68="",0,1),IF(U68="",0,1),IF(Y68="",0,1))</f>
        <v>1</v>
      </c>
      <c r="AO68" s="78">
        <f>IF(AN68&gt;=4,10,0)+(IF(AN68&gt;=8,20,0)+(IF(AN68&gt;=12,40,0)))</f>
        <v>0</v>
      </c>
      <c r="AP68" s="83">
        <f>AM68+AO68</f>
        <v>45</v>
      </c>
      <c r="AS68" s="152"/>
      <c r="AV68" s="6"/>
      <c r="BD68"/>
    </row>
    <row r="69" spans="1:56" s="48" customFormat="1" ht="36">
      <c r="A69" s="36">
        <f t="shared" si="1"/>
        <v>66</v>
      </c>
      <c r="B69" s="72" t="s">
        <v>996</v>
      </c>
      <c r="C69" s="73">
        <v>2004</v>
      </c>
      <c r="D69" s="92" t="str">
        <f>IF(C69&gt;2003,"C",0)</f>
        <v>C</v>
      </c>
      <c r="E69" s="39">
        <f>IF(C69&lt;2004,"J",0)</f>
        <v>0</v>
      </c>
      <c r="F69" s="40">
        <f>IF(C69&lt;2002,"S",0)</f>
        <v>0</v>
      </c>
      <c r="G69" s="44" t="s">
        <v>997</v>
      </c>
      <c r="H69" s="41" t="s">
        <v>992</v>
      </c>
      <c r="I69" s="76"/>
      <c r="J69" s="155"/>
      <c r="K69" s="105"/>
      <c r="L69" s="106">
        <v>45</v>
      </c>
      <c r="M69" s="107"/>
      <c r="N69" s="108"/>
      <c r="O69" s="156"/>
      <c r="P69" s="157"/>
      <c r="Q69" s="158"/>
      <c r="R69" s="159"/>
      <c r="S69" s="157"/>
      <c r="T69" s="156"/>
      <c r="U69" s="158"/>
      <c r="V69" s="159"/>
      <c r="W69" s="157"/>
      <c r="X69" s="156"/>
      <c r="Y69" s="136"/>
      <c r="Z69" s="137"/>
      <c r="AA69" s="135"/>
      <c r="AB69" s="134"/>
      <c r="AC69" s="136"/>
      <c r="AD69" s="137"/>
      <c r="AE69" s="134"/>
      <c r="AF69" s="135"/>
      <c r="AG69" s="79"/>
      <c r="AH69" s="80"/>
      <c r="AI69" s="79"/>
      <c r="AJ69" s="81"/>
      <c r="AK69" s="81"/>
      <c r="AL69" s="79"/>
      <c r="AM69" s="82">
        <f>SUM(I69:AL69)</f>
        <v>45</v>
      </c>
      <c r="AN69" s="78">
        <f>SUM(IF(I69="",0,1),IF(AF69="",0,1),IF(AB69="",0,1),IF(AC69="",0,1),IF(AD69="",0,1),IF(AE69="",0,1),IF(V69="",0,1),IF(W69="",0,1),IF(X69="",0,1),IF(Z69="",0,1),IF(AA69="",0,1),IF(J69="",0,1),IF(K69="",0,1),IF(L69="",0,1),IF(M69="",0,1),IF(N69="",0,1),IF(O69="",0,1),IF(P69="",0,1),IF(Q69="",0,1),IF(R69="",0,1),IF(S69="",0,1),IF(T69="",0,1),IF(U69="",0,1),IF(Y69="",0,1))</f>
        <v>1</v>
      </c>
      <c r="AO69" s="78">
        <f>IF(AN69&gt;=4,10,0)+(IF(AN69&gt;=8,20,0)+(IF(AN69&gt;=12,40,0)))</f>
        <v>0</v>
      </c>
      <c r="AP69" s="83">
        <f>AM69+AO69</f>
        <v>45</v>
      </c>
      <c r="AQ69"/>
      <c r="AR69"/>
      <c r="AS69" s="152"/>
      <c r="AT69"/>
      <c r="AU69"/>
      <c r="AV69" s="6"/>
      <c r="AW69"/>
      <c r="AX69"/>
      <c r="AY69"/>
      <c r="AZ69"/>
      <c r="BA69"/>
      <c r="BB69"/>
      <c r="BC69"/>
      <c r="BD69"/>
    </row>
    <row r="70" spans="1:56" s="48" customFormat="1" ht="36">
      <c r="A70" s="36">
        <f t="shared" si="1"/>
        <v>67</v>
      </c>
      <c r="B70" s="68" t="s">
        <v>735</v>
      </c>
      <c r="C70" s="73">
        <v>2002</v>
      </c>
      <c r="D70" s="92">
        <f>IF(C70&gt;2003,"C",0)</f>
        <v>0</v>
      </c>
      <c r="E70" s="39" t="str">
        <f>IF(C70&lt;2004,"J",0)</f>
        <v>J</v>
      </c>
      <c r="F70" s="40">
        <f>IF(C70&lt;2002,"S",0)</f>
        <v>0</v>
      </c>
      <c r="G70" s="44" t="s">
        <v>736</v>
      </c>
      <c r="H70" s="93" t="s">
        <v>750</v>
      </c>
      <c r="I70" s="76">
        <v>10</v>
      </c>
      <c r="J70" s="155"/>
      <c r="K70" s="105"/>
      <c r="L70" s="106"/>
      <c r="M70" s="107"/>
      <c r="N70" s="108"/>
      <c r="O70" s="156"/>
      <c r="P70" s="157"/>
      <c r="Q70" s="158"/>
      <c r="R70" s="159"/>
      <c r="S70" s="157"/>
      <c r="T70" s="156"/>
      <c r="U70" s="158">
        <v>35</v>
      </c>
      <c r="V70" s="159"/>
      <c r="W70" s="157"/>
      <c r="X70" s="156"/>
      <c r="Y70" s="136"/>
      <c r="Z70" s="137"/>
      <c r="AA70" s="135"/>
      <c r="AB70" s="134"/>
      <c r="AC70" s="136"/>
      <c r="AD70" s="137"/>
      <c r="AE70" s="134"/>
      <c r="AF70" s="135"/>
      <c r="AG70" s="79"/>
      <c r="AH70" s="80"/>
      <c r="AI70" s="79"/>
      <c r="AJ70" s="81"/>
      <c r="AK70" s="81"/>
      <c r="AL70" s="79"/>
      <c r="AM70" s="82">
        <f>SUM(I70:AL70)</f>
        <v>45</v>
      </c>
      <c r="AN70" s="78">
        <f>SUM(IF(I70="",0,1),IF(AF70="",0,1),IF(AB70="",0,1),IF(AC70="",0,1),IF(AD70="",0,1),IF(AE70="",0,1),IF(V70="",0,1),IF(W70="",0,1),IF(X70="",0,1),IF(Z70="",0,1),IF(AA70="",0,1),IF(J70="",0,1),IF(K70="",0,1),IF(L70="",0,1),IF(M70="",0,1),IF(N70="",0,1),IF(O70="",0,1),IF(P70="",0,1),IF(Q70="",0,1),IF(R70="",0,1),IF(S70="",0,1),IF(T70="",0,1),IF(U70="",0,1),IF(Y70="",0,1))</f>
        <v>2</v>
      </c>
      <c r="AO70" s="78">
        <f>IF(AN70&gt;=4,10,0)+(IF(AN70&gt;=8,20,0)+(IF(AN70&gt;=12,40,0)))</f>
        <v>0</v>
      </c>
      <c r="AP70" s="83">
        <f>AM70+AO70</f>
        <v>45</v>
      </c>
      <c r="AQ70"/>
      <c r="AR70"/>
      <c r="AS70" s="152"/>
      <c r="AT70"/>
      <c r="AU70"/>
      <c r="AV70" s="6"/>
      <c r="AW70"/>
      <c r="AX70"/>
      <c r="AY70"/>
      <c r="AZ70"/>
      <c r="BA70"/>
      <c r="BB70"/>
      <c r="BC70"/>
      <c r="BD70"/>
    </row>
    <row r="71" spans="1:56" ht="36">
      <c r="A71" s="36">
        <f t="shared" si="1"/>
        <v>68</v>
      </c>
      <c r="B71" s="68" t="s">
        <v>130</v>
      </c>
      <c r="C71" s="73">
        <v>2002</v>
      </c>
      <c r="D71" s="92">
        <f>IF(C71&gt;2003,"C",0)</f>
        <v>0</v>
      </c>
      <c r="E71" s="39" t="str">
        <f>IF(C71&lt;2004,"J",0)</f>
        <v>J</v>
      </c>
      <c r="F71" s="40">
        <f>IF(C71&lt;2002,"S",0)</f>
        <v>0</v>
      </c>
      <c r="G71" s="44" t="s">
        <v>131</v>
      </c>
      <c r="H71" s="93" t="s">
        <v>132</v>
      </c>
      <c r="I71" s="76"/>
      <c r="J71" s="155"/>
      <c r="K71" s="105"/>
      <c r="L71" s="106"/>
      <c r="M71" s="107">
        <v>20</v>
      </c>
      <c r="N71" s="108"/>
      <c r="O71" s="156"/>
      <c r="P71" s="157"/>
      <c r="Q71" s="158">
        <v>20</v>
      </c>
      <c r="R71" s="159"/>
      <c r="S71" s="157"/>
      <c r="T71" s="156"/>
      <c r="U71" s="158"/>
      <c r="V71" s="159">
        <v>5</v>
      </c>
      <c r="W71" s="157"/>
      <c r="X71" s="156"/>
      <c r="Y71" s="136"/>
      <c r="Z71" s="137"/>
      <c r="AA71" s="135"/>
      <c r="AB71" s="134"/>
      <c r="AC71" s="136"/>
      <c r="AD71" s="137"/>
      <c r="AE71" s="134"/>
      <c r="AF71" s="135"/>
      <c r="AG71" s="79"/>
      <c r="AH71" s="80"/>
      <c r="AI71" s="79"/>
      <c r="AJ71" s="81"/>
      <c r="AK71" s="81"/>
      <c r="AL71" s="79"/>
      <c r="AM71" s="82">
        <f>SUM(I71:AL71)</f>
        <v>45</v>
      </c>
      <c r="AN71" s="78">
        <f>SUM(IF(I71="",0,1),IF(AF71="",0,1),IF(AB71="",0,1),IF(AC71="",0,1),IF(AD71="",0,1),IF(AE71="",0,1),IF(V71="",0,1),IF(W71="",0,1),IF(X71="",0,1),IF(Z71="",0,1),IF(AA71="",0,1),IF(J71="",0,1),IF(K71="",0,1),IF(L71="",0,1),IF(M71="",0,1),IF(N71="",0,1),IF(O71="",0,1),IF(P71="",0,1),IF(Q71="",0,1),IF(R71="",0,1),IF(S71="",0,1),IF(T71="",0,1),IF(U71="",0,1),IF(Y71="",0,1))</f>
        <v>3</v>
      </c>
      <c r="AO71" s="78">
        <f>IF(AN71&gt;=4,10,0)+(IF(AN71&gt;=8,20,0)+(IF(AN71&gt;=12,40,0)))</f>
        <v>0</v>
      </c>
      <c r="AP71" s="83">
        <f>AM71+AO71</f>
        <v>45</v>
      </c>
      <c r="AQ71" s="48"/>
      <c r="AR71" s="48"/>
      <c r="AT71" s="48"/>
      <c r="AU71" s="48"/>
      <c r="AW71" s="48"/>
      <c r="AX71" s="48"/>
      <c r="AY71" s="48"/>
      <c r="AZ71" s="48"/>
      <c r="BA71" s="48"/>
      <c r="BB71" s="48"/>
      <c r="BC71" s="48"/>
      <c r="BD71" s="116"/>
    </row>
    <row r="72" spans="1:56" s="48" customFormat="1" ht="36">
      <c r="A72" s="36">
        <f t="shared" si="1"/>
        <v>69</v>
      </c>
      <c r="B72" s="72" t="s">
        <v>1122</v>
      </c>
      <c r="C72" s="73">
        <v>2002</v>
      </c>
      <c r="D72" s="92">
        <f>IF(C72&gt;2003,"C",0)</f>
        <v>0</v>
      </c>
      <c r="E72" s="39" t="str">
        <f>IF(C72&lt;2004,"J",0)</f>
        <v>J</v>
      </c>
      <c r="F72" s="40">
        <f>IF(C72&lt;2002,"S",0)</f>
        <v>0</v>
      </c>
      <c r="G72" s="44" t="s">
        <v>1103</v>
      </c>
      <c r="H72" s="41" t="s">
        <v>137</v>
      </c>
      <c r="I72" s="76"/>
      <c r="J72" s="155"/>
      <c r="K72" s="105"/>
      <c r="L72" s="106"/>
      <c r="M72" s="107">
        <v>20</v>
      </c>
      <c r="N72" s="108"/>
      <c r="O72" s="156"/>
      <c r="P72" s="157"/>
      <c r="Q72" s="158">
        <v>20</v>
      </c>
      <c r="R72" s="159"/>
      <c r="S72" s="157"/>
      <c r="T72" s="156"/>
      <c r="U72" s="158"/>
      <c r="V72" s="159">
        <v>5</v>
      </c>
      <c r="W72" s="157"/>
      <c r="X72" s="156"/>
      <c r="Y72" s="136"/>
      <c r="Z72" s="137"/>
      <c r="AA72" s="135"/>
      <c r="AB72" s="134"/>
      <c r="AC72" s="136"/>
      <c r="AD72" s="137"/>
      <c r="AE72" s="134"/>
      <c r="AF72" s="135"/>
      <c r="AG72" s="79"/>
      <c r="AH72" s="80"/>
      <c r="AI72" s="79"/>
      <c r="AJ72" s="81"/>
      <c r="AK72" s="81"/>
      <c r="AL72" s="79"/>
      <c r="AM72" s="82">
        <f>SUM(I72:AL72)</f>
        <v>45</v>
      </c>
      <c r="AN72" s="78">
        <f>SUM(IF(I72="",0,1),IF(AF72="",0,1),IF(AB72="",0,1),IF(AC72="",0,1),IF(AD72="",0,1),IF(AE72="",0,1),IF(V72="",0,1),IF(W72="",0,1),IF(X72="",0,1),IF(Z72="",0,1),IF(AA72="",0,1),IF(J72="",0,1),IF(K72="",0,1),IF(L72="",0,1),IF(M72="",0,1),IF(N72="",0,1),IF(O72="",0,1),IF(P72="",0,1),IF(Q72="",0,1),IF(R72="",0,1),IF(S72="",0,1),IF(T72="",0,1),IF(U72="",0,1),IF(Y72="",0,1))</f>
        <v>3</v>
      </c>
      <c r="AO72" s="78">
        <f>IF(AN72&gt;=4,10,0)+(IF(AN72&gt;=8,20,0)+(IF(AN72&gt;=12,40,0)))</f>
        <v>0</v>
      </c>
      <c r="AP72" s="83">
        <f>AM72+AO72</f>
        <v>45</v>
      </c>
      <c r="AQ72"/>
      <c r="AR72"/>
      <c r="AS72" s="152"/>
      <c r="AT72"/>
      <c r="AU72"/>
      <c r="AV72" s="6"/>
      <c r="AW72"/>
      <c r="AX72"/>
      <c r="AY72"/>
      <c r="AZ72"/>
      <c r="BA72"/>
      <c r="BB72"/>
      <c r="BC72"/>
      <c r="BD72"/>
    </row>
    <row r="73" spans="1:56" s="48" customFormat="1" ht="36">
      <c r="A73" s="36">
        <f t="shared" si="1"/>
        <v>70</v>
      </c>
      <c r="B73" s="72" t="s">
        <v>1463</v>
      </c>
      <c r="C73" s="73">
        <v>2002</v>
      </c>
      <c r="D73" s="92">
        <f>IF(C73&gt;2003,"C",0)</f>
        <v>0</v>
      </c>
      <c r="E73" s="39" t="str">
        <f>IF(C73&lt;2004,"J",0)</f>
        <v>J</v>
      </c>
      <c r="F73" s="40">
        <f>IF(C73&lt;2002,"S",0)</f>
        <v>0</v>
      </c>
      <c r="G73" s="44" t="s">
        <v>811</v>
      </c>
      <c r="H73" s="41" t="s">
        <v>927</v>
      </c>
      <c r="I73" s="76"/>
      <c r="J73" s="155"/>
      <c r="K73" s="105"/>
      <c r="L73" s="106"/>
      <c r="M73" s="107"/>
      <c r="N73" s="108"/>
      <c r="O73" s="156"/>
      <c r="P73" s="157"/>
      <c r="Q73" s="158"/>
      <c r="R73" s="159"/>
      <c r="S73" s="157"/>
      <c r="T73" s="156"/>
      <c r="U73" s="158"/>
      <c r="V73" s="159">
        <v>45</v>
      </c>
      <c r="W73" s="157"/>
      <c r="X73" s="156"/>
      <c r="Y73" s="136"/>
      <c r="Z73" s="137"/>
      <c r="AA73" s="135"/>
      <c r="AB73" s="134"/>
      <c r="AC73" s="136"/>
      <c r="AD73" s="137"/>
      <c r="AE73" s="134"/>
      <c r="AF73" s="135"/>
      <c r="AG73" s="79"/>
      <c r="AH73" s="80"/>
      <c r="AI73" s="79"/>
      <c r="AJ73" s="81"/>
      <c r="AK73" s="81"/>
      <c r="AL73" s="79"/>
      <c r="AM73" s="82">
        <f>SUM(I73:AL73)</f>
        <v>45</v>
      </c>
      <c r="AN73" s="78">
        <f>SUM(IF(I73="",0,1),IF(AF73="",0,1),IF(AB73="",0,1),IF(AC73="",0,1),IF(AD73="",0,1),IF(AE73="",0,1),IF(V73="",0,1),IF(W73="",0,1),IF(X73="",0,1),IF(Z73="",0,1),IF(AA73="",0,1),IF(J73="",0,1),IF(K73="",0,1),IF(L73="",0,1),IF(M73="",0,1),IF(N73="",0,1),IF(O73="",0,1),IF(P73="",0,1),IF(Q73="",0,1),IF(R73="",0,1),IF(S73="",0,1),IF(T73="",0,1),IF(U73="",0,1),IF(Y73="",0,1))</f>
        <v>1</v>
      </c>
      <c r="AO73" s="78">
        <f>IF(AN73&gt;=4,10,0)+(IF(AN73&gt;=8,20,0)+(IF(AN73&gt;=12,40,0)))</f>
        <v>0</v>
      </c>
      <c r="AP73" s="83">
        <f>AM73+AO73</f>
        <v>45</v>
      </c>
      <c r="AQ73"/>
      <c r="AR73"/>
      <c r="AS73" s="152"/>
      <c r="AT73"/>
      <c r="AU73"/>
      <c r="AV73" s="6"/>
      <c r="AW73"/>
      <c r="AX73"/>
      <c r="AY73"/>
      <c r="AZ73"/>
      <c r="BA73"/>
      <c r="BB73"/>
      <c r="BC73"/>
      <c r="BD73"/>
    </row>
    <row r="74" spans="1:56" s="48" customFormat="1" ht="36">
      <c r="A74" s="36">
        <f t="shared" si="1"/>
        <v>71</v>
      </c>
      <c r="B74" s="70" t="s">
        <v>183</v>
      </c>
      <c r="C74" s="75"/>
      <c r="D74" s="92">
        <f>IF(C74&gt;2003,"C",0)</f>
        <v>0</v>
      </c>
      <c r="E74" s="39" t="str">
        <f>IF(C74&lt;2004,"J",0)</f>
        <v>J</v>
      </c>
      <c r="F74" s="40" t="str">
        <f>IF(C74&lt;2002,"S",0)</f>
        <v>S</v>
      </c>
      <c r="G74" s="49" t="s">
        <v>184</v>
      </c>
      <c r="H74" s="70" t="s">
        <v>185</v>
      </c>
      <c r="I74" s="76"/>
      <c r="J74" s="155">
        <v>15</v>
      </c>
      <c r="K74" s="105"/>
      <c r="L74" s="106"/>
      <c r="M74" s="107"/>
      <c r="N74" s="108">
        <v>25</v>
      </c>
      <c r="O74" s="156"/>
      <c r="P74" s="157"/>
      <c r="Q74" s="158"/>
      <c r="R74" s="159"/>
      <c r="S74" s="157"/>
      <c r="T74" s="156"/>
      <c r="U74" s="158"/>
      <c r="V74" s="159"/>
      <c r="W74" s="157"/>
      <c r="X74" s="156"/>
      <c r="Y74" s="136"/>
      <c r="Z74" s="137"/>
      <c r="AA74" s="135"/>
      <c r="AB74" s="134"/>
      <c r="AC74" s="136"/>
      <c r="AD74" s="137"/>
      <c r="AE74" s="134"/>
      <c r="AF74" s="135"/>
      <c r="AG74" s="79"/>
      <c r="AH74" s="80"/>
      <c r="AI74" s="79"/>
      <c r="AJ74" s="81"/>
      <c r="AK74" s="81"/>
      <c r="AL74" s="79"/>
      <c r="AM74" s="82">
        <f>SUM(I74:AL74)</f>
        <v>40</v>
      </c>
      <c r="AN74" s="78">
        <f>SUM(IF(I74="",0,1),IF(AF74="",0,1),IF(AB74="",0,1),IF(AC74="",0,1),IF(AD74="",0,1),IF(AE74="",0,1),IF(V74="",0,1),IF(W74="",0,1),IF(X74="",0,1),IF(Z74="",0,1),IF(AA74="",0,1),IF(J74="",0,1),IF(K74="",0,1),IF(L74="",0,1),IF(M74="",0,1),IF(N74="",0,1),IF(O74="",0,1),IF(P74="",0,1),IF(Q74="",0,1),IF(R74="",0,1),IF(S74="",0,1),IF(T74="",0,1),IF(U74="",0,1),IF(Y74="",0,1))</f>
        <v>2</v>
      </c>
      <c r="AO74" s="78">
        <f>IF(AN74&gt;=4,10,0)+(IF(AN74&gt;=8,20,0)+(IF(AN74&gt;=12,40,0)))</f>
        <v>0</v>
      </c>
      <c r="AP74" s="83">
        <f>AM74+AO74</f>
        <v>40</v>
      </c>
      <c r="AQ74"/>
      <c r="AR74"/>
      <c r="AS74" s="152"/>
      <c r="AT74"/>
      <c r="AU74"/>
      <c r="AV74" s="6"/>
      <c r="AW74"/>
      <c r="AX74"/>
      <c r="AY74"/>
      <c r="AZ74"/>
      <c r="BA74"/>
      <c r="BB74"/>
      <c r="BC74"/>
      <c r="BD74"/>
    </row>
    <row r="75" spans="1:56" s="48" customFormat="1" ht="36">
      <c r="A75" s="36">
        <f t="shared" si="1"/>
        <v>72</v>
      </c>
      <c r="B75" s="71" t="s">
        <v>1150</v>
      </c>
      <c r="C75" s="73">
        <v>2004</v>
      </c>
      <c r="D75" s="92" t="str">
        <f>IF(C75&gt;2003,"C",0)</f>
        <v>C</v>
      </c>
      <c r="E75" s="39">
        <f>IF(C75&lt;2004,"J",0)</f>
        <v>0</v>
      </c>
      <c r="F75" s="40">
        <f>IF(C75&lt;2002,"S",0)</f>
        <v>0</v>
      </c>
      <c r="G75" s="44" t="s">
        <v>1151</v>
      </c>
      <c r="H75" s="41" t="s">
        <v>1149</v>
      </c>
      <c r="I75" s="76"/>
      <c r="J75" s="155"/>
      <c r="K75" s="105"/>
      <c r="L75" s="106"/>
      <c r="M75" s="107"/>
      <c r="N75" s="108"/>
      <c r="O75" s="156">
        <v>25</v>
      </c>
      <c r="P75" s="157">
        <v>15</v>
      </c>
      <c r="Q75" s="158"/>
      <c r="R75" s="159"/>
      <c r="S75" s="157"/>
      <c r="T75" s="156"/>
      <c r="U75" s="158"/>
      <c r="V75" s="159"/>
      <c r="W75" s="157"/>
      <c r="X75" s="156"/>
      <c r="Y75" s="136"/>
      <c r="Z75" s="137"/>
      <c r="AA75" s="135"/>
      <c r="AB75" s="134"/>
      <c r="AC75" s="136"/>
      <c r="AD75" s="137"/>
      <c r="AE75" s="134"/>
      <c r="AF75" s="135"/>
      <c r="AG75" s="79"/>
      <c r="AH75" s="80"/>
      <c r="AI75" s="79"/>
      <c r="AJ75" s="81"/>
      <c r="AK75" s="81"/>
      <c r="AL75" s="79"/>
      <c r="AM75" s="82">
        <f>SUM(I75:AL75)</f>
        <v>40</v>
      </c>
      <c r="AN75" s="78">
        <f>SUM(IF(I75="",0,1),IF(AF75="",0,1),IF(AB75="",0,1),IF(AC75="",0,1),IF(AD75="",0,1),IF(AE75="",0,1),IF(V75="",0,1),IF(W75="",0,1),IF(X75="",0,1),IF(Z75="",0,1),IF(AA75="",0,1),IF(J75="",0,1),IF(K75="",0,1),IF(L75="",0,1),IF(M75="",0,1),IF(N75="",0,1),IF(O75="",0,1),IF(P75="",0,1),IF(Q75="",0,1),IF(R75="",0,1),IF(S75="",0,1),IF(T75="",0,1),IF(U75="",0,1),IF(Y75="",0,1))</f>
        <v>2</v>
      </c>
      <c r="AO75" s="78">
        <f>IF(AN75&gt;=4,10,0)+(IF(AN75&gt;=8,20,0)+(IF(AN75&gt;=12,40,0)))</f>
        <v>0</v>
      </c>
      <c r="AP75" s="83">
        <f>AM75+AO75</f>
        <v>40</v>
      </c>
      <c r="AQ75"/>
      <c r="AR75"/>
      <c r="AS75" s="152"/>
      <c r="AT75"/>
      <c r="AU75"/>
      <c r="AV75" s="6"/>
      <c r="AW75"/>
      <c r="AX75"/>
      <c r="AY75"/>
      <c r="AZ75"/>
      <c r="BA75"/>
      <c r="BB75"/>
      <c r="BC75"/>
      <c r="BD75"/>
    </row>
    <row r="76" spans="1:56" s="48" customFormat="1" ht="36">
      <c r="A76" s="36">
        <f t="shared" si="1"/>
        <v>73</v>
      </c>
      <c r="B76" s="71" t="s">
        <v>614</v>
      </c>
      <c r="C76" s="73">
        <v>2003</v>
      </c>
      <c r="D76" s="92">
        <f>IF(C76&gt;2003,"C",0)</f>
        <v>0</v>
      </c>
      <c r="E76" s="39" t="str">
        <f>IF(C76&lt;2004,"J",0)</f>
        <v>J</v>
      </c>
      <c r="F76" s="40">
        <f>IF(C76&lt;2002,"S",0)</f>
        <v>0</v>
      </c>
      <c r="G76" s="44" t="s">
        <v>615</v>
      </c>
      <c r="H76" s="41" t="s">
        <v>1149</v>
      </c>
      <c r="I76" s="76"/>
      <c r="J76" s="155"/>
      <c r="K76" s="105"/>
      <c r="L76" s="106"/>
      <c r="M76" s="107"/>
      <c r="N76" s="108"/>
      <c r="O76" s="156">
        <v>25</v>
      </c>
      <c r="P76" s="157">
        <v>15</v>
      </c>
      <c r="Q76" s="158"/>
      <c r="R76" s="159"/>
      <c r="S76" s="157"/>
      <c r="T76" s="156"/>
      <c r="U76" s="158"/>
      <c r="V76" s="159"/>
      <c r="W76" s="157"/>
      <c r="X76" s="156"/>
      <c r="Y76" s="136"/>
      <c r="Z76" s="137"/>
      <c r="AA76" s="135"/>
      <c r="AB76" s="134"/>
      <c r="AC76" s="136"/>
      <c r="AD76" s="137"/>
      <c r="AE76" s="134"/>
      <c r="AF76" s="135"/>
      <c r="AG76" s="79"/>
      <c r="AH76" s="80"/>
      <c r="AI76" s="79"/>
      <c r="AJ76" s="81"/>
      <c r="AK76" s="81"/>
      <c r="AL76" s="79"/>
      <c r="AM76" s="82">
        <f>SUM(I76:AL76)</f>
        <v>40</v>
      </c>
      <c r="AN76" s="78">
        <f>SUM(IF(I76="",0,1),IF(AF76="",0,1),IF(AB76="",0,1),IF(AC76="",0,1),IF(AD76="",0,1),IF(AE76="",0,1),IF(V76="",0,1),IF(W76="",0,1),IF(X76="",0,1),IF(Z76="",0,1),IF(AA76="",0,1),IF(J76="",0,1),IF(K76="",0,1),IF(L76="",0,1),IF(M76="",0,1),IF(N76="",0,1),IF(O76="",0,1),IF(P76="",0,1),IF(Q76="",0,1),IF(R76="",0,1),IF(S76="",0,1),IF(T76="",0,1),IF(U76="",0,1),IF(Y76="",0,1))</f>
        <v>2</v>
      </c>
      <c r="AO76" s="78">
        <f>IF(AN76&gt;=4,10,0)+(IF(AN76&gt;=8,20,0)+(IF(AN76&gt;=12,40,0)))</f>
        <v>0</v>
      </c>
      <c r="AP76" s="83">
        <f>AM76+AO76</f>
        <v>40</v>
      </c>
      <c r="AQ76"/>
      <c r="AR76"/>
      <c r="AS76" s="152"/>
      <c r="AT76"/>
      <c r="AU76"/>
      <c r="AV76" s="6"/>
      <c r="AW76"/>
      <c r="AX76"/>
      <c r="AY76"/>
      <c r="AZ76"/>
      <c r="BA76"/>
      <c r="BB76"/>
      <c r="BC76"/>
      <c r="BD76"/>
    </row>
    <row r="77" spans="1:56" s="48" customFormat="1" ht="36">
      <c r="A77" s="36">
        <f t="shared" si="1"/>
        <v>74</v>
      </c>
      <c r="B77" s="70" t="s">
        <v>347</v>
      </c>
      <c r="C77" s="75"/>
      <c r="D77" s="92">
        <f>IF(C77&gt;2003,"C",0)</f>
        <v>0</v>
      </c>
      <c r="E77" s="39" t="str">
        <f>IF(C77&lt;2004,"J",0)</f>
        <v>J</v>
      </c>
      <c r="F77" s="40" t="str">
        <f>IF(C77&lt;2002,"S",0)</f>
        <v>S</v>
      </c>
      <c r="G77" s="49" t="s">
        <v>348</v>
      </c>
      <c r="H77" s="70" t="s">
        <v>185</v>
      </c>
      <c r="I77" s="76"/>
      <c r="J77" s="155">
        <v>15</v>
      </c>
      <c r="K77" s="105"/>
      <c r="L77" s="106"/>
      <c r="M77" s="107"/>
      <c r="N77" s="108">
        <v>25</v>
      </c>
      <c r="O77" s="156"/>
      <c r="P77" s="157"/>
      <c r="Q77" s="158"/>
      <c r="R77" s="159"/>
      <c r="S77" s="157"/>
      <c r="T77" s="156"/>
      <c r="U77" s="158"/>
      <c r="V77" s="159"/>
      <c r="W77" s="157"/>
      <c r="X77" s="156"/>
      <c r="Y77" s="136"/>
      <c r="Z77" s="137"/>
      <c r="AA77" s="135"/>
      <c r="AB77" s="134"/>
      <c r="AC77" s="136"/>
      <c r="AD77" s="137"/>
      <c r="AE77" s="134"/>
      <c r="AF77" s="135"/>
      <c r="AG77" s="79"/>
      <c r="AH77" s="80"/>
      <c r="AI77" s="79"/>
      <c r="AJ77" s="81"/>
      <c r="AK77" s="81"/>
      <c r="AL77" s="79"/>
      <c r="AM77" s="82">
        <f>SUM(I77:AL77)</f>
        <v>40</v>
      </c>
      <c r="AN77" s="78">
        <f>SUM(IF(I77="",0,1),IF(AF77="",0,1),IF(AB77="",0,1),IF(AC77="",0,1),IF(AD77="",0,1),IF(AE77="",0,1),IF(V77="",0,1),IF(W77="",0,1),IF(X77="",0,1),IF(Z77="",0,1),IF(AA77="",0,1),IF(J77="",0,1),IF(K77="",0,1),IF(L77="",0,1),IF(M77="",0,1),IF(N77="",0,1),IF(O77="",0,1),IF(P77="",0,1),IF(Q77="",0,1),IF(R77="",0,1),IF(S77="",0,1),IF(T77="",0,1),IF(U77="",0,1),IF(Y77="",0,1))</f>
        <v>2</v>
      </c>
      <c r="AO77" s="78">
        <f>IF(AN77&gt;=4,10,0)+(IF(AN77&gt;=8,20,0)+(IF(AN77&gt;=12,40,0)))</f>
        <v>0</v>
      </c>
      <c r="AP77" s="83">
        <f>AM77+AO77</f>
        <v>40</v>
      </c>
      <c r="AQ77"/>
      <c r="AR77"/>
      <c r="AS77" s="152"/>
      <c r="AT77"/>
      <c r="AU77"/>
      <c r="AV77" s="6"/>
      <c r="AW77"/>
      <c r="AX77"/>
      <c r="AY77"/>
      <c r="AZ77"/>
      <c r="BA77"/>
      <c r="BB77"/>
      <c r="BC77"/>
      <c r="BD77"/>
    </row>
    <row r="78" spans="1:42" ht="36">
      <c r="A78" s="36">
        <f t="shared" si="1"/>
        <v>75</v>
      </c>
      <c r="B78" s="72" t="s">
        <v>1138</v>
      </c>
      <c r="C78" s="73">
        <v>2002</v>
      </c>
      <c r="D78" s="92">
        <f>IF(C78&gt;2003,"C",0)</f>
        <v>0</v>
      </c>
      <c r="E78" s="39" t="str">
        <f>IF(C78&lt;2004,"J",0)</f>
        <v>J</v>
      </c>
      <c r="F78" s="40">
        <f>IF(C78&lt;2002,"S",0)</f>
        <v>0</v>
      </c>
      <c r="G78" s="44" t="s">
        <v>1139</v>
      </c>
      <c r="H78" s="41" t="s">
        <v>1140</v>
      </c>
      <c r="I78" s="76">
        <v>25</v>
      </c>
      <c r="J78" s="155"/>
      <c r="K78" s="105"/>
      <c r="L78" s="106"/>
      <c r="M78" s="107"/>
      <c r="N78" s="108"/>
      <c r="O78" s="156"/>
      <c r="P78" s="157">
        <v>15</v>
      </c>
      <c r="Q78" s="158"/>
      <c r="R78" s="159"/>
      <c r="S78" s="157"/>
      <c r="T78" s="156"/>
      <c r="U78" s="158"/>
      <c r="V78" s="159"/>
      <c r="W78" s="157"/>
      <c r="X78" s="156"/>
      <c r="Y78" s="136"/>
      <c r="Z78" s="137"/>
      <c r="AA78" s="135"/>
      <c r="AB78" s="134"/>
      <c r="AC78" s="136"/>
      <c r="AD78" s="137"/>
      <c r="AE78" s="134"/>
      <c r="AF78" s="135"/>
      <c r="AG78" s="79"/>
      <c r="AH78" s="80"/>
      <c r="AI78" s="79"/>
      <c r="AJ78" s="81"/>
      <c r="AK78" s="81"/>
      <c r="AL78" s="79"/>
      <c r="AM78" s="82">
        <f>SUM(I78:AL78)</f>
        <v>40</v>
      </c>
      <c r="AN78" s="78">
        <f>SUM(IF(I78="",0,1),IF(AF78="",0,1),IF(AB78="",0,1),IF(AC78="",0,1),IF(AD78="",0,1),IF(AE78="",0,1),IF(V78="",0,1),IF(W78="",0,1),IF(X78="",0,1),IF(Z78="",0,1),IF(AA78="",0,1),IF(J78="",0,1),IF(K78="",0,1),IF(L78="",0,1),IF(M78="",0,1),IF(N78="",0,1),IF(O78="",0,1),IF(P78="",0,1),IF(Q78="",0,1),IF(R78="",0,1),IF(S78="",0,1),IF(T78="",0,1),IF(U78="",0,1),IF(Y78="",0,1))</f>
        <v>2</v>
      </c>
      <c r="AO78" s="78">
        <f>IF(AN78&gt;=4,10,0)+(IF(AN78&gt;=8,20,0)+(IF(AN78&gt;=12,40,0)))</f>
        <v>0</v>
      </c>
      <c r="AP78" s="83">
        <f>AM78+AO78</f>
        <v>40</v>
      </c>
    </row>
    <row r="79" spans="1:42" ht="36">
      <c r="A79" s="36">
        <f t="shared" si="1"/>
        <v>76</v>
      </c>
      <c r="B79" s="71" t="s">
        <v>1147</v>
      </c>
      <c r="C79" s="73">
        <v>2003</v>
      </c>
      <c r="D79" s="92">
        <f>IF(C79&gt;2003,"C",0)</f>
        <v>0</v>
      </c>
      <c r="E79" s="39" t="str">
        <f>IF(C79&lt;2004,"J",0)</f>
        <v>J</v>
      </c>
      <c r="F79" s="40">
        <f>IF(C79&lt;2002,"S",0)</f>
        <v>0</v>
      </c>
      <c r="G79" s="44" t="s">
        <v>1148</v>
      </c>
      <c r="H79" s="41" t="s">
        <v>1149</v>
      </c>
      <c r="I79" s="76"/>
      <c r="J79" s="155"/>
      <c r="K79" s="105"/>
      <c r="L79" s="106"/>
      <c r="M79" s="107"/>
      <c r="N79" s="108"/>
      <c r="O79" s="156">
        <v>25</v>
      </c>
      <c r="P79" s="157">
        <v>15</v>
      </c>
      <c r="Q79" s="158"/>
      <c r="R79" s="159"/>
      <c r="S79" s="157"/>
      <c r="T79" s="156"/>
      <c r="U79" s="158"/>
      <c r="V79" s="159"/>
      <c r="W79" s="157"/>
      <c r="X79" s="156"/>
      <c r="Y79" s="136"/>
      <c r="Z79" s="137"/>
      <c r="AA79" s="135"/>
      <c r="AB79" s="134"/>
      <c r="AC79" s="136"/>
      <c r="AD79" s="137"/>
      <c r="AE79" s="134"/>
      <c r="AF79" s="135"/>
      <c r="AG79" s="79"/>
      <c r="AH79" s="80"/>
      <c r="AI79" s="79"/>
      <c r="AJ79" s="81"/>
      <c r="AK79" s="81"/>
      <c r="AL79" s="79"/>
      <c r="AM79" s="82">
        <f>SUM(I79:AL79)</f>
        <v>40</v>
      </c>
      <c r="AN79" s="78">
        <f>SUM(IF(I79="",0,1),IF(AF79="",0,1),IF(AB79="",0,1),IF(AC79="",0,1),IF(AD79="",0,1),IF(AE79="",0,1),IF(V79="",0,1),IF(W79="",0,1),IF(X79="",0,1),IF(Z79="",0,1),IF(AA79="",0,1),IF(J79="",0,1),IF(K79="",0,1),IF(L79="",0,1),IF(M79="",0,1),IF(N79="",0,1),IF(O79="",0,1),IF(P79="",0,1),IF(Q79="",0,1),IF(R79="",0,1),IF(S79="",0,1),IF(T79="",0,1),IF(U79="",0,1),IF(Y79="",0,1))</f>
        <v>2</v>
      </c>
      <c r="AO79" s="78">
        <f>IF(AN79&gt;=4,10,0)+(IF(AN79&gt;=8,20,0)+(IF(AN79&gt;=12,40,0)))</f>
        <v>0</v>
      </c>
      <c r="AP79" s="83">
        <f>AM79+AO79</f>
        <v>40</v>
      </c>
    </row>
    <row r="80" spans="1:42" ht="36">
      <c r="A80" s="36">
        <f t="shared" si="1"/>
        <v>77</v>
      </c>
      <c r="B80" s="89" t="s">
        <v>824</v>
      </c>
      <c r="C80" s="90"/>
      <c r="D80" s="92">
        <f>IF(C80&gt;2003,"C",0)</f>
        <v>0</v>
      </c>
      <c r="E80" s="39" t="str">
        <f>IF(C80&lt;2004,"J",0)</f>
        <v>J</v>
      </c>
      <c r="F80" s="40" t="str">
        <f>IF(C80&lt;2002,"S",0)</f>
        <v>S</v>
      </c>
      <c r="G80" s="91" t="s">
        <v>825</v>
      </c>
      <c r="H80" s="91" t="s">
        <v>185</v>
      </c>
      <c r="I80" s="76"/>
      <c r="J80" s="155">
        <v>15</v>
      </c>
      <c r="K80" s="105"/>
      <c r="L80" s="106"/>
      <c r="M80" s="107"/>
      <c r="N80" s="108">
        <v>25</v>
      </c>
      <c r="O80" s="156"/>
      <c r="P80" s="157"/>
      <c r="Q80" s="158"/>
      <c r="R80" s="159"/>
      <c r="S80" s="157"/>
      <c r="T80" s="156"/>
      <c r="U80" s="158"/>
      <c r="V80" s="159"/>
      <c r="W80" s="157"/>
      <c r="X80" s="156"/>
      <c r="Y80" s="136"/>
      <c r="Z80" s="137"/>
      <c r="AA80" s="135"/>
      <c r="AB80" s="134"/>
      <c r="AC80" s="136"/>
      <c r="AD80" s="137"/>
      <c r="AE80" s="134"/>
      <c r="AF80" s="135"/>
      <c r="AG80" s="79"/>
      <c r="AH80" s="80"/>
      <c r="AI80" s="79"/>
      <c r="AJ80" s="81"/>
      <c r="AK80" s="81"/>
      <c r="AL80" s="79"/>
      <c r="AM80" s="82">
        <f>SUM(I80:AL80)</f>
        <v>40</v>
      </c>
      <c r="AN80" s="78">
        <f>SUM(IF(I80="",0,1),IF(AF80="",0,1),IF(AB80="",0,1),IF(AC80="",0,1),IF(AD80="",0,1),IF(AE80="",0,1),IF(V80="",0,1),IF(W80="",0,1),IF(X80="",0,1),IF(Z80="",0,1),IF(AA80="",0,1),IF(J80="",0,1),IF(K80="",0,1),IF(L80="",0,1),IF(M80="",0,1),IF(N80="",0,1),IF(O80="",0,1),IF(P80="",0,1),IF(Q80="",0,1),IF(R80="",0,1),IF(S80="",0,1),IF(T80="",0,1),IF(U80="",0,1),IF(Y80="",0,1))</f>
        <v>2</v>
      </c>
      <c r="AO80" s="78">
        <f>IF(AN80&gt;=4,10,0)+(IF(AN80&gt;=8,20,0)+(IF(AN80&gt;=12,40,0)))</f>
        <v>0</v>
      </c>
      <c r="AP80" s="83">
        <f>AM80+AO80</f>
        <v>40</v>
      </c>
    </row>
    <row r="81" spans="1:56" ht="36">
      <c r="A81" s="36">
        <f t="shared" si="1"/>
        <v>78</v>
      </c>
      <c r="B81" s="72" t="s">
        <v>1381</v>
      </c>
      <c r="C81" s="73">
        <v>2003</v>
      </c>
      <c r="D81" s="92">
        <f>IF(C81&gt;2003,"C",0)</f>
        <v>0</v>
      </c>
      <c r="E81" s="39" t="str">
        <f>IF(C81&lt;2004,"J",0)</f>
        <v>J</v>
      </c>
      <c r="F81" s="40">
        <f>IF(C81&lt;2002,"S",0)</f>
        <v>0</v>
      </c>
      <c r="G81" s="44" t="s">
        <v>1382</v>
      </c>
      <c r="H81" s="41" t="s">
        <v>1396</v>
      </c>
      <c r="I81" s="76"/>
      <c r="J81" s="155"/>
      <c r="K81" s="105"/>
      <c r="L81" s="106"/>
      <c r="M81" s="107"/>
      <c r="N81" s="108"/>
      <c r="O81" s="156"/>
      <c r="P81" s="157"/>
      <c r="Q81" s="158"/>
      <c r="R81" s="159"/>
      <c r="S81" s="157"/>
      <c r="T81" s="156">
        <v>35</v>
      </c>
      <c r="U81" s="158"/>
      <c r="V81" s="159"/>
      <c r="W81" s="157"/>
      <c r="X81" s="156"/>
      <c r="Y81" s="136"/>
      <c r="Z81" s="137"/>
      <c r="AA81" s="135"/>
      <c r="AB81" s="134"/>
      <c r="AC81" s="136"/>
      <c r="AD81" s="137"/>
      <c r="AE81" s="134"/>
      <c r="AF81" s="135"/>
      <c r="AG81" s="79"/>
      <c r="AH81" s="80"/>
      <c r="AI81" s="79"/>
      <c r="AJ81" s="81"/>
      <c r="AK81" s="81"/>
      <c r="AL81" s="79"/>
      <c r="AM81" s="82">
        <f>SUM(I81:AL81)</f>
        <v>35</v>
      </c>
      <c r="AN81" s="78">
        <f>SUM(IF(I81="",0,1),IF(AF81="",0,1),IF(AB81="",0,1),IF(AC81="",0,1),IF(AD81="",0,1),IF(AE81="",0,1),IF(V81="",0,1),IF(W81="",0,1),IF(X81="",0,1),IF(Z81="",0,1),IF(AA81="",0,1),IF(J81="",0,1),IF(K81="",0,1),IF(L81="",0,1),IF(M81="",0,1),IF(N81="",0,1),IF(O81="",0,1),IF(P81="",0,1),IF(Q81="",0,1),IF(R81="",0,1),IF(S81="",0,1),IF(T81="",0,1),IF(U81="",0,1),IF(Y81="",0,1))</f>
        <v>1</v>
      </c>
      <c r="AO81" s="78">
        <f>IF(AN81&gt;=4,10,0)+(IF(AN81&gt;=8,20,0)+(IF(AN81&gt;=12,40,0)))</f>
        <v>0</v>
      </c>
      <c r="AP81" s="83">
        <f>AM81+AO81</f>
        <v>35</v>
      </c>
      <c r="AQ81" s="48"/>
      <c r="AR81" s="48"/>
      <c r="AT81" s="48"/>
      <c r="AU81" s="48"/>
      <c r="AW81" s="48"/>
      <c r="AX81" s="48"/>
      <c r="AY81" s="48"/>
      <c r="AZ81" s="48"/>
      <c r="BA81" s="48"/>
      <c r="BB81" s="48"/>
      <c r="BC81" s="48"/>
      <c r="BD81" s="48"/>
    </row>
    <row r="82" spans="1:56" ht="36">
      <c r="A82" s="36">
        <f t="shared" si="1"/>
        <v>79</v>
      </c>
      <c r="B82" s="72" t="s">
        <v>1383</v>
      </c>
      <c r="C82" s="73">
        <v>2004</v>
      </c>
      <c r="D82" s="92" t="str">
        <f>IF(C82&gt;2003,"C",0)</f>
        <v>C</v>
      </c>
      <c r="E82" s="39">
        <f>IF(C82&lt;2004,"J",0)</f>
        <v>0</v>
      </c>
      <c r="F82" s="40">
        <f>IF(C82&lt;2002,"S",0)</f>
        <v>0</v>
      </c>
      <c r="G82" s="44" t="s">
        <v>1384</v>
      </c>
      <c r="H82" s="41" t="s">
        <v>1396</v>
      </c>
      <c r="I82" s="76"/>
      <c r="J82" s="155"/>
      <c r="K82" s="105"/>
      <c r="L82" s="106"/>
      <c r="M82" s="107"/>
      <c r="N82" s="108"/>
      <c r="O82" s="156"/>
      <c r="P82" s="157"/>
      <c r="Q82" s="158"/>
      <c r="R82" s="159"/>
      <c r="S82" s="157"/>
      <c r="T82" s="156">
        <v>35</v>
      </c>
      <c r="U82" s="158"/>
      <c r="V82" s="159"/>
      <c r="W82" s="157"/>
      <c r="X82" s="156"/>
      <c r="Y82" s="136"/>
      <c r="Z82" s="137"/>
      <c r="AA82" s="135"/>
      <c r="AB82" s="134"/>
      <c r="AC82" s="136"/>
      <c r="AD82" s="137"/>
      <c r="AE82" s="134"/>
      <c r="AF82" s="135"/>
      <c r="AG82" s="79"/>
      <c r="AH82" s="80"/>
      <c r="AI82" s="79"/>
      <c r="AJ82" s="81"/>
      <c r="AK82" s="81"/>
      <c r="AL82" s="79"/>
      <c r="AM82" s="82">
        <f>SUM(I82:AL82)</f>
        <v>35</v>
      </c>
      <c r="AN82" s="78">
        <f>SUM(IF(I82="",0,1),IF(AF82="",0,1),IF(AB82="",0,1),IF(AC82="",0,1),IF(AD82="",0,1),IF(AE82="",0,1),IF(V82="",0,1),IF(W82="",0,1),IF(X82="",0,1),IF(Z82="",0,1),IF(AA82="",0,1),IF(J82="",0,1),IF(K82="",0,1),IF(L82="",0,1),IF(M82="",0,1),IF(N82="",0,1),IF(O82="",0,1),IF(P82="",0,1),IF(Q82="",0,1),IF(R82="",0,1),IF(S82="",0,1),IF(T82="",0,1),IF(U82="",0,1),IF(Y82="",0,1))</f>
        <v>1</v>
      </c>
      <c r="AO82" s="78">
        <f>IF(AN82&gt;=4,10,0)+(IF(AN82&gt;=8,20,0)+(IF(AN82&gt;=12,40,0)))</f>
        <v>0</v>
      </c>
      <c r="AP82" s="83">
        <f>AM82+AO82</f>
        <v>35</v>
      </c>
      <c r="BD82" s="48"/>
    </row>
    <row r="83" spans="1:55" ht="36">
      <c r="A83" s="36">
        <f t="shared" si="1"/>
        <v>80</v>
      </c>
      <c r="B83" s="72" t="s">
        <v>644</v>
      </c>
      <c r="C83" s="73">
        <v>2003</v>
      </c>
      <c r="D83" s="92">
        <f>IF(C83&gt;2003,"C",0)</f>
        <v>0</v>
      </c>
      <c r="E83" s="39" t="str">
        <f>IF(C83&lt;2004,"J",0)</f>
        <v>J</v>
      </c>
      <c r="F83" s="40">
        <f>IF(C83&lt;2002,"S",0)</f>
        <v>0</v>
      </c>
      <c r="G83" s="44" t="s">
        <v>645</v>
      </c>
      <c r="H83" s="93" t="s">
        <v>372</v>
      </c>
      <c r="I83" s="76"/>
      <c r="J83" s="155"/>
      <c r="K83" s="105"/>
      <c r="L83" s="106"/>
      <c r="M83" s="107"/>
      <c r="N83" s="108"/>
      <c r="O83" s="156"/>
      <c r="P83" s="157"/>
      <c r="Q83" s="158"/>
      <c r="R83" s="159">
        <v>20</v>
      </c>
      <c r="S83" s="157"/>
      <c r="T83" s="156">
        <v>15</v>
      </c>
      <c r="U83" s="158"/>
      <c r="V83" s="159"/>
      <c r="W83" s="157"/>
      <c r="X83" s="156"/>
      <c r="Y83" s="136"/>
      <c r="Z83" s="137"/>
      <c r="AA83" s="135"/>
      <c r="AB83" s="134"/>
      <c r="AC83" s="136"/>
      <c r="AD83" s="137"/>
      <c r="AE83" s="134"/>
      <c r="AF83" s="135"/>
      <c r="AG83" s="79"/>
      <c r="AH83" s="80"/>
      <c r="AI83" s="79"/>
      <c r="AJ83" s="81"/>
      <c r="AK83" s="81"/>
      <c r="AL83" s="79"/>
      <c r="AM83" s="82">
        <f>SUM(I83:AL83)</f>
        <v>35</v>
      </c>
      <c r="AN83" s="78">
        <f>SUM(IF(I83="",0,1),IF(AF83="",0,1),IF(AB83="",0,1),IF(AC83="",0,1),IF(AD83="",0,1),IF(AE83="",0,1),IF(V83="",0,1),IF(W83="",0,1),IF(X83="",0,1),IF(Z83="",0,1),IF(AA83="",0,1),IF(J83="",0,1),IF(K83="",0,1),IF(L83="",0,1),IF(M83="",0,1),IF(N83="",0,1),IF(O83="",0,1),IF(P83="",0,1),IF(Q83="",0,1),IF(R83="",0,1),IF(S83="",0,1),IF(T83="",0,1),IF(U83="",0,1),IF(Y83="",0,1))</f>
        <v>2</v>
      </c>
      <c r="AO83" s="78">
        <f>IF(AN83&gt;=4,10,0)+(IF(AN83&gt;=8,20,0)+(IF(AN83&gt;=12,40,0)))</f>
        <v>0</v>
      </c>
      <c r="AP83" s="83">
        <f>AM83+AO83</f>
        <v>35</v>
      </c>
      <c r="AQ83" s="48"/>
      <c r="AR83" s="48"/>
      <c r="AT83" s="48"/>
      <c r="AU83" s="48"/>
      <c r="AW83" s="48"/>
      <c r="AX83" s="48"/>
      <c r="AY83" s="48"/>
      <c r="AZ83" s="48"/>
      <c r="BA83" s="48"/>
      <c r="BB83" s="48"/>
      <c r="BC83" s="48"/>
    </row>
    <row r="84" spans="1:42" ht="36">
      <c r="A84" s="36">
        <f t="shared" si="1"/>
        <v>81</v>
      </c>
      <c r="B84" s="72" t="s">
        <v>670</v>
      </c>
      <c r="C84" s="73">
        <v>2003</v>
      </c>
      <c r="D84" s="92">
        <f>IF(C84&gt;2003,"C",0)</f>
        <v>0</v>
      </c>
      <c r="E84" s="39" t="str">
        <f>IF(C84&lt;2004,"J",0)</f>
        <v>J</v>
      </c>
      <c r="F84" s="40">
        <f>IF(C84&lt;2002,"S",0)</f>
        <v>0</v>
      </c>
      <c r="G84" s="44" t="s">
        <v>671</v>
      </c>
      <c r="H84" s="93" t="s">
        <v>372</v>
      </c>
      <c r="I84" s="76"/>
      <c r="J84" s="155"/>
      <c r="K84" s="105"/>
      <c r="L84" s="106"/>
      <c r="M84" s="107"/>
      <c r="N84" s="108"/>
      <c r="O84" s="156"/>
      <c r="P84" s="157"/>
      <c r="Q84" s="158"/>
      <c r="R84" s="159">
        <v>20</v>
      </c>
      <c r="S84" s="157"/>
      <c r="T84" s="156">
        <v>15</v>
      </c>
      <c r="U84" s="158"/>
      <c r="V84" s="159"/>
      <c r="W84" s="157"/>
      <c r="X84" s="156"/>
      <c r="Y84" s="136"/>
      <c r="Z84" s="137"/>
      <c r="AA84" s="135"/>
      <c r="AB84" s="134"/>
      <c r="AC84" s="136"/>
      <c r="AD84" s="137"/>
      <c r="AE84" s="134"/>
      <c r="AF84" s="135"/>
      <c r="AG84" s="79"/>
      <c r="AH84" s="80"/>
      <c r="AI84" s="79"/>
      <c r="AJ84" s="81"/>
      <c r="AK84" s="81"/>
      <c r="AL84" s="79"/>
      <c r="AM84" s="82">
        <f>SUM(I84:AL84)</f>
        <v>35</v>
      </c>
      <c r="AN84" s="78">
        <f>SUM(IF(I84="",0,1),IF(AF84="",0,1),IF(AB84="",0,1),IF(AC84="",0,1),IF(AD84="",0,1),IF(AE84="",0,1),IF(V84="",0,1),IF(W84="",0,1),IF(X84="",0,1),IF(Z84="",0,1),IF(AA84="",0,1),IF(J84="",0,1),IF(K84="",0,1),IF(L84="",0,1),IF(M84="",0,1),IF(N84="",0,1),IF(O84="",0,1),IF(P84="",0,1),IF(Q84="",0,1),IF(R84="",0,1),IF(S84="",0,1),IF(T84="",0,1),IF(U84="",0,1),IF(Y84="",0,1))</f>
        <v>2</v>
      </c>
      <c r="AO84" s="78">
        <f>IF(AN84&gt;=4,10,0)+(IF(AN84&gt;=8,20,0)+(IF(AN84&gt;=12,40,0)))</f>
        <v>0</v>
      </c>
      <c r="AP84" s="83">
        <f>AM84+AO84</f>
        <v>35</v>
      </c>
    </row>
    <row r="85" spans="1:42" ht="36">
      <c r="A85" s="36">
        <f t="shared" si="1"/>
        <v>82</v>
      </c>
      <c r="B85" s="72" t="s">
        <v>993</v>
      </c>
      <c r="C85" s="73">
        <v>2003</v>
      </c>
      <c r="D85" s="92">
        <f>IF(C85&gt;2003,"C",0)</f>
        <v>0</v>
      </c>
      <c r="E85" s="39" t="str">
        <f>IF(C85&lt;2004,"J",0)</f>
        <v>J</v>
      </c>
      <c r="F85" s="40">
        <f>IF(C85&lt;2002,"S",0)</f>
        <v>0</v>
      </c>
      <c r="G85" s="44" t="s">
        <v>994</v>
      </c>
      <c r="H85" s="41" t="s">
        <v>995</v>
      </c>
      <c r="I85" s="76"/>
      <c r="J85" s="155"/>
      <c r="K85" s="105"/>
      <c r="L85" s="106">
        <v>35</v>
      </c>
      <c r="M85" s="107"/>
      <c r="N85" s="108"/>
      <c r="O85" s="156"/>
      <c r="P85" s="157"/>
      <c r="Q85" s="158"/>
      <c r="R85" s="159"/>
      <c r="S85" s="157"/>
      <c r="T85" s="156"/>
      <c r="U85" s="158"/>
      <c r="V85" s="159"/>
      <c r="W85" s="157"/>
      <c r="X85" s="156"/>
      <c r="Y85" s="136"/>
      <c r="Z85" s="137"/>
      <c r="AA85" s="135"/>
      <c r="AB85" s="134"/>
      <c r="AC85" s="136"/>
      <c r="AD85" s="137"/>
      <c r="AE85" s="134"/>
      <c r="AF85" s="135"/>
      <c r="AG85" s="79"/>
      <c r="AH85" s="80"/>
      <c r="AI85" s="79"/>
      <c r="AJ85" s="81"/>
      <c r="AK85" s="81"/>
      <c r="AL85" s="79"/>
      <c r="AM85" s="82">
        <f>SUM(I85:AL85)</f>
        <v>35</v>
      </c>
      <c r="AN85" s="78">
        <f>SUM(IF(I85="",0,1),IF(AF85="",0,1),IF(AB85="",0,1),IF(AC85="",0,1),IF(AD85="",0,1),IF(AE85="",0,1),IF(V85="",0,1),IF(W85="",0,1),IF(X85="",0,1),IF(Z85="",0,1),IF(AA85="",0,1),IF(J85="",0,1),IF(K85="",0,1),IF(L85="",0,1),IF(M85="",0,1),IF(N85="",0,1),IF(O85="",0,1),IF(P85="",0,1),IF(Q85="",0,1),IF(R85="",0,1),IF(S85="",0,1),IF(T85="",0,1),IF(U85="",0,1),IF(Y85="",0,1))</f>
        <v>1</v>
      </c>
      <c r="AO85" s="78">
        <f>IF(AN85&gt;=4,10,0)+(IF(AN85&gt;=8,20,0)+(IF(AN85&gt;=12,40,0)))</f>
        <v>0</v>
      </c>
      <c r="AP85" s="83">
        <f>AM85+AO85</f>
        <v>35</v>
      </c>
    </row>
    <row r="86" spans="1:42" ht="36">
      <c r="A86" s="36">
        <f t="shared" si="1"/>
        <v>83</v>
      </c>
      <c r="B86" s="72" t="s">
        <v>1096</v>
      </c>
      <c r="C86" s="73">
        <v>2003</v>
      </c>
      <c r="D86" s="92">
        <f>IF(C86&gt;2003,"C",0)</f>
        <v>0</v>
      </c>
      <c r="E86" s="39" t="str">
        <f>IF(C86&lt;2004,"J",0)</f>
        <v>J</v>
      </c>
      <c r="F86" s="40">
        <f>IF(C86&lt;2002,"S",0)</f>
        <v>0</v>
      </c>
      <c r="G86" s="44" t="s">
        <v>1094</v>
      </c>
      <c r="H86" s="41" t="s">
        <v>1095</v>
      </c>
      <c r="I86" s="76"/>
      <c r="J86" s="155"/>
      <c r="K86" s="105"/>
      <c r="L86" s="106"/>
      <c r="M86" s="107">
        <v>20</v>
      </c>
      <c r="N86" s="108"/>
      <c r="O86" s="156"/>
      <c r="P86" s="157"/>
      <c r="Q86" s="158">
        <v>15</v>
      </c>
      <c r="R86" s="159"/>
      <c r="S86" s="157"/>
      <c r="T86" s="156"/>
      <c r="U86" s="158"/>
      <c r="V86" s="159"/>
      <c r="W86" s="157"/>
      <c r="X86" s="156"/>
      <c r="Y86" s="136"/>
      <c r="Z86" s="137"/>
      <c r="AA86" s="135"/>
      <c r="AB86" s="134"/>
      <c r="AC86" s="136"/>
      <c r="AD86" s="137"/>
      <c r="AE86" s="134"/>
      <c r="AF86" s="135"/>
      <c r="AG86" s="79"/>
      <c r="AH86" s="80"/>
      <c r="AI86" s="79"/>
      <c r="AJ86" s="81"/>
      <c r="AK86" s="81"/>
      <c r="AL86" s="79"/>
      <c r="AM86" s="82">
        <f>SUM(I86:AL86)</f>
        <v>35</v>
      </c>
      <c r="AN86" s="78">
        <f>SUM(IF(I86="",0,1),IF(AF86="",0,1),IF(AB86="",0,1),IF(AC86="",0,1),IF(AD86="",0,1),IF(AE86="",0,1),IF(V86="",0,1),IF(W86="",0,1),IF(X86="",0,1),IF(Z86="",0,1),IF(AA86="",0,1),IF(J86="",0,1),IF(K86="",0,1),IF(L86="",0,1),IF(M86="",0,1),IF(N86="",0,1),IF(O86="",0,1),IF(P86="",0,1),IF(Q86="",0,1),IF(R86="",0,1),IF(S86="",0,1),IF(T86="",0,1),IF(U86="",0,1),IF(Y86="",0,1))</f>
        <v>2</v>
      </c>
      <c r="AO86" s="78">
        <f>IF(AN86&gt;=4,10,0)+(IF(AN86&gt;=8,20,0)+(IF(AN86&gt;=12,40,0)))</f>
        <v>0</v>
      </c>
      <c r="AP86" s="83">
        <f>AM86+AO86</f>
        <v>35</v>
      </c>
    </row>
    <row r="87" spans="1:42" ht="36">
      <c r="A87" s="36">
        <f t="shared" si="1"/>
        <v>84</v>
      </c>
      <c r="B87" s="72" t="s">
        <v>836</v>
      </c>
      <c r="C87" s="73">
        <v>2002</v>
      </c>
      <c r="D87" s="92">
        <f>IF(C87&gt;2003,"C",0)</f>
        <v>0</v>
      </c>
      <c r="E87" s="39" t="str">
        <f>IF(C87&lt;2004,"J",0)</f>
        <v>J</v>
      </c>
      <c r="F87" s="40">
        <f>IF(C87&lt;2002,"S",0)</f>
        <v>0</v>
      </c>
      <c r="G87" s="44" t="s">
        <v>837</v>
      </c>
      <c r="H87" s="41" t="s">
        <v>930</v>
      </c>
      <c r="I87" s="76"/>
      <c r="J87" s="155">
        <v>35</v>
      </c>
      <c r="K87" s="105"/>
      <c r="L87" s="106"/>
      <c r="M87" s="107"/>
      <c r="N87" s="108"/>
      <c r="O87" s="156"/>
      <c r="P87" s="157"/>
      <c r="Q87" s="158"/>
      <c r="R87" s="159"/>
      <c r="S87" s="157"/>
      <c r="T87" s="156"/>
      <c r="U87" s="158"/>
      <c r="V87" s="159"/>
      <c r="W87" s="157"/>
      <c r="X87" s="156"/>
      <c r="Y87" s="136"/>
      <c r="Z87" s="137"/>
      <c r="AA87" s="135"/>
      <c r="AB87" s="134"/>
      <c r="AC87" s="136"/>
      <c r="AD87" s="137"/>
      <c r="AE87" s="134"/>
      <c r="AF87" s="135"/>
      <c r="AG87" s="79"/>
      <c r="AH87" s="80"/>
      <c r="AI87" s="79"/>
      <c r="AJ87" s="81"/>
      <c r="AK87" s="81"/>
      <c r="AL87" s="79"/>
      <c r="AM87" s="82">
        <f>SUM(I87:AL87)</f>
        <v>35</v>
      </c>
      <c r="AN87" s="78">
        <f>SUM(IF(I87="",0,1),IF(AF87="",0,1),IF(AB87="",0,1),IF(AC87="",0,1),IF(AD87="",0,1),IF(AE87="",0,1),IF(V87="",0,1),IF(W87="",0,1),IF(X87="",0,1),IF(Z87="",0,1),IF(AA87="",0,1),IF(J87="",0,1),IF(K87="",0,1),IF(L87="",0,1),IF(M87="",0,1),IF(N87="",0,1),IF(O87="",0,1),IF(P87="",0,1),IF(Q87="",0,1),IF(R87="",0,1),IF(S87="",0,1),IF(T87="",0,1),IF(U87="",0,1),IF(Y87="",0,1))</f>
        <v>1</v>
      </c>
      <c r="AO87" s="78">
        <f>IF(AN87&gt;=4,10,0)+(IF(AN87&gt;=8,20,0)+(IF(AN87&gt;=12,40,0)))</f>
        <v>0</v>
      </c>
      <c r="AP87" s="83">
        <f>AM87+AO87</f>
        <v>35</v>
      </c>
    </row>
    <row r="88" spans="1:42" ht="36">
      <c r="A88" s="36">
        <f t="shared" si="1"/>
        <v>85</v>
      </c>
      <c r="B88" s="68" t="s">
        <v>42</v>
      </c>
      <c r="C88" s="73">
        <v>2002</v>
      </c>
      <c r="D88" s="92">
        <f>IF(C88&gt;2003,"C",0)</f>
        <v>0</v>
      </c>
      <c r="E88" s="39" t="str">
        <f>IF(C88&lt;2004,"J",0)</f>
        <v>J</v>
      </c>
      <c r="F88" s="40">
        <f>IF(C88&lt;2002,"S",0)</f>
        <v>0</v>
      </c>
      <c r="G88" s="44" t="s">
        <v>43</v>
      </c>
      <c r="H88" s="93" t="s">
        <v>44</v>
      </c>
      <c r="I88" s="76"/>
      <c r="J88" s="155"/>
      <c r="K88" s="105"/>
      <c r="L88" s="106"/>
      <c r="M88" s="107"/>
      <c r="N88" s="108"/>
      <c r="O88" s="156"/>
      <c r="P88" s="157"/>
      <c r="Q88" s="158"/>
      <c r="R88" s="159">
        <v>35</v>
      </c>
      <c r="S88" s="157"/>
      <c r="T88" s="156"/>
      <c r="U88" s="158"/>
      <c r="V88" s="159"/>
      <c r="W88" s="157"/>
      <c r="X88" s="156"/>
      <c r="Y88" s="136"/>
      <c r="Z88" s="137"/>
      <c r="AA88" s="135"/>
      <c r="AB88" s="134"/>
      <c r="AC88" s="136"/>
      <c r="AD88" s="137"/>
      <c r="AE88" s="134"/>
      <c r="AF88" s="135"/>
      <c r="AG88" s="79"/>
      <c r="AH88" s="80"/>
      <c r="AI88" s="79"/>
      <c r="AJ88" s="81"/>
      <c r="AK88" s="81"/>
      <c r="AL88" s="79"/>
      <c r="AM88" s="82">
        <f>SUM(I88:AL88)</f>
        <v>35</v>
      </c>
      <c r="AN88" s="78">
        <f>SUM(IF(I88="",0,1),IF(AF88="",0,1),IF(AB88="",0,1),IF(AC88="",0,1),IF(AD88="",0,1),IF(AE88="",0,1),IF(V88="",0,1),IF(W88="",0,1),IF(X88="",0,1),IF(Z88="",0,1),IF(AA88="",0,1),IF(J88="",0,1),IF(K88="",0,1),IF(L88="",0,1),IF(M88="",0,1),IF(N88="",0,1),IF(O88="",0,1),IF(P88="",0,1),IF(Q88="",0,1),IF(R88="",0,1),IF(S88="",0,1),IF(T88="",0,1),IF(U88="",0,1),IF(Y88="",0,1))</f>
        <v>1</v>
      </c>
      <c r="AO88" s="78">
        <f>IF(AN88&gt;=4,10,0)+(IF(AN88&gt;=8,20,0)+(IF(AN88&gt;=12,40,0)))</f>
        <v>0</v>
      </c>
      <c r="AP88" s="83">
        <f>AM88+AO88</f>
        <v>35</v>
      </c>
    </row>
    <row r="89" spans="1:55" ht="36">
      <c r="A89" s="36">
        <f t="shared" si="1"/>
        <v>86</v>
      </c>
      <c r="B89" s="72" t="s">
        <v>1222</v>
      </c>
      <c r="C89" s="73">
        <v>2002</v>
      </c>
      <c r="D89" s="92">
        <f>IF(C89&gt;2003,"C",0)</f>
        <v>0</v>
      </c>
      <c r="E89" s="39" t="str">
        <f>IF(C89&lt;2004,"J",0)</f>
        <v>J</v>
      </c>
      <c r="F89" s="40">
        <f>IF(C89&lt;2002,"S",0)</f>
        <v>0</v>
      </c>
      <c r="G89" s="44" t="s">
        <v>1223</v>
      </c>
      <c r="H89" s="41" t="s">
        <v>1224</v>
      </c>
      <c r="I89" s="76"/>
      <c r="J89" s="155"/>
      <c r="K89" s="105"/>
      <c r="L89" s="106"/>
      <c r="M89" s="107"/>
      <c r="N89" s="108"/>
      <c r="O89" s="156"/>
      <c r="P89" s="157"/>
      <c r="Q89" s="158"/>
      <c r="R89" s="159"/>
      <c r="S89" s="157">
        <v>35</v>
      </c>
      <c r="T89" s="156"/>
      <c r="U89" s="158"/>
      <c r="V89" s="159"/>
      <c r="W89" s="157"/>
      <c r="X89" s="156"/>
      <c r="Y89" s="136"/>
      <c r="Z89" s="137"/>
      <c r="AA89" s="135"/>
      <c r="AB89" s="134"/>
      <c r="AC89" s="136"/>
      <c r="AD89" s="137"/>
      <c r="AE89" s="134"/>
      <c r="AF89" s="135"/>
      <c r="AG89" s="79"/>
      <c r="AH89" s="80"/>
      <c r="AI89" s="79"/>
      <c r="AJ89" s="81"/>
      <c r="AK89" s="81"/>
      <c r="AL89" s="79"/>
      <c r="AM89" s="82">
        <f>SUM(I89:AL89)</f>
        <v>35</v>
      </c>
      <c r="AN89" s="78">
        <f>SUM(IF(I89="",0,1),IF(AF89="",0,1),IF(AB89="",0,1),IF(AC89="",0,1),IF(AD89="",0,1),IF(AE89="",0,1),IF(V89="",0,1),IF(W89="",0,1),IF(X89="",0,1),IF(Z89="",0,1),IF(AA89="",0,1),IF(J89="",0,1),IF(K89="",0,1),IF(L89="",0,1),IF(M89="",0,1),IF(N89="",0,1),IF(O89="",0,1),IF(P89="",0,1),IF(Q89="",0,1),IF(R89="",0,1),IF(S89="",0,1),IF(T89="",0,1),IF(U89="",0,1),IF(Y89="",0,1))</f>
        <v>1</v>
      </c>
      <c r="AO89" s="78">
        <f>IF(AN89&gt;=4,10,0)+(IF(AN89&gt;=8,20,0)+(IF(AN89&gt;=12,40,0)))</f>
        <v>0</v>
      </c>
      <c r="AP89" s="83">
        <f>AM89+AO89</f>
        <v>35</v>
      </c>
      <c r="AQ89" s="116"/>
      <c r="AR89" s="116"/>
      <c r="AT89" s="116"/>
      <c r="AU89" s="116"/>
      <c r="AV89" s="125"/>
      <c r="AW89" s="116"/>
      <c r="AX89" s="116"/>
      <c r="AY89" s="116"/>
      <c r="AZ89" s="116"/>
      <c r="BA89" s="116"/>
      <c r="BB89" s="116"/>
      <c r="BC89" s="116"/>
    </row>
    <row r="90" spans="1:42" ht="36">
      <c r="A90" s="36">
        <f t="shared" si="1"/>
        <v>87</v>
      </c>
      <c r="B90" s="72" t="s">
        <v>1040</v>
      </c>
      <c r="C90" s="73">
        <v>2003</v>
      </c>
      <c r="D90" s="92">
        <f>IF(C90&gt;2003,"C",0)</f>
        <v>0</v>
      </c>
      <c r="E90" s="39" t="str">
        <f>IF(C90&lt;2004,"J",0)</f>
        <v>J</v>
      </c>
      <c r="F90" s="40">
        <f>IF(C90&lt;2002,"S",0)</f>
        <v>0</v>
      </c>
      <c r="G90" s="44" t="s">
        <v>1041</v>
      </c>
      <c r="H90" s="41" t="s">
        <v>1042</v>
      </c>
      <c r="I90" s="76"/>
      <c r="J90" s="155"/>
      <c r="K90" s="105"/>
      <c r="L90" s="106"/>
      <c r="M90" s="160"/>
      <c r="N90" s="108">
        <v>35</v>
      </c>
      <c r="O90" s="156"/>
      <c r="P90" s="157"/>
      <c r="Q90" s="158"/>
      <c r="R90" s="159"/>
      <c r="S90" s="157"/>
      <c r="T90" s="156"/>
      <c r="U90" s="158"/>
      <c r="V90" s="159"/>
      <c r="W90" s="157"/>
      <c r="X90" s="156"/>
      <c r="Y90" s="136"/>
      <c r="Z90" s="137"/>
      <c r="AA90" s="135"/>
      <c r="AB90" s="134"/>
      <c r="AC90" s="136"/>
      <c r="AD90" s="137"/>
      <c r="AE90" s="134"/>
      <c r="AF90" s="135"/>
      <c r="AG90" s="79"/>
      <c r="AH90" s="80"/>
      <c r="AI90" s="79"/>
      <c r="AJ90" s="81"/>
      <c r="AK90" s="81"/>
      <c r="AL90" s="79"/>
      <c r="AM90" s="82">
        <f>SUM(I90:AL90)</f>
        <v>35</v>
      </c>
      <c r="AN90" s="78">
        <f>SUM(IF(I90="",0,1),IF(AF90="",0,1),IF(AB90="",0,1),IF(AC90="",0,1),IF(AD90="",0,1),IF(AE90="",0,1),IF(V90="",0,1),IF(W90="",0,1),IF(X90="",0,1),IF(Z90="",0,1),IF(AA90="",0,1),IF(J90="",0,1),IF(K90="",0,1),IF(L90="",0,1),IF(M90="",0,1),IF(N90="",0,1),IF(O90="",0,1),IF(P90="",0,1),IF(Q90="",0,1),IF(R90="",0,1),IF(S90="",0,1),IF(T90="",0,1),IF(U90="",0,1),IF(Y90="",0,1))</f>
        <v>1</v>
      </c>
      <c r="AO90" s="78">
        <f>IF(AN90&gt;=4,10,0)+(IF(AN90&gt;=8,20,0)+(IF(AN90&gt;=12,40,0)))</f>
        <v>0</v>
      </c>
      <c r="AP90" s="83">
        <f>AM90+AO90</f>
        <v>35</v>
      </c>
    </row>
    <row r="91" spans="1:42" ht="36">
      <c r="A91" s="36">
        <f t="shared" si="1"/>
        <v>88</v>
      </c>
      <c r="B91" s="72" t="s">
        <v>1015</v>
      </c>
      <c r="C91" s="73">
        <v>2002</v>
      </c>
      <c r="D91" s="92">
        <f>IF(C91&gt;2003,"C",0)</f>
        <v>0</v>
      </c>
      <c r="E91" s="39" t="str">
        <f>IF(C91&lt;2004,"J",0)</f>
        <v>J</v>
      </c>
      <c r="F91" s="40">
        <f>IF(C91&lt;2002,"S",0)</f>
        <v>0</v>
      </c>
      <c r="G91" s="44" t="s">
        <v>1016</v>
      </c>
      <c r="H91" s="41" t="s">
        <v>1012</v>
      </c>
      <c r="I91" s="76"/>
      <c r="J91" s="155"/>
      <c r="K91" s="105"/>
      <c r="L91" s="106"/>
      <c r="M91" s="160">
        <v>35</v>
      </c>
      <c r="N91" s="108"/>
      <c r="O91" s="156"/>
      <c r="P91" s="157"/>
      <c r="Q91" s="158"/>
      <c r="R91" s="159"/>
      <c r="S91" s="157"/>
      <c r="T91" s="156"/>
      <c r="U91" s="158"/>
      <c r="V91" s="159"/>
      <c r="W91" s="157"/>
      <c r="X91" s="156"/>
      <c r="Y91" s="136"/>
      <c r="Z91" s="137"/>
      <c r="AA91" s="135"/>
      <c r="AB91" s="134"/>
      <c r="AC91" s="136"/>
      <c r="AD91" s="137"/>
      <c r="AE91" s="134"/>
      <c r="AF91" s="135"/>
      <c r="AG91" s="79"/>
      <c r="AH91" s="80"/>
      <c r="AI91" s="79"/>
      <c r="AJ91" s="81"/>
      <c r="AK91" s="81"/>
      <c r="AL91" s="79"/>
      <c r="AM91" s="82">
        <f>SUM(I91:AL91)</f>
        <v>35</v>
      </c>
      <c r="AN91" s="78">
        <f>SUM(IF(I91="",0,1),IF(AF91="",0,1),IF(AB91="",0,1),IF(AC91="",0,1),IF(AD91="",0,1),IF(AE91="",0,1),IF(V91="",0,1),IF(W91="",0,1),IF(X91="",0,1),IF(Z91="",0,1),IF(AA91="",0,1),IF(J91="",0,1),IF(K91="",0,1),IF(L91="",0,1),IF(M91="",0,1),IF(N91="",0,1),IF(O91="",0,1),IF(P91="",0,1),IF(Q91="",0,1),IF(R91="",0,1),IF(S91="",0,1),IF(T91="",0,1),IF(U91="",0,1),IF(Y91="",0,1))</f>
        <v>1</v>
      </c>
      <c r="AO91" s="78">
        <f>IF(AN91&gt;=4,10,0)+(IF(AN91&gt;=8,20,0)+(IF(AN91&gt;=12,40,0)))</f>
        <v>0</v>
      </c>
      <c r="AP91" s="83">
        <f>AM91+AO91</f>
        <v>35</v>
      </c>
    </row>
    <row r="92" spans="1:42" ht="36">
      <c r="A92" s="36">
        <f t="shared" si="1"/>
        <v>89</v>
      </c>
      <c r="B92" s="68" t="s">
        <v>99</v>
      </c>
      <c r="C92" s="73">
        <v>2002</v>
      </c>
      <c r="D92" s="92">
        <f>IF(C92&gt;2003,"C",0)</f>
        <v>0</v>
      </c>
      <c r="E92" s="39" t="str">
        <f>IF(C92&lt;2004,"J",0)</f>
        <v>J</v>
      </c>
      <c r="F92" s="40">
        <f>IF(C92&lt;2002,"S",0)</f>
        <v>0</v>
      </c>
      <c r="G92" s="41" t="s">
        <v>100</v>
      </c>
      <c r="H92" s="93" t="s">
        <v>101</v>
      </c>
      <c r="I92" s="76">
        <v>35</v>
      </c>
      <c r="J92" s="155"/>
      <c r="K92" s="105"/>
      <c r="L92" s="106"/>
      <c r="M92" s="107"/>
      <c r="N92" s="108"/>
      <c r="O92" s="156"/>
      <c r="P92" s="157"/>
      <c r="Q92" s="158"/>
      <c r="R92" s="159"/>
      <c r="S92" s="157"/>
      <c r="T92" s="156"/>
      <c r="U92" s="158"/>
      <c r="V92" s="159"/>
      <c r="W92" s="157"/>
      <c r="X92" s="156"/>
      <c r="Y92" s="136"/>
      <c r="Z92" s="137"/>
      <c r="AA92" s="135"/>
      <c r="AB92" s="134"/>
      <c r="AC92" s="136"/>
      <c r="AD92" s="137"/>
      <c r="AE92" s="134"/>
      <c r="AF92" s="135"/>
      <c r="AG92" s="79"/>
      <c r="AH92" s="80"/>
      <c r="AI92" s="79"/>
      <c r="AJ92" s="81"/>
      <c r="AK92" s="81"/>
      <c r="AL92" s="79"/>
      <c r="AM92" s="82">
        <f>SUM(I92:AL92)</f>
        <v>35</v>
      </c>
      <c r="AN92" s="78">
        <f>SUM(IF(I92="",0,1),IF(AF92="",0,1),IF(AB92="",0,1),IF(AC92="",0,1),IF(AD92="",0,1),IF(AE92="",0,1),IF(V92="",0,1),IF(W92="",0,1),IF(X92="",0,1),IF(Z92="",0,1),IF(AA92="",0,1),IF(J92="",0,1),IF(K92="",0,1),IF(L92="",0,1),IF(M92="",0,1),IF(N92="",0,1),IF(O92="",0,1),IF(P92="",0,1),IF(Q92="",0,1),IF(R92="",0,1),IF(S92="",0,1),IF(T92="",0,1),IF(U92="",0,1),IF(Y92="",0,1))</f>
        <v>1</v>
      </c>
      <c r="AO92" s="78">
        <f>IF(AN92&gt;=4,10,0)+(IF(AN92&gt;=8,20,0)+(IF(AN92&gt;=12,40,0)))</f>
        <v>0</v>
      </c>
      <c r="AP92" s="83">
        <f>AM92+AO92</f>
        <v>35</v>
      </c>
    </row>
    <row r="93" spans="1:43" ht="36">
      <c r="A93" s="36">
        <f t="shared" si="1"/>
        <v>90</v>
      </c>
      <c r="B93" s="72" t="s">
        <v>1213</v>
      </c>
      <c r="C93" s="73">
        <v>2003</v>
      </c>
      <c r="D93" s="92">
        <f>IF(C93&gt;2003,"C",0)</f>
        <v>0</v>
      </c>
      <c r="E93" s="39" t="str">
        <f>IF(C93&lt;2004,"J",0)</f>
        <v>J</v>
      </c>
      <c r="F93" s="40">
        <f>IF(C93&lt;2002,"S",0)</f>
        <v>0</v>
      </c>
      <c r="G93" s="44" t="s">
        <v>1214</v>
      </c>
      <c r="H93" s="41" t="s">
        <v>1215</v>
      </c>
      <c r="I93" s="76"/>
      <c r="J93" s="155"/>
      <c r="K93" s="105"/>
      <c r="L93" s="106"/>
      <c r="M93" s="107"/>
      <c r="N93" s="108"/>
      <c r="O93" s="156"/>
      <c r="P93" s="157"/>
      <c r="Q93" s="158"/>
      <c r="R93" s="159"/>
      <c r="S93" s="157">
        <v>35</v>
      </c>
      <c r="T93" s="156"/>
      <c r="U93" s="158"/>
      <c r="V93" s="159"/>
      <c r="W93" s="157"/>
      <c r="X93" s="156"/>
      <c r="Y93" s="136"/>
      <c r="Z93" s="137"/>
      <c r="AA93" s="135"/>
      <c r="AB93" s="134"/>
      <c r="AC93" s="136"/>
      <c r="AD93" s="137"/>
      <c r="AE93" s="134"/>
      <c r="AF93" s="135"/>
      <c r="AG93" s="79"/>
      <c r="AH93" s="80"/>
      <c r="AI93" s="79"/>
      <c r="AJ93" s="81"/>
      <c r="AK93" s="81"/>
      <c r="AL93" s="79"/>
      <c r="AM93" s="82">
        <f>SUM(I93:AL93)</f>
        <v>35</v>
      </c>
      <c r="AN93" s="78">
        <f>SUM(IF(I93="",0,1),IF(AF93="",0,1),IF(AB93="",0,1),IF(AC93="",0,1),IF(AD93="",0,1),IF(AE93="",0,1),IF(V93="",0,1),IF(W93="",0,1),IF(X93="",0,1),IF(Z93="",0,1),IF(AA93="",0,1),IF(J93="",0,1),IF(K93="",0,1),IF(L93="",0,1),IF(M93="",0,1),IF(N93="",0,1),IF(O93="",0,1),IF(P93="",0,1),IF(Q93="",0,1),IF(R93="",0,1),IF(S93="",0,1),IF(T93="",0,1),IF(U93="",0,1),IF(Y93="",0,1))</f>
        <v>1</v>
      </c>
      <c r="AO93" s="78">
        <f>IF(AN93&gt;=4,10,0)+(IF(AN93&gt;=8,20,0)+(IF(AN93&gt;=12,40,0)))</f>
        <v>0</v>
      </c>
      <c r="AP93" s="83">
        <f>AM93+AO93</f>
        <v>35</v>
      </c>
      <c r="AQ93" s="43"/>
    </row>
    <row r="94" spans="1:42" ht="36">
      <c r="A94" s="36">
        <f t="shared" si="1"/>
        <v>91</v>
      </c>
      <c r="B94" s="72" t="s">
        <v>1167</v>
      </c>
      <c r="C94" s="73">
        <v>2002</v>
      </c>
      <c r="D94" s="92">
        <f>IF(C94&gt;2003,"C",0)</f>
        <v>0</v>
      </c>
      <c r="E94" s="39" t="str">
        <f>IF(C94&lt;2004,"J",0)</f>
        <v>J</v>
      </c>
      <c r="F94" s="40">
        <f>IF(C94&lt;2002,"S",0)</f>
        <v>0</v>
      </c>
      <c r="G94" s="44" t="s">
        <v>1168</v>
      </c>
      <c r="H94" s="41" t="s">
        <v>1169</v>
      </c>
      <c r="I94" s="76"/>
      <c r="J94" s="155"/>
      <c r="K94" s="105"/>
      <c r="L94" s="106"/>
      <c r="M94" s="107"/>
      <c r="N94" s="108"/>
      <c r="O94" s="156"/>
      <c r="P94" s="157">
        <v>35</v>
      </c>
      <c r="Q94" s="158"/>
      <c r="R94" s="159"/>
      <c r="S94" s="157"/>
      <c r="T94" s="156"/>
      <c r="U94" s="158"/>
      <c r="V94" s="159"/>
      <c r="W94" s="157"/>
      <c r="X94" s="156"/>
      <c r="Y94" s="136"/>
      <c r="Z94" s="137"/>
      <c r="AA94" s="135"/>
      <c r="AB94" s="134"/>
      <c r="AC94" s="136"/>
      <c r="AD94" s="137"/>
      <c r="AE94" s="134"/>
      <c r="AF94" s="135"/>
      <c r="AG94" s="79"/>
      <c r="AH94" s="80"/>
      <c r="AI94" s="79"/>
      <c r="AJ94" s="81"/>
      <c r="AK94" s="81"/>
      <c r="AL94" s="79"/>
      <c r="AM94" s="82">
        <f>SUM(I94:AL94)</f>
        <v>35</v>
      </c>
      <c r="AN94" s="78">
        <f>SUM(IF(I94="",0,1),IF(AF94="",0,1),IF(AB94="",0,1),IF(AC94="",0,1),IF(AD94="",0,1),IF(AE94="",0,1),IF(V94="",0,1),IF(W94="",0,1),IF(X94="",0,1),IF(Z94="",0,1),IF(AA94="",0,1),IF(J94="",0,1),IF(K94="",0,1),IF(L94="",0,1),IF(M94="",0,1),IF(N94="",0,1),IF(O94="",0,1),IF(P94="",0,1),IF(Q94="",0,1),IF(R94="",0,1),IF(S94="",0,1),IF(T94="",0,1),IF(U94="",0,1),IF(Y94="",0,1))</f>
        <v>1</v>
      </c>
      <c r="AO94" s="78">
        <f>IF(AN94&gt;=4,10,0)+(IF(AN94&gt;=8,20,0)+(IF(AN94&gt;=12,40,0)))</f>
        <v>0</v>
      </c>
      <c r="AP94" s="83">
        <f>AM94+AO94</f>
        <v>35</v>
      </c>
    </row>
    <row r="95" spans="1:55" ht="36">
      <c r="A95" s="36">
        <f t="shared" si="1"/>
        <v>92</v>
      </c>
      <c r="B95" s="72" t="s">
        <v>1227</v>
      </c>
      <c r="C95" s="73">
        <v>2003</v>
      </c>
      <c r="D95" s="92">
        <f>IF(C95&gt;2003,"C",0)</f>
        <v>0</v>
      </c>
      <c r="E95" s="39" t="str">
        <f>IF(C95&lt;2004,"J",0)</f>
        <v>J</v>
      </c>
      <c r="F95" s="40">
        <f>IF(C95&lt;2002,"S",0)</f>
        <v>0</v>
      </c>
      <c r="G95" s="44" t="s">
        <v>1228</v>
      </c>
      <c r="H95" s="41" t="s">
        <v>1215</v>
      </c>
      <c r="I95" s="76"/>
      <c r="J95" s="155"/>
      <c r="K95" s="105"/>
      <c r="L95" s="106"/>
      <c r="M95" s="107"/>
      <c r="N95" s="108"/>
      <c r="O95" s="156"/>
      <c r="P95" s="157"/>
      <c r="Q95" s="158"/>
      <c r="R95" s="159"/>
      <c r="S95" s="157">
        <v>35</v>
      </c>
      <c r="T95" s="156"/>
      <c r="U95" s="158"/>
      <c r="V95" s="159"/>
      <c r="W95" s="157"/>
      <c r="X95" s="156"/>
      <c r="Y95" s="136"/>
      <c r="Z95" s="137"/>
      <c r="AA95" s="135"/>
      <c r="AB95" s="134"/>
      <c r="AC95" s="136"/>
      <c r="AD95" s="137"/>
      <c r="AE95" s="134"/>
      <c r="AF95" s="135"/>
      <c r="AG95" s="79"/>
      <c r="AH95" s="80"/>
      <c r="AI95" s="79"/>
      <c r="AJ95" s="81"/>
      <c r="AK95" s="81"/>
      <c r="AL95" s="79"/>
      <c r="AM95" s="82">
        <f>SUM(I95:AL95)</f>
        <v>35</v>
      </c>
      <c r="AN95" s="78">
        <f>SUM(IF(I95="",0,1),IF(AF95="",0,1),IF(AB95="",0,1),IF(AC95="",0,1),IF(AD95="",0,1),IF(AE95="",0,1),IF(V95="",0,1),IF(W95="",0,1),IF(X95="",0,1),IF(Z95="",0,1),IF(AA95="",0,1),IF(J95="",0,1),IF(K95="",0,1),IF(L95="",0,1),IF(M95="",0,1),IF(N95="",0,1),IF(O95="",0,1),IF(P95="",0,1),IF(Q95="",0,1),IF(R95="",0,1),IF(S95="",0,1),IF(T95="",0,1),IF(U95="",0,1),IF(Y95="",0,1))</f>
        <v>1</v>
      </c>
      <c r="AO95" s="78">
        <f>IF(AN95&gt;=4,10,0)+(IF(AN95&gt;=8,20,0)+(IF(AN95&gt;=12,40,0)))</f>
        <v>0</v>
      </c>
      <c r="AP95" s="83">
        <f>AM95+AO95</f>
        <v>35</v>
      </c>
      <c r="AQ95" s="48"/>
      <c r="AR95" s="48"/>
      <c r="AT95" s="48"/>
      <c r="AU95" s="48"/>
      <c r="AW95" s="48"/>
      <c r="AX95" s="48"/>
      <c r="AY95" s="48"/>
      <c r="AZ95" s="48"/>
      <c r="BA95" s="48"/>
      <c r="BB95" s="48"/>
      <c r="BC95" s="48"/>
    </row>
    <row r="96" spans="1:42" ht="36">
      <c r="A96" s="36">
        <f t="shared" si="1"/>
        <v>93</v>
      </c>
      <c r="B96" s="72" t="s">
        <v>1172</v>
      </c>
      <c r="C96" s="73">
        <v>2003</v>
      </c>
      <c r="D96" s="92">
        <f>IF(C96&gt;2003,"C",0)</f>
        <v>0</v>
      </c>
      <c r="E96" s="39" t="str">
        <f>IF(C96&lt;2004,"J",0)</f>
        <v>J</v>
      </c>
      <c r="F96" s="40">
        <f>IF(C96&lt;2002,"S",0)</f>
        <v>0</v>
      </c>
      <c r="G96" s="44" t="s">
        <v>1173</v>
      </c>
      <c r="H96" s="41" t="s">
        <v>1174</v>
      </c>
      <c r="I96" s="76"/>
      <c r="J96" s="155"/>
      <c r="K96" s="105"/>
      <c r="L96" s="106"/>
      <c r="M96" s="107"/>
      <c r="N96" s="108"/>
      <c r="O96" s="156"/>
      <c r="P96" s="157">
        <v>35</v>
      </c>
      <c r="Q96" s="158"/>
      <c r="R96" s="159"/>
      <c r="S96" s="157"/>
      <c r="T96" s="156"/>
      <c r="U96" s="158"/>
      <c r="V96" s="159"/>
      <c r="W96" s="157"/>
      <c r="X96" s="156"/>
      <c r="Y96" s="136"/>
      <c r="Z96" s="137"/>
      <c r="AA96" s="135"/>
      <c r="AB96" s="134"/>
      <c r="AC96" s="136"/>
      <c r="AD96" s="137"/>
      <c r="AE96" s="134"/>
      <c r="AF96" s="135"/>
      <c r="AG96" s="79"/>
      <c r="AH96" s="80"/>
      <c r="AI96" s="79"/>
      <c r="AJ96" s="81"/>
      <c r="AK96" s="81"/>
      <c r="AL96" s="79"/>
      <c r="AM96" s="82">
        <f>SUM(I96:AL96)</f>
        <v>35</v>
      </c>
      <c r="AN96" s="78">
        <f>SUM(IF(I96="",0,1),IF(AF96="",0,1),IF(AB96="",0,1),IF(AC96="",0,1),IF(AD96="",0,1),IF(AE96="",0,1),IF(V96="",0,1),IF(W96="",0,1),IF(X96="",0,1),IF(Z96="",0,1),IF(AA96="",0,1),IF(J96="",0,1),IF(K96="",0,1),IF(L96="",0,1),IF(M96="",0,1),IF(N96="",0,1),IF(O96="",0,1),IF(P96="",0,1),IF(Q96="",0,1),IF(R96="",0,1),IF(S96="",0,1),IF(T96="",0,1),IF(U96="",0,1),IF(Y96="",0,1))</f>
        <v>1</v>
      </c>
      <c r="AO96" s="78">
        <f>IF(AN96&gt;=4,10,0)+(IF(AN96&gt;=8,20,0)+(IF(AN96&gt;=12,40,0)))</f>
        <v>0</v>
      </c>
      <c r="AP96" s="83">
        <f>AM96+AO96</f>
        <v>35</v>
      </c>
    </row>
    <row r="97" spans="1:42" ht="36">
      <c r="A97" s="36">
        <f t="shared" si="1"/>
        <v>94</v>
      </c>
      <c r="B97" s="72" t="s">
        <v>1056</v>
      </c>
      <c r="C97" s="73">
        <v>2004</v>
      </c>
      <c r="D97" s="92" t="str">
        <f>IF(C97&gt;2003,"C",0)</f>
        <v>C</v>
      </c>
      <c r="E97" s="39">
        <f>IF(C97&lt;2004,"J",0)</f>
        <v>0</v>
      </c>
      <c r="F97" s="40">
        <f>IF(C97&lt;2002,"S",0)</f>
        <v>0</v>
      </c>
      <c r="G97" s="44" t="s">
        <v>1057</v>
      </c>
      <c r="H97" s="41" t="s">
        <v>1055</v>
      </c>
      <c r="I97" s="76"/>
      <c r="J97" s="155"/>
      <c r="K97" s="105"/>
      <c r="L97" s="106"/>
      <c r="M97" s="160"/>
      <c r="N97" s="108">
        <v>35</v>
      </c>
      <c r="O97" s="156"/>
      <c r="P97" s="157"/>
      <c r="Q97" s="158"/>
      <c r="R97" s="159"/>
      <c r="S97" s="157"/>
      <c r="T97" s="156"/>
      <c r="U97" s="158"/>
      <c r="V97" s="159"/>
      <c r="W97" s="157"/>
      <c r="X97" s="156"/>
      <c r="Y97" s="136"/>
      <c r="Z97" s="137"/>
      <c r="AA97" s="135"/>
      <c r="AB97" s="134"/>
      <c r="AC97" s="136"/>
      <c r="AD97" s="137"/>
      <c r="AE97" s="134"/>
      <c r="AF97" s="135"/>
      <c r="AG97" s="79"/>
      <c r="AH97" s="80"/>
      <c r="AI97" s="79"/>
      <c r="AJ97" s="81"/>
      <c r="AK97" s="81"/>
      <c r="AL97" s="79"/>
      <c r="AM97" s="82">
        <f>SUM(I97:AL97)</f>
        <v>35</v>
      </c>
      <c r="AN97" s="78">
        <f>SUM(IF(I97="",0,1),IF(AF97="",0,1),IF(AB97="",0,1),IF(AC97="",0,1),IF(AD97="",0,1),IF(AE97="",0,1),IF(V97="",0,1),IF(W97="",0,1),IF(X97="",0,1),IF(Z97="",0,1),IF(AA97="",0,1),IF(J97="",0,1),IF(K97="",0,1),IF(L97="",0,1),IF(M97="",0,1),IF(N97="",0,1),IF(O97="",0,1),IF(P97="",0,1),IF(Q97="",0,1),IF(R97="",0,1),IF(S97="",0,1),IF(T97="",0,1),IF(U97="",0,1),IF(Y97="",0,1))</f>
        <v>1</v>
      </c>
      <c r="AO97" s="78">
        <f>IF(AN97&gt;=4,10,0)+(IF(AN97&gt;=8,20,0)+(IF(AN97&gt;=12,40,0)))</f>
        <v>0</v>
      </c>
      <c r="AP97" s="83">
        <f>AM97+AO97</f>
        <v>35</v>
      </c>
    </row>
    <row r="98" spans="1:42" ht="36">
      <c r="A98" s="36">
        <f t="shared" si="1"/>
        <v>95</v>
      </c>
      <c r="B98" s="72" t="s">
        <v>1028</v>
      </c>
      <c r="C98" s="73">
        <v>2004</v>
      </c>
      <c r="D98" s="92" t="str">
        <f>IF(C98&gt;2003,"C",0)</f>
        <v>C</v>
      </c>
      <c r="E98" s="39">
        <f>IF(C98&lt;2004,"J",0)</f>
        <v>0</v>
      </c>
      <c r="F98" s="40">
        <f>IF(C98&lt;2002,"S",0)</f>
        <v>0</v>
      </c>
      <c r="G98" s="44" t="s">
        <v>1029</v>
      </c>
      <c r="H98" s="41" t="s">
        <v>1030</v>
      </c>
      <c r="I98" s="76"/>
      <c r="J98" s="155"/>
      <c r="K98" s="105"/>
      <c r="L98" s="106"/>
      <c r="M98" s="160">
        <v>35</v>
      </c>
      <c r="N98" s="108"/>
      <c r="O98" s="156"/>
      <c r="P98" s="157"/>
      <c r="Q98" s="158"/>
      <c r="R98" s="159"/>
      <c r="S98" s="157"/>
      <c r="T98" s="156"/>
      <c r="U98" s="158"/>
      <c r="V98" s="159"/>
      <c r="W98" s="157"/>
      <c r="X98" s="156"/>
      <c r="Y98" s="136"/>
      <c r="Z98" s="137"/>
      <c r="AA98" s="135"/>
      <c r="AB98" s="134"/>
      <c r="AC98" s="136"/>
      <c r="AD98" s="137"/>
      <c r="AE98" s="134"/>
      <c r="AF98" s="135"/>
      <c r="AG98" s="79"/>
      <c r="AH98" s="80"/>
      <c r="AI98" s="79"/>
      <c r="AJ98" s="81"/>
      <c r="AK98" s="81"/>
      <c r="AL98" s="79"/>
      <c r="AM98" s="82">
        <f>SUM(I98:AL98)</f>
        <v>35</v>
      </c>
      <c r="AN98" s="78">
        <f>SUM(IF(I98="",0,1),IF(AF98="",0,1),IF(AB98="",0,1),IF(AC98="",0,1),IF(AD98="",0,1),IF(AE98="",0,1),IF(V98="",0,1),IF(W98="",0,1),IF(X98="",0,1),IF(Z98="",0,1),IF(AA98="",0,1),IF(J98="",0,1),IF(K98="",0,1),IF(L98="",0,1),IF(M98="",0,1),IF(N98="",0,1),IF(O98="",0,1),IF(P98="",0,1),IF(Q98="",0,1),IF(R98="",0,1),IF(S98="",0,1),IF(T98="",0,1),IF(U98="",0,1),IF(Y98="",0,1))</f>
        <v>1</v>
      </c>
      <c r="AO98" s="78">
        <f>IF(AN98&gt;=4,10,0)+(IF(AN98&gt;=8,20,0)+(IF(AN98&gt;=12,40,0)))</f>
        <v>0</v>
      </c>
      <c r="AP98" s="83">
        <f>AM98+AO98</f>
        <v>35</v>
      </c>
    </row>
    <row r="99" spans="1:42" ht="36">
      <c r="A99" s="36">
        <f t="shared" si="1"/>
        <v>96</v>
      </c>
      <c r="B99" s="72" t="s">
        <v>1220</v>
      </c>
      <c r="C99" s="73">
        <v>2003</v>
      </c>
      <c r="D99" s="92">
        <f>IF(C99&gt;2003,"C",0)</f>
        <v>0</v>
      </c>
      <c r="E99" s="39" t="str">
        <f>IF(C99&lt;2004,"J",0)</f>
        <v>J</v>
      </c>
      <c r="F99" s="40">
        <f>IF(C99&lt;2002,"S",0)</f>
        <v>0</v>
      </c>
      <c r="G99" s="44" t="s">
        <v>1221</v>
      </c>
      <c r="H99" s="41" t="s">
        <v>1219</v>
      </c>
      <c r="I99" s="76"/>
      <c r="J99" s="155"/>
      <c r="K99" s="105"/>
      <c r="L99" s="106"/>
      <c r="M99" s="107"/>
      <c r="N99" s="108"/>
      <c r="O99" s="156"/>
      <c r="P99" s="157"/>
      <c r="Q99" s="158"/>
      <c r="R99" s="159"/>
      <c r="S99" s="157">
        <v>35</v>
      </c>
      <c r="T99" s="156"/>
      <c r="U99" s="158"/>
      <c r="V99" s="159"/>
      <c r="W99" s="157"/>
      <c r="X99" s="156"/>
      <c r="Y99" s="136"/>
      <c r="Z99" s="137"/>
      <c r="AA99" s="135"/>
      <c r="AB99" s="134"/>
      <c r="AC99" s="136"/>
      <c r="AD99" s="137"/>
      <c r="AE99" s="134"/>
      <c r="AF99" s="135"/>
      <c r="AG99" s="79"/>
      <c r="AH99" s="80"/>
      <c r="AI99" s="79"/>
      <c r="AJ99" s="81"/>
      <c r="AK99" s="81"/>
      <c r="AL99" s="79"/>
      <c r="AM99" s="82">
        <f>SUM(I99:AL99)</f>
        <v>35</v>
      </c>
      <c r="AN99" s="78">
        <f>SUM(IF(I99="",0,1),IF(AF99="",0,1),IF(AB99="",0,1),IF(AC99="",0,1),IF(AD99="",0,1),IF(AE99="",0,1),IF(V99="",0,1),IF(W99="",0,1),IF(X99="",0,1),IF(Z99="",0,1),IF(AA99="",0,1),IF(J99="",0,1),IF(K99="",0,1),IF(L99="",0,1),IF(M99="",0,1),IF(N99="",0,1),IF(O99="",0,1),IF(P99="",0,1),IF(Q99="",0,1),IF(R99="",0,1),IF(S99="",0,1),IF(T99="",0,1),IF(U99="",0,1),IF(Y99="",0,1))</f>
        <v>1</v>
      </c>
      <c r="AO99" s="78">
        <f>IF(AN99&gt;=4,10,0)+(IF(AN99&gt;=8,20,0)+(IF(AN99&gt;=12,40,0)))</f>
        <v>0</v>
      </c>
      <c r="AP99" s="83">
        <f>AM99+AO99</f>
        <v>35</v>
      </c>
    </row>
    <row r="100" spans="1:42" ht="36">
      <c r="A100" s="36">
        <f t="shared" si="1"/>
        <v>97</v>
      </c>
      <c r="B100" s="68" t="s">
        <v>197</v>
      </c>
      <c r="C100" s="73">
        <v>2004</v>
      </c>
      <c r="D100" s="92" t="str">
        <f>IF(C100&gt;2003,"C",0)</f>
        <v>C</v>
      </c>
      <c r="E100" s="39">
        <f>IF(C100&lt;2004,"J",0)</f>
        <v>0</v>
      </c>
      <c r="F100" s="40">
        <f>IF(C100&lt;2002,"S",0)</f>
        <v>0</v>
      </c>
      <c r="G100" s="44" t="s">
        <v>198</v>
      </c>
      <c r="H100" s="93" t="s">
        <v>89</v>
      </c>
      <c r="I100" s="76"/>
      <c r="J100" s="155"/>
      <c r="K100" s="105"/>
      <c r="L100" s="106"/>
      <c r="M100" s="107"/>
      <c r="N100" s="108"/>
      <c r="O100" s="156">
        <v>35</v>
      </c>
      <c r="P100" s="157"/>
      <c r="Q100" s="158"/>
      <c r="R100" s="159"/>
      <c r="S100" s="157"/>
      <c r="T100" s="156"/>
      <c r="U100" s="158"/>
      <c r="V100" s="159"/>
      <c r="W100" s="157"/>
      <c r="X100" s="156"/>
      <c r="Y100" s="136"/>
      <c r="Z100" s="137"/>
      <c r="AA100" s="135"/>
      <c r="AB100" s="134"/>
      <c r="AC100" s="136"/>
      <c r="AD100" s="137"/>
      <c r="AE100" s="134"/>
      <c r="AF100" s="135"/>
      <c r="AG100" s="79"/>
      <c r="AH100" s="80"/>
      <c r="AI100" s="79"/>
      <c r="AJ100" s="81"/>
      <c r="AK100" s="81"/>
      <c r="AL100" s="79"/>
      <c r="AM100" s="82">
        <f>SUM(I100:AL100)</f>
        <v>35</v>
      </c>
      <c r="AN100" s="78">
        <f>SUM(IF(I100="",0,1),IF(AF100="",0,1),IF(AB100="",0,1),IF(AC100="",0,1),IF(AD100="",0,1),IF(AE100="",0,1),IF(V100="",0,1),IF(W100="",0,1),IF(X100="",0,1),IF(Z100="",0,1),IF(AA100="",0,1),IF(J100="",0,1),IF(K100="",0,1),IF(L100="",0,1),IF(M100="",0,1),IF(N100="",0,1),IF(O100="",0,1),IF(P100="",0,1),IF(Q100="",0,1),IF(R100="",0,1),IF(S100="",0,1),IF(T100="",0,1),IF(U100="",0,1),IF(Y100="",0,1))</f>
        <v>1</v>
      </c>
      <c r="AO100" s="78">
        <f>IF(AN100&gt;=4,10,0)+(IF(AN100&gt;=8,20,0)+(IF(AN100&gt;=12,40,0)))</f>
        <v>0</v>
      </c>
      <c r="AP100" s="83">
        <f>AM100+AO100</f>
        <v>35</v>
      </c>
    </row>
    <row r="101" spans="1:42" ht="36">
      <c r="A101" s="36">
        <f t="shared" si="1"/>
        <v>98</v>
      </c>
      <c r="B101" s="72" t="s">
        <v>1200</v>
      </c>
      <c r="C101" s="73">
        <v>2002</v>
      </c>
      <c r="D101" s="92">
        <f>IF(C101&gt;2003,"C",0)</f>
        <v>0</v>
      </c>
      <c r="E101" s="39" t="str">
        <f>IF(C101&lt;2004,"J",0)</f>
        <v>J</v>
      </c>
      <c r="F101" s="40">
        <f>IF(C101&lt;2002,"S",0)</f>
        <v>0</v>
      </c>
      <c r="G101" s="44" t="s">
        <v>1201</v>
      </c>
      <c r="H101" s="41" t="s">
        <v>663</v>
      </c>
      <c r="I101" s="76"/>
      <c r="J101" s="155"/>
      <c r="K101" s="105"/>
      <c r="L101" s="106"/>
      <c r="M101" s="107"/>
      <c r="N101" s="108"/>
      <c r="O101" s="156"/>
      <c r="P101" s="157"/>
      <c r="Q101" s="158"/>
      <c r="R101" s="159">
        <v>35</v>
      </c>
      <c r="S101" s="157"/>
      <c r="T101" s="156"/>
      <c r="U101" s="158"/>
      <c r="V101" s="159"/>
      <c r="W101" s="157"/>
      <c r="X101" s="156"/>
      <c r="Y101" s="136"/>
      <c r="Z101" s="137"/>
      <c r="AA101" s="135"/>
      <c r="AB101" s="134"/>
      <c r="AC101" s="136"/>
      <c r="AD101" s="137"/>
      <c r="AE101" s="134"/>
      <c r="AF101" s="135"/>
      <c r="AG101" s="79"/>
      <c r="AH101" s="80"/>
      <c r="AI101" s="79"/>
      <c r="AJ101" s="81"/>
      <c r="AK101" s="81"/>
      <c r="AL101" s="79"/>
      <c r="AM101" s="82">
        <f>SUM(I101:AL101)</f>
        <v>35</v>
      </c>
      <c r="AN101" s="78">
        <f>SUM(IF(I101="",0,1),IF(AF101="",0,1),IF(AB101="",0,1),IF(AC101="",0,1),IF(AD101="",0,1),IF(AE101="",0,1),IF(V101="",0,1),IF(W101="",0,1),IF(X101="",0,1),IF(Z101="",0,1),IF(AA101="",0,1),IF(J101="",0,1),IF(K101="",0,1),IF(L101="",0,1),IF(M101="",0,1),IF(N101="",0,1),IF(O101="",0,1),IF(P101="",0,1),IF(Q101="",0,1),IF(R101="",0,1),IF(S101="",0,1),IF(T101="",0,1),IF(U101="",0,1),IF(Y101="",0,1))</f>
        <v>1</v>
      </c>
      <c r="AO101" s="78">
        <f>IF(AN101&gt;=4,10,0)+(IF(AN101&gt;=8,20,0)+(IF(AN101&gt;=12,40,0)))</f>
        <v>0</v>
      </c>
      <c r="AP101" s="83">
        <f>AM101+AO101</f>
        <v>35</v>
      </c>
    </row>
    <row r="102" spans="1:42" ht="36">
      <c r="A102" s="36">
        <f t="shared" si="1"/>
        <v>99</v>
      </c>
      <c r="B102" s="68" t="s">
        <v>201</v>
      </c>
      <c r="C102" s="73"/>
      <c r="D102" s="92">
        <f>IF(C102&gt;2003,"C",0)</f>
        <v>0</v>
      </c>
      <c r="E102" s="39" t="str">
        <f>IF(C102&lt;2004,"J",0)</f>
        <v>J</v>
      </c>
      <c r="F102" s="40" t="str">
        <f>IF(C102&lt;2002,"S",0)</f>
        <v>S</v>
      </c>
      <c r="G102" s="44" t="s">
        <v>202</v>
      </c>
      <c r="H102" s="93" t="s">
        <v>129</v>
      </c>
      <c r="I102" s="76"/>
      <c r="J102" s="155"/>
      <c r="K102" s="105"/>
      <c r="L102" s="106"/>
      <c r="M102" s="107"/>
      <c r="N102" s="108"/>
      <c r="O102" s="156">
        <v>35</v>
      </c>
      <c r="P102" s="157"/>
      <c r="Q102" s="158"/>
      <c r="R102" s="159"/>
      <c r="S102" s="157"/>
      <c r="T102" s="156"/>
      <c r="U102" s="158"/>
      <c r="V102" s="159"/>
      <c r="W102" s="157"/>
      <c r="X102" s="156"/>
      <c r="Y102" s="136"/>
      <c r="Z102" s="137"/>
      <c r="AA102" s="135"/>
      <c r="AB102" s="134"/>
      <c r="AC102" s="136"/>
      <c r="AD102" s="137"/>
      <c r="AE102" s="134"/>
      <c r="AF102" s="135"/>
      <c r="AG102" s="79"/>
      <c r="AH102" s="80"/>
      <c r="AI102" s="79"/>
      <c r="AJ102" s="81"/>
      <c r="AK102" s="81"/>
      <c r="AL102" s="79"/>
      <c r="AM102" s="82">
        <f>SUM(I102:AL102)</f>
        <v>35</v>
      </c>
      <c r="AN102" s="78">
        <f>SUM(IF(I102="",0,1),IF(AF102="",0,1),IF(AB102="",0,1),IF(AC102="",0,1),IF(AD102="",0,1),IF(AE102="",0,1),IF(V102="",0,1),IF(W102="",0,1),IF(X102="",0,1),IF(Z102="",0,1),IF(AA102="",0,1),IF(J102="",0,1),IF(K102="",0,1),IF(L102="",0,1),IF(M102="",0,1),IF(N102="",0,1),IF(O102="",0,1),IF(P102="",0,1),IF(Q102="",0,1),IF(R102="",0,1),IF(S102="",0,1),IF(T102="",0,1),IF(U102="",0,1),IF(Y102="",0,1))</f>
        <v>1</v>
      </c>
      <c r="AO102" s="78">
        <f>IF(AN102&gt;=4,10,0)+(IF(AN102&gt;=8,20,0)+(IF(AN102&gt;=12,40,0)))</f>
        <v>0</v>
      </c>
      <c r="AP102" s="83">
        <f>AM102+AO102</f>
        <v>35</v>
      </c>
    </row>
    <row r="103" spans="1:55" ht="36">
      <c r="A103" s="36">
        <f t="shared" si="1"/>
        <v>100</v>
      </c>
      <c r="B103" s="71" t="s">
        <v>1053</v>
      </c>
      <c r="C103" s="73">
        <v>2003</v>
      </c>
      <c r="D103" s="92">
        <f>IF(C103&gt;2003,"C",0)</f>
        <v>0</v>
      </c>
      <c r="E103" s="39" t="str">
        <f>IF(C103&lt;2004,"J",0)</f>
        <v>J</v>
      </c>
      <c r="F103" s="40">
        <f>IF(C103&lt;2002,"S",0)</f>
        <v>0</v>
      </c>
      <c r="G103" s="44" t="s">
        <v>1054</v>
      </c>
      <c r="H103" s="41" t="s">
        <v>1055</v>
      </c>
      <c r="I103" s="76"/>
      <c r="J103" s="155"/>
      <c r="K103" s="105"/>
      <c r="L103" s="106"/>
      <c r="M103" s="160"/>
      <c r="N103" s="108">
        <v>35</v>
      </c>
      <c r="O103" s="156"/>
      <c r="P103" s="157"/>
      <c r="Q103" s="158"/>
      <c r="R103" s="159"/>
      <c r="S103" s="157"/>
      <c r="T103" s="156"/>
      <c r="U103" s="158"/>
      <c r="V103" s="159"/>
      <c r="W103" s="157"/>
      <c r="X103" s="156"/>
      <c r="Y103" s="136"/>
      <c r="Z103" s="137"/>
      <c r="AA103" s="135"/>
      <c r="AB103" s="134"/>
      <c r="AC103" s="136"/>
      <c r="AD103" s="137"/>
      <c r="AE103" s="134"/>
      <c r="AF103" s="135"/>
      <c r="AG103" s="79"/>
      <c r="AH103" s="80"/>
      <c r="AI103" s="79"/>
      <c r="AJ103" s="81"/>
      <c r="AK103" s="81"/>
      <c r="AL103" s="79"/>
      <c r="AM103" s="82">
        <f>SUM(I103:AL103)</f>
        <v>35</v>
      </c>
      <c r="AN103" s="78">
        <f>SUM(IF(I103="",0,1),IF(AF103="",0,1),IF(AB103="",0,1),IF(AC103="",0,1),IF(AD103="",0,1),IF(AE103="",0,1),IF(V103="",0,1),IF(W103="",0,1),IF(X103="",0,1),IF(Z103="",0,1),IF(AA103="",0,1),IF(J103="",0,1),IF(K103="",0,1),IF(L103="",0,1),IF(M103="",0,1),IF(N103="",0,1),IF(O103="",0,1),IF(P103="",0,1),IF(Q103="",0,1),IF(R103="",0,1),IF(S103="",0,1),IF(T103="",0,1),IF(U103="",0,1),IF(Y103="",0,1))</f>
        <v>1</v>
      </c>
      <c r="AO103" s="78">
        <f>IF(AN103&gt;=4,10,0)+(IF(AN103&gt;=8,20,0)+(IF(AN103&gt;=12,40,0)))</f>
        <v>0</v>
      </c>
      <c r="AP103" s="83">
        <f>AM103+AO103</f>
        <v>35</v>
      </c>
      <c r="AQ103" s="48"/>
      <c r="AR103" s="48"/>
      <c r="AT103" s="48"/>
      <c r="AU103" s="48"/>
      <c r="AW103" s="48"/>
      <c r="AX103" s="48"/>
      <c r="AY103" s="48"/>
      <c r="AZ103" s="48"/>
      <c r="BA103" s="48"/>
      <c r="BB103" s="48"/>
      <c r="BC103" s="48"/>
    </row>
    <row r="104" spans="1:42" ht="36">
      <c r="A104" s="36">
        <f t="shared" si="1"/>
        <v>101</v>
      </c>
      <c r="B104" s="72" t="s">
        <v>1010</v>
      </c>
      <c r="C104" s="73">
        <v>2003</v>
      </c>
      <c r="D104" s="92">
        <f>IF(C104&gt;2003,"C",0)</f>
        <v>0</v>
      </c>
      <c r="E104" s="39" t="str">
        <f>IF(C104&lt;2004,"J",0)</f>
        <v>J</v>
      </c>
      <c r="F104" s="40">
        <f>IF(C104&lt;2002,"S",0)</f>
        <v>0</v>
      </c>
      <c r="G104" s="44" t="s">
        <v>1011</v>
      </c>
      <c r="H104" s="41" t="s">
        <v>1012</v>
      </c>
      <c r="I104" s="76"/>
      <c r="J104" s="155"/>
      <c r="K104" s="105"/>
      <c r="L104" s="106"/>
      <c r="M104" s="107">
        <v>35</v>
      </c>
      <c r="N104" s="108"/>
      <c r="O104" s="156"/>
      <c r="P104" s="157"/>
      <c r="Q104" s="158"/>
      <c r="R104" s="159"/>
      <c r="S104" s="157"/>
      <c r="T104" s="156"/>
      <c r="U104" s="158"/>
      <c r="V104" s="159"/>
      <c r="W104" s="157"/>
      <c r="X104" s="156"/>
      <c r="Y104" s="136"/>
      <c r="Z104" s="137"/>
      <c r="AA104" s="135"/>
      <c r="AB104" s="134"/>
      <c r="AC104" s="136"/>
      <c r="AD104" s="137"/>
      <c r="AE104" s="134"/>
      <c r="AF104" s="135"/>
      <c r="AG104" s="79"/>
      <c r="AH104" s="80"/>
      <c r="AI104" s="79"/>
      <c r="AJ104" s="81"/>
      <c r="AK104" s="81"/>
      <c r="AL104" s="79"/>
      <c r="AM104" s="82">
        <f>SUM(I104:AL104)</f>
        <v>35</v>
      </c>
      <c r="AN104" s="78">
        <f>SUM(IF(I104="",0,1),IF(AF104="",0,1),IF(AB104="",0,1),IF(AC104="",0,1),IF(AD104="",0,1),IF(AE104="",0,1),IF(V104="",0,1),IF(W104="",0,1),IF(X104="",0,1),IF(Z104="",0,1),IF(AA104="",0,1),IF(J104="",0,1),IF(K104="",0,1),IF(L104="",0,1),IF(M104="",0,1),IF(N104="",0,1),IF(O104="",0,1),IF(P104="",0,1),IF(Q104="",0,1),IF(R104="",0,1),IF(S104="",0,1),IF(T104="",0,1),IF(U104="",0,1),IF(Y104="",0,1))</f>
        <v>1</v>
      </c>
      <c r="AO104" s="78">
        <f>IF(AN104&gt;=4,10,0)+(IF(AN104&gt;=8,20,0)+(IF(AN104&gt;=12,40,0)))</f>
        <v>0</v>
      </c>
      <c r="AP104" s="83">
        <f>AM104+AO104</f>
        <v>35</v>
      </c>
    </row>
    <row r="105" spans="1:42" ht="36">
      <c r="A105" s="36">
        <f t="shared" si="1"/>
        <v>102</v>
      </c>
      <c r="B105" s="72" t="s">
        <v>1013</v>
      </c>
      <c r="C105" s="73">
        <v>2002</v>
      </c>
      <c r="D105" s="92">
        <f>IF(C105&gt;2003,"C",0)</f>
        <v>0</v>
      </c>
      <c r="E105" s="39" t="str">
        <f>IF(C105&lt;2004,"J",0)</f>
        <v>J</v>
      </c>
      <c r="F105" s="40">
        <f>IF(C105&lt;2002,"S",0)</f>
        <v>0</v>
      </c>
      <c r="G105" s="44" t="s">
        <v>1014</v>
      </c>
      <c r="H105" s="41" t="s">
        <v>1012</v>
      </c>
      <c r="I105" s="76"/>
      <c r="J105" s="155"/>
      <c r="K105" s="105"/>
      <c r="L105" s="106"/>
      <c r="M105" s="107">
        <v>35</v>
      </c>
      <c r="N105" s="108"/>
      <c r="O105" s="156"/>
      <c r="P105" s="157"/>
      <c r="Q105" s="158"/>
      <c r="R105" s="159"/>
      <c r="S105" s="157"/>
      <c r="T105" s="156"/>
      <c r="U105" s="158"/>
      <c r="V105" s="159"/>
      <c r="W105" s="157"/>
      <c r="X105" s="156"/>
      <c r="Y105" s="136"/>
      <c r="Z105" s="137"/>
      <c r="AA105" s="135"/>
      <c r="AB105" s="134"/>
      <c r="AC105" s="136"/>
      <c r="AD105" s="137"/>
      <c r="AE105" s="134"/>
      <c r="AF105" s="135"/>
      <c r="AG105" s="79"/>
      <c r="AH105" s="80"/>
      <c r="AI105" s="79"/>
      <c r="AJ105" s="81"/>
      <c r="AK105" s="81"/>
      <c r="AL105" s="79"/>
      <c r="AM105" s="82">
        <f>SUM(I105:AL105)</f>
        <v>35</v>
      </c>
      <c r="AN105" s="78">
        <f>SUM(IF(I105="",0,1),IF(AF105="",0,1),IF(AB105="",0,1),IF(AC105="",0,1),IF(AD105="",0,1),IF(AE105="",0,1),IF(V105="",0,1),IF(W105="",0,1),IF(X105="",0,1),IF(Z105="",0,1),IF(AA105="",0,1),IF(J105="",0,1),IF(K105="",0,1),IF(L105="",0,1),IF(M105="",0,1),IF(N105="",0,1),IF(O105="",0,1),IF(P105="",0,1),IF(Q105="",0,1),IF(R105="",0,1),IF(S105="",0,1),IF(T105="",0,1),IF(U105="",0,1),IF(Y105="",0,1))</f>
        <v>1</v>
      </c>
      <c r="AO105" s="78">
        <f>IF(AN105&gt;=4,10,0)+(IF(AN105&gt;=8,20,0)+(IF(AN105&gt;=12,40,0)))</f>
        <v>0</v>
      </c>
      <c r="AP105" s="83">
        <f>AM105+AO105</f>
        <v>35</v>
      </c>
    </row>
    <row r="106" spans="1:42" ht="36">
      <c r="A106" s="36">
        <f t="shared" si="1"/>
        <v>103</v>
      </c>
      <c r="B106" s="72" t="s">
        <v>832</v>
      </c>
      <c r="C106" s="73">
        <v>2004</v>
      </c>
      <c r="D106" s="92" t="str">
        <f>IF(C106&gt;2003,"C",0)</f>
        <v>C</v>
      </c>
      <c r="E106" s="39">
        <f>IF(C106&lt;2004,"J",0)</f>
        <v>0</v>
      </c>
      <c r="F106" s="40">
        <f>IF(C106&lt;2002,"S",0)</f>
        <v>0</v>
      </c>
      <c r="G106" s="44" t="s">
        <v>833</v>
      </c>
      <c r="H106" s="41" t="s">
        <v>929</v>
      </c>
      <c r="I106" s="76"/>
      <c r="J106" s="155">
        <v>35</v>
      </c>
      <c r="K106" s="105"/>
      <c r="L106" s="106"/>
      <c r="M106" s="107"/>
      <c r="N106" s="108"/>
      <c r="O106" s="156"/>
      <c r="P106" s="157"/>
      <c r="Q106" s="158"/>
      <c r="R106" s="159"/>
      <c r="S106" s="157"/>
      <c r="T106" s="156"/>
      <c r="U106" s="158"/>
      <c r="V106" s="159"/>
      <c r="W106" s="157"/>
      <c r="X106" s="156"/>
      <c r="Y106" s="136"/>
      <c r="Z106" s="137"/>
      <c r="AA106" s="135"/>
      <c r="AB106" s="134"/>
      <c r="AC106" s="136"/>
      <c r="AD106" s="137"/>
      <c r="AE106" s="134"/>
      <c r="AF106" s="135"/>
      <c r="AG106" s="79"/>
      <c r="AH106" s="80"/>
      <c r="AI106" s="79"/>
      <c r="AJ106" s="81"/>
      <c r="AK106" s="81"/>
      <c r="AL106" s="79"/>
      <c r="AM106" s="82">
        <f>SUM(I106:AL106)</f>
        <v>35</v>
      </c>
      <c r="AN106" s="78">
        <f>SUM(IF(I106="",0,1),IF(AF106="",0,1),IF(AB106="",0,1),IF(AC106="",0,1),IF(AD106="",0,1),IF(AE106="",0,1),IF(V106="",0,1),IF(W106="",0,1),IF(X106="",0,1),IF(Z106="",0,1),IF(AA106="",0,1),IF(J106="",0,1),IF(K106="",0,1),IF(L106="",0,1),IF(M106="",0,1),IF(N106="",0,1),IF(O106="",0,1),IF(P106="",0,1),IF(Q106="",0,1),IF(R106="",0,1),IF(S106="",0,1),IF(T106="",0,1),IF(U106="",0,1),IF(Y106="",0,1))</f>
        <v>1</v>
      </c>
      <c r="AO106" s="78">
        <f>IF(AN106&gt;=4,10,0)+(IF(AN106&gt;=8,20,0)+(IF(AN106&gt;=12,40,0)))</f>
        <v>0</v>
      </c>
      <c r="AP106" s="83">
        <f>AM106+AO106</f>
        <v>35</v>
      </c>
    </row>
    <row r="107" spans="1:55" ht="36">
      <c r="A107" s="36">
        <f t="shared" si="1"/>
        <v>104</v>
      </c>
      <c r="B107" s="72" t="s">
        <v>1192</v>
      </c>
      <c r="C107" s="73">
        <v>2002</v>
      </c>
      <c r="D107" s="92">
        <f>IF(C107&gt;2003,"C",0)</f>
        <v>0</v>
      </c>
      <c r="E107" s="39" t="str">
        <f>IF(C107&lt;2004,"J",0)</f>
        <v>J</v>
      </c>
      <c r="F107" s="40">
        <f>IF(C107&lt;2002,"S",0)</f>
        <v>0</v>
      </c>
      <c r="G107" s="44" t="s">
        <v>1193</v>
      </c>
      <c r="H107" s="41" t="s">
        <v>1194</v>
      </c>
      <c r="I107" s="76"/>
      <c r="J107" s="155"/>
      <c r="K107" s="105"/>
      <c r="L107" s="106"/>
      <c r="M107" s="107"/>
      <c r="N107" s="108"/>
      <c r="O107" s="156"/>
      <c r="P107" s="157">
        <v>35</v>
      </c>
      <c r="Q107" s="158"/>
      <c r="R107" s="159"/>
      <c r="S107" s="157"/>
      <c r="T107" s="156"/>
      <c r="U107" s="158"/>
      <c r="V107" s="159"/>
      <c r="W107" s="157"/>
      <c r="X107" s="156"/>
      <c r="Y107" s="136"/>
      <c r="Z107" s="137"/>
      <c r="AA107" s="135"/>
      <c r="AB107" s="134"/>
      <c r="AC107" s="136"/>
      <c r="AD107" s="137"/>
      <c r="AE107" s="134"/>
      <c r="AF107" s="135"/>
      <c r="AG107" s="79"/>
      <c r="AH107" s="80"/>
      <c r="AI107" s="79"/>
      <c r="AJ107" s="81"/>
      <c r="AK107" s="81"/>
      <c r="AL107" s="79"/>
      <c r="AM107" s="82">
        <f>SUM(I107:AL107)</f>
        <v>35</v>
      </c>
      <c r="AN107" s="78">
        <f>SUM(IF(I107="",0,1),IF(AF107="",0,1),IF(AB107="",0,1),IF(AC107="",0,1),IF(AD107="",0,1),IF(AE107="",0,1),IF(V107="",0,1),IF(W107="",0,1),IF(X107="",0,1),IF(Z107="",0,1),IF(AA107="",0,1),IF(J107="",0,1),IF(K107="",0,1),IF(L107="",0,1),IF(M107="",0,1),IF(N107="",0,1),IF(O107="",0,1),IF(P107="",0,1),IF(Q107="",0,1),IF(R107="",0,1),IF(S107="",0,1),IF(T107="",0,1),IF(U107="",0,1),IF(Y107="",0,1))</f>
        <v>1</v>
      </c>
      <c r="AO107" s="78">
        <f>IF(AN107&gt;=4,10,0)+(IF(AN107&gt;=8,20,0)+(IF(AN107&gt;=12,40,0)))</f>
        <v>0</v>
      </c>
      <c r="AP107" s="83">
        <f>AM107+AO107</f>
        <v>35</v>
      </c>
      <c r="AQ107" s="48"/>
      <c r="AR107" s="48"/>
      <c r="AT107" s="48"/>
      <c r="AU107" s="48"/>
      <c r="AW107" s="48"/>
      <c r="AX107" s="48"/>
      <c r="AY107" s="48"/>
      <c r="AZ107" s="48"/>
      <c r="BA107" s="48"/>
      <c r="BB107" s="48"/>
      <c r="BC107" s="48"/>
    </row>
    <row r="108" spans="1:42" ht="36">
      <c r="A108" s="36">
        <f t="shared" si="1"/>
        <v>105</v>
      </c>
      <c r="B108" s="68" t="s">
        <v>341</v>
      </c>
      <c r="C108" s="73">
        <v>2002</v>
      </c>
      <c r="D108" s="92">
        <f>IF(C108&gt;2003,"C",0)</f>
        <v>0</v>
      </c>
      <c r="E108" s="39" t="str">
        <f>IF(C108&lt;2004,"J",0)</f>
        <v>J</v>
      </c>
      <c r="F108" s="40">
        <f>IF(C108&lt;2002,"S",0)</f>
        <v>0</v>
      </c>
      <c r="G108" s="41" t="s">
        <v>342</v>
      </c>
      <c r="H108" s="93" t="s">
        <v>1121</v>
      </c>
      <c r="I108" s="76"/>
      <c r="J108" s="155"/>
      <c r="K108" s="105"/>
      <c r="L108" s="106"/>
      <c r="M108" s="107"/>
      <c r="N108" s="108">
        <v>35</v>
      </c>
      <c r="O108" s="156"/>
      <c r="P108" s="157"/>
      <c r="Q108" s="158"/>
      <c r="R108" s="159"/>
      <c r="S108" s="157"/>
      <c r="T108" s="156"/>
      <c r="U108" s="158"/>
      <c r="V108" s="159"/>
      <c r="W108" s="157"/>
      <c r="X108" s="156"/>
      <c r="Y108" s="136"/>
      <c r="Z108" s="137"/>
      <c r="AA108" s="135"/>
      <c r="AB108" s="134"/>
      <c r="AC108" s="136"/>
      <c r="AD108" s="137"/>
      <c r="AE108" s="134"/>
      <c r="AF108" s="135"/>
      <c r="AG108" s="79"/>
      <c r="AH108" s="80"/>
      <c r="AI108" s="79"/>
      <c r="AJ108" s="81"/>
      <c r="AK108" s="81"/>
      <c r="AL108" s="79"/>
      <c r="AM108" s="82">
        <f>SUM(I108:AL108)</f>
        <v>35</v>
      </c>
      <c r="AN108" s="78">
        <f>SUM(IF(I108="",0,1),IF(AF108="",0,1),IF(AB108="",0,1),IF(AC108="",0,1),IF(AD108="",0,1),IF(AE108="",0,1),IF(V108="",0,1),IF(W108="",0,1),IF(X108="",0,1),IF(Z108="",0,1),IF(AA108="",0,1),IF(J108="",0,1),IF(K108="",0,1),IF(L108="",0,1),IF(M108="",0,1),IF(N108="",0,1),IF(O108="",0,1),IF(P108="",0,1),IF(Q108="",0,1),IF(R108="",0,1),IF(S108="",0,1),IF(T108="",0,1),IF(U108="",0,1),IF(Y108="",0,1))</f>
        <v>1</v>
      </c>
      <c r="AO108" s="78">
        <f>IF(AN108&gt;=4,10,0)+(IF(AN108&gt;=8,20,0)+(IF(AN108&gt;=12,40,0)))</f>
        <v>0</v>
      </c>
      <c r="AP108" s="83">
        <f>AM108+AO108</f>
        <v>35</v>
      </c>
    </row>
    <row r="109" spans="1:42" ht="36">
      <c r="A109" s="36">
        <f t="shared" si="1"/>
        <v>106</v>
      </c>
      <c r="B109" s="72" t="s">
        <v>1170</v>
      </c>
      <c r="C109" s="73">
        <v>2002</v>
      </c>
      <c r="D109" s="92">
        <f>IF(C109&gt;2003,"C",0)</f>
        <v>0</v>
      </c>
      <c r="E109" s="39" t="str">
        <f>IF(C109&lt;2004,"J",0)</f>
        <v>J</v>
      </c>
      <c r="F109" s="40">
        <f>IF(C109&lt;2002,"S",0)</f>
        <v>0</v>
      </c>
      <c r="G109" s="44" t="s">
        <v>1171</v>
      </c>
      <c r="H109" s="41" t="s">
        <v>1169</v>
      </c>
      <c r="I109" s="76"/>
      <c r="J109" s="155"/>
      <c r="K109" s="105"/>
      <c r="L109" s="106"/>
      <c r="M109" s="107"/>
      <c r="N109" s="108"/>
      <c r="O109" s="156"/>
      <c r="P109" s="157">
        <v>35</v>
      </c>
      <c r="Q109" s="158"/>
      <c r="R109" s="159"/>
      <c r="S109" s="157"/>
      <c r="T109" s="156"/>
      <c r="U109" s="158"/>
      <c r="V109" s="159"/>
      <c r="W109" s="157"/>
      <c r="X109" s="156"/>
      <c r="Y109" s="136"/>
      <c r="Z109" s="137"/>
      <c r="AA109" s="135"/>
      <c r="AB109" s="134"/>
      <c r="AC109" s="136"/>
      <c r="AD109" s="137"/>
      <c r="AE109" s="134"/>
      <c r="AF109" s="135"/>
      <c r="AG109" s="79"/>
      <c r="AH109" s="80"/>
      <c r="AI109" s="79"/>
      <c r="AJ109" s="81"/>
      <c r="AK109" s="81"/>
      <c r="AL109" s="79"/>
      <c r="AM109" s="82">
        <f>SUM(I109:AL109)</f>
        <v>35</v>
      </c>
      <c r="AN109" s="78">
        <f>SUM(IF(I109="",0,1),IF(AF109="",0,1),IF(AB109="",0,1),IF(AC109="",0,1),IF(AD109="",0,1),IF(AE109="",0,1),IF(V109="",0,1),IF(W109="",0,1),IF(X109="",0,1),IF(Z109="",0,1),IF(AA109="",0,1),IF(J109="",0,1),IF(K109="",0,1),IF(L109="",0,1),IF(M109="",0,1),IF(N109="",0,1),IF(O109="",0,1),IF(P109="",0,1),IF(Q109="",0,1),IF(R109="",0,1),IF(S109="",0,1),IF(T109="",0,1),IF(U109="",0,1),IF(Y109="",0,1))</f>
        <v>1</v>
      </c>
      <c r="AO109" s="78">
        <f>IF(AN109&gt;=4,10,0)+(IF(AN109&gt;=8,20,0)+(IF(AN109&gt;=12,40,0)))</f>
        <v>0</v>
      </c>
      <c r="AP109" s="83">
        <f>AM109+AO109</f>
        <v>35</v>
      </c>
    </row>
    <row r="110" spans="1:42" ht="36">
      <c r="A110" s="36">
        <f t="shared" si="1"/>
        <v>107</v>
      </c>
      <c r="B110" s="71" t="s">
        <v>1216</v>
      </c>
      <c r="C110" s="73">
        <v>2003</v>
      </c>
      <c r="D110" s="92">
        <f>IF(C110&gt;2003,"C",0)</f>
        <v>0</v>
      </c>
      <c r="E110" s="39" t="str">
        <f>IF(C110&lt;2004,"J",0)</f>
        <v>J</v>
      </c>
      <c r="F110" s="40">
        <f>IF(C110&lt;2002,"S",0)</f>
        <v>0</v>
      </c>
      <c r="G110" s="44" t="s">
        <v>1217</v>
      </c>
      <c r="H110" s="41" t="s">
        <v>1218</v>
      </c>
      <c r="I110" s="76"/>
      <c r="J110" s="155"/>
      <c r="K110" s="105"/>
      <c r="L110" s="106"/>
      <c r="M110" s="107"/>
      <c r="N110" s="108"/>
      <c r="O110" s="156"/>
      <c r="P110" s="157"/>
      <c r="Q110" s="158"/>
      <c r="R110" s="159"/>
      <c r="S110" s="157">
        <v>35</v>
      </c>
      <c r="T110" s="156"/>
      <c r="U110" s="158"/>
      <c r="V110" s="159"/>
      <c r="W110" s="157"/>
      <c r="X110" s="156"/>
      <c r="Y110" s="136"/>
      <c r="Z110" s="137"/>
      <c r="AA110" s="135"/>
      <c r="AB110" s="134"/>
      <c r="AC110" s="136"/>
      <c r="AD110" s="137"/>
      <c r="AE110" s="134"/>
      <c r="AF110" s="135"/>
      <c r="AG110" s="79"/>
      <c r="AH110" s="80"/>
      <c r="AI110" s="79"/>
      <c r="AJ110" s="81"/>
      <c r="AK110" s="81"/>
      <c r="AL110" s="79"/>
      <c r="AM110" s="82">
        <f>SUM(I110:AL110)</f>
        <v>35</v>
      </c>
      <c r="AN110" s="78">
        <f>SUM(IF(I110="",0,1),IF(AF110="",0,1),IF(AB110="",0,1),IF(AC110="",0,1),IF(AD110="",0,1),IF(AE110="",0,1),IF(V110="",0,1),IF(W110="",0,1),IF(X110="",0,1),IF(Z110="",0,1),IF(AA110="",0,1),IF(J110="",0,1),IF(K110="",0,1),IF(L110="",0,1),IF(M110="",0,1),IF(N110="",0,1),IF(O110="",0,1),IF(P110="",0,1),IF(Q110="",0,1),IF(R110="",0,1),IF(S110="",0,1),IF(T110="",0,1),IF(U110="",0,1),IF(Y110="",0,1))</f>
        <v>1</v>
      </c>
      <c r="AO110" s="78">
        <f>IF(AN110&gt;=4,10,0)+(IF(AN110&gt;=8,20,0)+(IF(AN110&gt;=12,40,0)))</f>
        <v>0</v>
      </c>
      <c r="AP110" s="83">
        <f>AM110+AO110</f>
        <v>35</v>
      </c>
    </row>
    <row r="111" spans="1:42" ht="36">
      <c r="A111" s="36">
        <f t="shared" si="1"/>
        <v>108</v>
      </c>
      <c r="B111" s="72" t="s">
        <v>834</v>
      </c>
      <c r="C111" s="73">
        <v>2003</v>
      </c>
      <c r="D111" s="92">
        <f>IF(C111&gt;2003,"C",0)</f>
        <v>0</v>
      </c>
      <c r="E111" s="39" t="str">
        <f>IF(C111&lt;2004,"J",0)</f>
        <v>J</v>
      </c>
      <c r="F111" s="40">
        <f>IF(C111&lt;2002,"S",0)</f>
        <v>0</v>
      </c>
      <c r="G111" s="44" t="s">
        <v>835</v>
      </c>
      <c r="H111" s="41" t="s">
        <v>929</v>
      </c>
      <c r="I111" s="76"/>
      <c r="J111" s="155">
        <v>35</v>
      </c>
      <c r="K111" s="105"/>
      <c r="L111" s="106"/>
      <c r="M111" s="107"/>
      <c r="N111" s="108"/>
      <c r="O111" s="156"/>
      <c r="P111" s="157"/>
      <c r="Q111" s="158"/>
      <c r="R111" s="159"/>
      <c r="S111" s="157"/>
      <c r="T111" s="156"/>
      <c r="U111" s="158"/>
      <c r="V111" s="159"/>
      <c r="W111" s="157"/>
      <c r="X111" s="156"/>
      <c r="Y111" s="136"/>
      <c r="Z111" s="137"/>
      <c r="AA111" s="135"/>
      <c r="AB111" s="134"/>
      <c r="AC111" s="136"/>
      <c r="AD111" s="137"/>
      <c r="AE111" s="134"/>
      <c r="AF111" s="135"/>
      <c r="AG111" s="79"/>
      <c r="AH111" s="80"/>
      <c r="AI111" s="79"/>
      <c r="AJ111" s="81"/>
      <c r="AK111" s="81"/>
      <c r="AL111" s="79"/>
      <c r="AM111" s="82">
        <f>SUM(I111:AL111)</f>
        <v>35</v>
      </c>
      <c r="AN111" s="78">
        <f>SUM(IF(I111="",0,1),IF(AF111="",0,1),IF(AB111="",0,1),IF(AC111="",0,1),IF(AD111="",0,1),IF(AE111="",0,1),IF(V111="",0,1),IF(W111="",0,1),IF(X111="",0,1),IF(Z111="",0,1),IF(AA111="",0,1),IF(J111="",0,1),IF(K111="",0,1),IF(L111="",0,1),IF(M111="",0,1),IF(N111="",0,1),IF(O111="",0,1),IF(P111="",0,1),IF(Q111="",0,1),IF(R111="",0,1),IF(S111="",0,1),IF(T111="",0,1),IF(U111="",0,1),IF(Y111="",0,1))</f>
        <v>1</v>
      </c>
      <c r="AO111" s="78">
        <f>IF(AN111&gt;=4,10,0)+(IF(AN111&gt;=8,20,0)+(IF(AN111&gt;=12,40,0)))</f>
        <v>0</v>
      </c>
      <c r="AP111" s="83">
        <f>AM111+AO111</f>
        <v>35</v>
      </c>
    </row>
    <row r="112" spans="1:42" ht="36">
      <c r="A112" s="36">
        <f t="shared" si="1"/>
        <v>109</v>
      </c>
      <c r="B112" s="72" t="s">
        <v>1198</v>
      </c>
      <c r="C112" s="73">
        <v>2003</v>
      </c>
      <c r="D112" s="92">
        <f>IF(C112&gt;2003,"C",0)</f>
        <v>0</v>
      </c>
      <c r="E112" s="39" t="str">
        <f>IF(C112&lt;2004,"J",0)</f>
        <v>J</v>
      </c>
      <c r="F112" s="40">
        <f>IF(C112&lt;2002,"S",0)</f>
        <v>0</v>
      </c>
      <c r="G112" s="44" t="s">
        <v>1199</v>
      </c>
      <c r="H112" s="41" t="s">
        <v>1194</v>
      </c>
      <c r="I112" s="76"/>
      <c r="J112" s="155"/>
      <c r="K112" s="105"/>
      <c r="L112" s="106"/>
      <c r="M112" s="107"/>
      <c r="N112" s="108"/>
      <c r="O112" s="156"/>
      <c r="P112" s="157">
        <v>35</v>
      </c>
      <c r="Q112" s="158"/>
      <c r="R112" s="159"/>
      <c r="S112" s="157"/>
      <c r="T112" s="156"/>
      <c r="U112" s="158"/>
      <c r="V112" s="159"/>
      <c r="W112" s="157"/>
      <c r="X112" s="156"/>
      <c r="Y112" s="136"/>
      <c r="Z112" s="137"/>
      <c r="AA112" s="135"/>
      <c r="AB112" s="134"/>
      <c r="AC112" s="136"/>
      <c r="AD112" s="137"/>
      <c r="AE112" s="134"/>
      <c r="AF112" s="135"/>
      <c r="AG112" s="79"/>
      <c r="AH112" s="80"/>
      <c r="AI112" s="79"/>
      <c r="AJ112" s="81"/>
      <c r="AK112" s="81"/>
      <c r="AL112" s="79"/>
      <c r="AM112" s="82">
        <f>SUM(I112:AL112)</f>
        <v>35</v>
      </c>
      <c r="AN112" s="78">
        <f>SUM(IF(I112="",0,1),IF(AF112="",0,1),IF(AB112="",0,1),IF(AC112="",0,1),IF(AD112="",0,1),IF(AE112="",0,1),IF(V112="",0,1),IF(W112="",0,1),IF(X112="",0,1),IF(Z112="",0,1),IF(AA112="",0,1),IF(J112="",0,1),IF(K112="",0,1),IF(L112="",0,1),IF(M112="",0,1),IF(N112="",0,1),IF(O112="",0,1),IF(P112="",0,1),IF(Q112="",0,1),IF(R112="",0,1),IF(S112="",0,1),IF(T112="",0,1),IF(U112="",0,1),IF(Y112="",0,1))</f>
        <v>1</v>
      </c>
      <c r="AO112" s="78">
        <f>IF(AN112&gt;=4,10,0)+(IF(AN112&gt;=8,20,0)+(IF(AN112&gt;=12,40,0)))</f>
        <v>0</v>
      </c>
      <c r="AP112" s="83">
        <f>AM112+AO112</f>
        <v>35</v>
      </c>
    </row>
    <row r="113" spans="1:55" ht="36">
      <c r="A113" s="36">
        <f t="shared" si="1"/>
        <v>110</v>
      </c>
      <c r="B113" s="72" t="s">
        <v>1195</v>
      </c>
      <c r="C113" s="73">
        <v>2004</v>
      </c>
      <c r="D113" s="92" t="str">
        <f>IF(C113&gt;2003,"C",0)</f>
        <v>C</v>
      </c>
      <c r="E113" s="39">
        <f>IF(C113&lt;2004,"J",0)</f>
        <v>0</v>
      </c>
      <c r="F113" s="40">
        <f>IF(C113&lt;2002,"S",0)</f>
        <v>0</v>
      </c>
      <c r="G113" s="44" t="s">
        <v>1196</v>
      </c>
      <c r="H113" s="41" t="s">
        <v>1197</v>
      </c>
      <c r="I113" s="76"/>
      <c r="J113" s="155"/>
      <c r="K113" s="105"/>
      <c r="L113" s="106"/>
      <c r="M113" s="107"/>
      <c r="N113" s="108"/>
      <c r="O113" s="156"/>
      <c r="P113" s="157">
        <v>35</v>
      </c>
      <c r="Q113" s="158"/>
      <c r="R113" s="159"/>
      <c r="S113" s="157"/>
      <c r="T113" s="156"/>
      <c r="U113" s="158"/>
      <c r="V113" s="159"/>
      <c r="W113" s="157"/>
      <c r="X113" s="156"/>
      <c r="Y113" s="136"/>
      <c r="Z113" s="137"/>
      <c r="AA113" s="135"/>
      <c r="AB113" s="134"/>
      <c r="AC113" s="136"/>
      <c r="AD113" s="137"/>
      <c r="AE113" s="134"/>
      <c r="AF113" s="135"/>
      <c r="AG113" s="79"/>
      <c r="AH113" s="80"/>
      <c r="AI113" s="79"/>
      <c r="AJ113" s="81"/>
      <c r="AK113" s="81"/>
      <c r="AL113" s="79"/>
      <c r="AM113" s="82">
        <f>SUM(I113:AL113)</f>
        <v>35</v>
      </c>
      <c r="AN113" s="78">
        <f>SUM(IF(I113="",0,1),IF(AF113="",0,1),IF(AB113="",0,1),IF(AC113="",0,1),IF(AD113="",0,1),IF(AE113="",0,1),IF(V113="",0,1),IF(W113="",0,1),IF(X113="",0,1),IF(Z113="",0,1),IF(AA113="",0,1),IF(J113="",0,1),IF(K113="",0,1),IF(L113="",0,1),IF(M113="",0,1),IF(N113="",0,1),IF(O113="",0,1),IF(P113="",0,1),IF(Q113="",0,1),IF(R113="",0,1),IF(S113="",0,1),IF(T113="",0,1),IF(U113="",0,1),IF(Y113="",0,1))</f>
        <v>1</v>
      </c>
      <c r="AO113" s="78">
        <f>IF(AN113&gt;=4,10,0)+(IF(AN113&gt;=8,20,0)+(IF(AN113&gt;=12,40,0)))</f>
        <v>0</v>
      </c>
      <c r="AP113" s="83">
        <f>AM113+AO113</f>
        <v>35</v>
      </c>
      <c r="AQ113" s="48"/>
      <c r="AR113" s="48"/>
      <c r="AT113" s="48"/>
      <c r="AU113" s="48"/>
      <c r="AW113" s="48"/>
      <c r="AX113" s="48"/>
      <c r="AY113" s="48"/>
      <c r="AZ113" s="48"/>
      <c r="BA113" s="48"/>
      <c r="BB113" s="48"/>
      <c r="BC113" s="48"/>
    </row>
    <row r="114" spans="1:42" ht="36">
      <c r="A114" s="36">
        <f t="shared" si="1"/>
        <v>111</v>
      </c>
      <c r="B114" s="72" t="s">
        <v>1347</v>
      </c>
      <c r="C114" s="73">
        <v>2005</v>
      </c>
      <c r="D114" s="92" t="str">
        <f>IF(C114&gt;2003,"C",0)</f>
        <v>C</v>
      </c>
      <c r="E114" s="39">
        <f>IF(C114&lt;2004,"J",0)</f>
        <v>0</v>
      </c>
      <c r="F114" s="40">
        <f>IF(C114&lt;2002,"S",0)</f>
        <v>0</v>
      </c>
      <c r="G114" s="44" t="s">
        <v>1348</v>
      </c>
      <c r="H114" s="41" t="s">
        <v>1349</v>
      </c>
      <c r="I114" s="76"/>
      <c r="J114" s="155"/>
      <c r="K114" s="105"/>
      <c r="L114" s="106"/>
      <c r="M114" s="107"/>
      <c r="N114" s="108"/>
      <c r="O114" s="156"/>
      <c r="P114" s="157"/>
      <c r="Q114" s="158">
        <v>35</v>
      </c>
      <c r="R114" s="159"/>
      <c r="S114" s="157"/>
      <c r="T114" s="156"/>
      <c r="U114" s="158"/>
      <c r="V114" s="159"/>
      <c r="W114" s="157"/>
      <c r="X114" s="156"/>
      <c r="Y114" s="136"/>
      <c r="Z114" s="137"/>
      <c r="AA114" s="135"/>
      <c r="AB114" s="134"/>
      <c r="AC114" s="136"/>
      <c r="AD114" s="137"/>
      <c r="AE114" s="134"/>
      <c r="AF114" s="135"/>
      <c r="AG114" s="79"/>
      <c r="AH114" s="80"/>
      <c r="AI114" s="79"/>
      <c r="AJ114" s="81"/>
      <c r="AK114" s="81"/>
      <c r="AL114" s="79"/>
      <c r="AM114" s="82">
        <f>SUM(I114:AL114)</f>
        <v>35</v>
      </c>
      <c r="AN114" s="78">
        <f>SUM(IF(I114="",0,1),IF(AF114="",0,1),IF(AB114="",0,1),IF(AC114="",0,1),IF(AD114="",0,1),IF(AE114="",0,1),IF(V114="",0,1),IF(W114="",0,1),IF(X114="",0,1),IF(Z114="",0,1),IF(AA114="",0,1),IF(J114="",0,1),IF(K114="",0,1),IF(L114="",0,1),IF(M114="",0,1),IF(N114="",0,1),IF(O114="",0,1),IF(P114="",0,1),IF(Q114="",0,1),IF(R114="",0,1),IF(S114="",0,1),IF(T114="",0,1),IF(U114="",0,1),IF(Y114="",0,1))</f>
        <v>1</v>
      </c>
      <c r="AO114" s="78">
        <f>IF(AN114&gt;=4,10,0)+(IF(AN114&gt;=8,20,0)+(IF(AN114&gt;=12,40,0)))</f>
        <v>0</v>
      </c>
      <c r="AP114" s="83">
        <f>AM114+AO114</f>
        <v>35</v>
      </c>
    </row>
    <row r="115" spans="1:42" ht="36">
      <c r="A115" s="36">
        <f t="shared" si="1"/>
        <v>112</v>
      </c>
      <c r="B115" s="72" t="s">
        <v>1225</v>
      </c>
      <c r="C115" s="73">
        <v>2002</v>
      </c>
      <c r="D115" s="92">
        <f>IF(C115&gt;2003,"C",0)</f>
        <v>0</v>
      </c>
      <c r="E115" s="39" t="str">
        <f>IF(C115&lt;2004,"J",0)</f>
        <v>J</v>
      </c>
      <c r="F115" s="40">
        <f>IF(C115&lt;2002,"S",0)</f>
        <v>0</v>
      </c>
      <c r="G115" s="44" t="s">
        <v>1226</v>
      </c>
      <c r="H115" s="41" t="s">
        <v>1224</v>
      </c>
      <c r="I115" s="76"/>
      <c r="J115" s="155"/>
      <c r="K115" s="105"/>
      <c r="L115" s="106"/>
      <c r="M115" s="107"/>
      <c r="N115" s="108"/>
      <c r="O115" s="156"/>
      <c r="P115" s="157"/>
      <c r="Q115" s="158"/>
      <c r="R115" s="159"/>
      <c r="S115" s="157">
        <v>35</v>
      </c>
      <c r="T115" s="156"/>
      <c r="U115" s="158"/>
      <c r="V115" s="159"/>
      <c r="W115" s="157"/>
      <c r="X115" s="156"/>
      <c r="Y115" s="136"/>
      <c r="Z115" s="137"/>
      <c r="AA115" s="135"/>
      <c r="AB115" s="134"/>
      <c r="AC115" s="136"/>
      <c r="AD115" s="137"/>
      <c r="AE115" s="134"/>
      <c r="AF115" s="135"/>
      <c r="AG115" s="79"/>
      <c r="AH115" s="80"/>
      <c r="AI115" s="79"/>
      <c r="AJ115" s="81"/>
      <c r="AK115" s="81"/>
      <c r="AL115" s="79"/>
      <c r="AM115" s="82">
        <f>SUM(I115:AL115)</f>
        <v>35</v>
      </c>
      <c r="AN115" s="78">
        <f>SUM(IF(I115="",0,1),IF(AF115="",0,1),IF(AB115="",0,1),IF(AC115="",0,1),IF(AD115="",0,1),IF(AE115="",0,1),IF(V115="",0,1),IF(W115="",0,1),IF(X115="",0,1),IF(Z115="",0,1),IF(AA115="",0,1),IF(J115="",0,1),IF(K115="",0,1),IF(L115="",0,1),IF(M115="",0,1),IF(N115="",0,1),IF(O115="",0,1),IF(P115="",0,1),IF(Q115="",0,1),IF(R115="",0,1),IF(S115="",0,1),IF(T115="",0,1),IF(U115="",0,1),IF(Y115="",0,1))</f>
        <v>1</v>
      </c>
      <c r="AO115" s="78">
        <f>IF(AN115&gt;=4,10,0)+(IF(AN115&gt;=8,20,0)+(IF(AN115&gt;=12,40,0)))</f>
        <v>0</v>
      </c>
      <c r="AP115" s="83">
        <f>AM115+AO115</f>
        <v>35</v>
      </c>
    </row>
    <row r="116" spans="1:42" ht="36">
      <c r="A116" s="36">
        <f t="shared" si="1"/>
        <v>113</v>
      </c>
      <c r="B116" s="72" t="s">
        <v>1058</v>
      </c>
      <c r="C116" s="73">
        <v>2003</v>
      </c>
      <c r="D116" s="92">
        <f>IF(C116&gt;2003,"C",0)</f>
        <v>0</v>
      </c>
      <c r="E116" s="39" t="str">
        <f>IF(C116&lt;2004,"J",0)</f>
        <v>J</v>
      </c>
      <c r="F116" s="40">
        <f>IF(C116&lt;2002,"S",0)</f>
        <v>0</v>
      </c>
      <c r="G116" s="44" t="s">
        <v>1059</v>
      </c>
      <c r="H116" s="41" t="s">
        <v>1055</v>
      </c>
      <c r="I116" s="76"/>
      <c r="J116" s="155"/>
      <c r="K116" s="105"/>
      <c r="L116" s="106"/>
      <c r="M116" s="107"/>
      <c r="N116" s="108">
        <v>35</v>
      </c>
      <c r="O116" s="156"/>
      <c r="P116" s="157"/>
      <c r="Q116" s="158"/>
      <c r="R116" s="159"/>
      <c r="S116" s="157"/>
      <c r="T116" s="156"/>
      <c r="U116" s="158"/>
      <c r="V116" s="159"/>
      <c r="W116" s="157"/>
      <c r="X116" s="156"/>
      <c r="Y116" s="136"/>
      <c r="Z116" s="137"/>
      <c r="AA116" s="135"/>
      <c r="AB116" s="134"/>
      <c r="AC116" s="136"/>
      <c r="AD116" s="137"/>
      <c r="AE116" s="134"/>
      <c r="AF116" s="135"/>
      <c r="AG116" s="79"/>
      <c r="AH116" s="80"/>
      <c r="AI116" s="79"/>
      <c r="AJ116" s="81"/>
      <c r="AK116" s="81"/>
      <c r="AL116" s="79"/>
      <c r="AM116" s="82">
        <f>SUM(I116:AL116)</f>
        <v>35</v>
      </c>
      <c r="AN116" s="78">
        <f>SUM(IF(I116="",0,1),IF(AF116="",0,1),IF(AB116="",0,1),IF(AC116="",0,1),IF(AD116="",0,1),IF(AE116="",0,1),IF(V116="",0,1),IF(W116="",0,1),IF(X116="",0,1),IF(Z116="",0,1),IF(AA116="",0,1),IF(J116="",0,1),IF(K116="",0,1),IF(L116="",0,1),IF(M116="",0,1),IF(N116="",0,1),IF(O116="",0,1),IF(P116="",0,1),IF(Q116="",0,1),IF(R116="",0,1),IF(S116="",0,1),IF(T116="",0,1),IF(U116="",0,1),IF(Y116="",0,1))</f>
        <v>1</v>
      </c>
      <c r="AO116" s="78">
        <f>IF(AN116&gt;=4,10,0)+(IF(AN116&gt;=8,20,0)+(IF(AN116&gt;=12,40,0)))</f>
        <v>0</v>
      </c>
      <c r="AP116" s="83">
        <f>AM116+AO116</f>
        <v>35</v>
      </c>
    </row>
    <row r="117" spans="1:42" ht="36">
      <c r="A117" s="36">
        <f t="shared" si="1"/>
        <v>114</v>
      </c>
      <c r="B117" s="68" t="s">
        <v>133</v>
      </c>
      <c r="C117" s="73">
        <v>2002</v>
      </c>
      <c r="D117" s="92">
        <f>IF(C117&gt;2003,"C",0)</f>
        <v>0</v>
      </c>
      <c r="E117" s="39" t="str">
        <f>IF(C117&lt;2004,"J",0)</f>
        <v>J</v>
      </c>
      <c r="F117" s="40">
        <f>IF(C117&lt;2002,"S",0)</f>
        <v>0</v>
      </c>
      <c r="G117" s="44" t="s">
        <v>134</v>
      </c>
      <c r="H117" s="93" t="s">
        <v>935</v>
      </c>
      <c r="I117" s="76"/>
      <c r="J117" s="155">
        <v>15</v>
      </c>
      <c r="K117" s="105"/>
      <c r="L117" s="106">
        <v>15</v>
      </c>
      <c r="M117" s="107"/>
      <c r="N117" s="108"/>
      <c r="O117" s="156"/>
      <c r="P117" s="157"/>
      <c r="Q117" s="158"/>
      <c r="R117" s="159"/>
      <c r="S117" s="157"/>
      <c r="T117" s="156"/>
      <c r="U117" s="158"/>
      <c r="V117" s="159"/>
      <c r="W117" s="157"/>
      <c r="X117" s="156"/>
      <c r="Y117" s="136"/>
      <c r="Z117" s="137"/>
      <c r="AA117" s="135"/>
      <c r="AB117" s="134"/>
      <c r="AC117" s="136"/>
      <c r="AD117" s="137"/>
      <c r="AE117" s="134"/>
      <c r="AF117" s="135"/>
      <c r="AG117" s="79"/>
      <c r="AH117" s="80"/>
      <c r="AI117" s="79"/>
      <c r="AJ117" s="81"/>
      <c r="AK117" s="81"/>
      <c r="AL117" s="79"/>
      <c r="AM117" s="82">
        <f>SUM(I117:AL117)</f>
        <v>30</v>
      </c>
      <c r="AN117" s="78">
        <f>SUM(IF(I117="",0,1),IF(AF117="",0,1),IF(AB117="",0,1),IF(AC117="",0,1),IF(AD117="",0,1),IF(AE117="",0,1),IF(V117="",0,1),IF(W117="",0,1),IF(X117="",0,1),IF(Z117="",0,1),IF(AA117="",0,1),IF(J117="",0,1),IF(K117="",0,1),IF(L117="",0,1),IF(M117="",0,1),IF(N117="",0,1),IF(O117="",0,1),IF(P117="",0,1),IF(Q117="",0,1),IF(R117="",0,1),IF(S117="",0,1),IF(T117="",0,1),IF(U117="",0,1),IF(Y117="",0,1))</f>
        <v>2</v>
      </c>
      <c r="AO117" s="78">
        <f>IF(AN117&gt;=4,10,0)+(IF(AN117&gt;=8,20,0)+(IF(AN117&gt;=12,40,0)))</f>
        <v>0</v>
      </c>
      <c r="AP117" s="83">
        <f>AM117+AO117</f>
        <v>30</v>
      </c>
    </row>
    <row r="118" spans="1:42" ht="36">
      <c r="A118" s="36">
        <f t="shared" si="1"/>
        <v>115</v>
      </c>
      <c r="B118" s="68" t="s">
        <v>390</v>
      </c>
      <c r="C118" s="73"/>
      <c r="D118" s="92">
        <f>IF(C118&gt;2003,"C",0)</f>
        <v>0</v>
      </c>
      <c r="E118" s="39" t="str">
        <f>IF(C118&lt;2004,"J",0)</f>
        <v>J</v>
      </c>
      <c r="F118" s="40" t="str">
        <f>IF(C118&lt;2002,"S",0)</f>
        <v>S</v>
      </c>
      <c r="G118" s="44" t="s">
        <v>391</v>
      </c>
      <c r="H118" s="93" t="s">
        <v>392</v>
      </c>
      <c r="I118" s="76"/>
      <c r="J118" s="155"/>
      <c r="K118" s="105"/>
      <c r="L118" s="106"/>
      <c r="M118" s="107"/>
      <c r="N118" s="108"/>
      <c r="O118" s="156"/>
      <c r="P118" s="157"/>
      <c r="Q118" s="158">
        <v>25</v>
      </c>
      <c r="R118" s="159"/>
      <c r="S118" s="157"/>
      <c r="T118" s="156"/>
      <c r="U118" s="158"/>
      <c r="V118" s="159">
        <v>5</v>
      </c>
      <c r="W118" s="157"/>
      <c r="X118" s="156"/>
      <c r="Y118" s="136"/>
      <c r="Z118" s="137"/>
      <c r="AA118" s="135"/>
      <c r="AB118" s="134"/>
      <c r="AC118" s="136"/>
      <c r="AD118" s="137"/>
      <c r="AE118" s="134"/>
      <c r="AF118" s="135"/>
      <c r="AG118" s="79"/>
      <c r="AH118" s="80"/>
      <c r="AI118" s="79"/>
      <c r="AJ118" s="81"/>
      <c r="AK118" s="81"/>
      <c r="AL118" s="79"/>
      <c r="AM118" s="82">
        <f>SUM(I118:AL118)</f>
        <v>30</v>
      </c>
      <c r="AN118" s="78">
        <f>SUM(IF(I118="",0,1),IF(AF118="",0,1),IF(AB118="",0,1),IF(AC118="",0,1),IF(AD118="",0,1),IF(AE118="",0,1),IF(V118="",0,1),IF(W118="",0,1),IF(X118="",0,1),IF(Z118="",0,1),IF(AA118="",0,1),IF(J118="",0,1),IF(K118="",0,1),IF(L118="",0,1),IF(M118="",0,1),IF(N118="",0,1),IF(O118="",0,1),IF(P118="",0,1),IF(Q118="",0,1),IF(R118="",0,1),IF(S118="",0,1),IF(T118="",0,1),IF(U118="",0,1),IF(Y118="",0,1))</f>
        <v>2</v>
      </c>
      <c r="AO118" s="78">
        <f>IF(AN118&gt;=4,10,0)+(IF(AN118&gt;=8,20,0)+(IF(AN118&gt;=12,40,0)))</f>
        <v>0</v>
      </c>
      <c r="AP118" s="83">
        <f>AM118+AO118</f>
        <v>30</v>
      </c>
    </row>
    <row r="119" spans="1:42" ht="36">
      <c r="A119" s="36">
        <f t="shared" si="1"/>
        <v>116</v>
      </c>
      <c r="B119" s="72" t="s">
        <v>1097</v>
      </c>
      <c r="C119" s="73">
        <v>2002</v>
      </c>
      <c r="D119" s="92">
        <f>IF(C119&gt;2003,"C",0)</f>
        <v>0</v>
      </c>
      <c r="E119" s="39" t="str">
        <f>IF(C119&lt;2004,"J",0)</f>
        <v>J</v>
      </c>
      <c r="F119" s="40">
        <f>IF(C119&lt;2002,"S",0)</f>
        <v>0</v>
      </c>
      <c r="G119" s="44" t="s">
        <v>1098</v>
      </c>
      <c r="H119" s="41" t="s">
        <v>693</v>
      </c>
      <c r="I119" s="76"/>
      <c r="J119" s="155"/>
      <c r="K119" s="105"/>
      <c r="L119" s="106"/>
      <c r="M119" s="107">
        <v>20</v>
      </c>
      <c r="N119" s="108"/>
      <c r="O119" s="156"/>
      <c r="P119" s="157"/>
      <c r="Q119" s="158"/>
      <c r="R119" s="159"/>
      <c r="S119" s="157"/>
      <c r="T119" s="156"/>
      <c r="U119" s="158"/>
      <c r="V119" s="159">
        <v>10</v>
      </c>
      <c r="W119" s="157"/>
      <c r="X119" s="156"/>
      <c r="Y119" s="136"/>
      <c r="Z119" s="137"/>
      <c r="AA119" s="135"/>
      <c r="AB119" s="134"/>
      <c r="AC119" s="136"/>
      <c r="AD119" s="137"/>
      <c r="AE119" s="134"/>
      <c r="AF119" s="135"/>
      <c r="AG119" s="79"/>
      <c r="AH119" s="80"/>
      <c r="AI119" s="79"/>
      <c r="AJ119" s="81"/>
      <c r="AK119" s="81"/>
      <c r="AL119" s="79"/>
      <c r="AM119" s="82">
        <f>SUM(I119:AL119)</f>
        <v>30</v>
      </c>
      <c r="AN119" s="78">
        <f>SUM(IF(I119="",0,1),IF(AF119="",0,1),IF(AB119="",0,1),IF(AC119="",0,1),IF(AD119="",0,1),IF(AE119="",0,1),IF(V119="",0,1),IF(W119="",0,1),IF(X119="",0,1),IF(Z119="",0,1),IF(AA119="",0,1),IF(J119="",0,1),IF(K119="",0,1),IF(L119="",0,1),IF(M119="",0,1),IF(N119="",0,1),IF(O119="",0,1),IF(P119="",0,1),IF(Q119="",0,1),IF(R119="",0,1),IF(S119="",0,1),IF(T119="",0,1),IF(U119="",0,1),IF(Y119="",0,1))</f>
        <v>2</v>
      </c>
      <c r="AO119" s="78">
        <f>IF(AN119&gt;=4,10,0)+(IF(AN119&gt;=8,20,0)+(IF(AN119&gt;=12,40,0)))</f>
        <v>0</v>
      </c>
      <c r="AP119" s="83">
        <f>AM119+AO119</f>
        <v>30</v>
      </c>
    </row>
    <row r="120" spans="1:42" ht="36">
      <c r="A120" s="36">
        <f t="shared" si="1"/>
        <v>117</v>
      </c>
      <c r="B120" s="72" t="s">
        <v>1369</v>
      </c>
      <c r="C120" s="73">
        <v>2003</v>
      </c>
      <c r="D120" s="92">
        <f>IF(C120&gt;2003,"C",0)</f>
        <v>0</v>
      </c>
      <c r="E120" s="39" t="str">
        <f>IF(C120&lt;2004,"J",0)</f>
        <v>J</v>
      </c>
      <c r="F120" s="40">
        <f>IF(C120&lt;2002,"S",0)</f>
        <v>0</v>
      </c>
      <c r="G120" s="44" t="s">
        <v>1371</v>
      </c>
      <c r="H120" s="41" t="s">
        <v>1394</v>
      </c>
      <c r="I120" s="76"/>
      <c r="J120" s="155"/>
      <c r="K120" s="105"/>
      <c r="L120" s="106"/>
      <c r="M120" s="107"/>
      <c r="N120" s="108"/>
      <c r="O120" s="156"/>
      <c r="P120" s="157"/>
      <c r="Q120" s="158"/>
      <c r="R120" s="159"/>
      <c r="S120" s="157"/>
      <c r="T120" s="156">
        <v>25</v>
      </c>
      <c r="U120" s="158"/>
      <c r="V120" s="159"/>
      <c r="W120" s="157"/>
      <c r="X120" s="156"/>
      <c r="Y120" s="136"/>
      <c r="Z120" s="137"/>
      <c r="AA120" s="135"/>
      <c r="AB120" s="134"/>
      <c r="AC120" s="136"/>
      <c r="AD120" s="137"/>
      <c r="AE120" s="134"/>
      <c r="AF120" s="135"/>
      <c r="AG120" s="79"/>
      <c r="AH120" s="80"/>
      <c r="AI120" s="79"/>
      <c r="AJ120" s="81"/>
      <c r="AK120" s="81"/>
      <c r="AL120" s="79"/>
      <c r="AM120" s="82">
        <f>SUM(I120:AL120)</f>
        <v>25</v>
      </c>
      <c r="AN120" s="78">
        <f>SUM(IF(I120="",0,1),IF(AF120="",0,1),IF(AB120="",0,1),IF(AC120="",0,1),IF(AD120="",0,1),IF(AE120="",0,1),IF(V120="",0,1),IF(W120="",0,1),IF(X120="",0,1),IF(Z120="",0,1),IF(AA120="",0,1),IF(J120="",0,1),IF(K120="",0,1),IF(L120="",0,1),IF(M120="",0,1),IF(N120="",0,1),IF(O120="",0,1),IF(P120="",0,1),IF(Q120="",0,1),IF(R120="",0,1),IF(S120="",0,1),IF(T120="",0,1),IF(U120="",0,1),IF(Y120="",0,1))</f>
        <v>1</v>
      </c>
      <c r="AO120" s="78">
        <f>IF(AN120&gt;=4,10,0)+(IF(AN120&gt;=8,20,0)+(IF(AN120&gt;=12,40,0)))</f>
        <v>0</v>
      </c>
      <c r="AP120" s="83">
        <f>AM120+AO120</f>
        <v>25</v>
      </c>
    </row>
    <row r="121" spans="1:42" ht="36">
      <c r="A121" s="36">
        <f t="shared" si="1"/>
        <v>118</v>
      </c>
      <c r="B121" s="72" t="s">
        <v>1370</v>
      </c>
      <c r="C121" s="73">
        <v>2004</v>
      </c>
      <c r="D121" s="92" t="str">
        <f>IF(C121&gt;2003,"C",0)</f>
        <v>C</v>
      </c>
      <c r="E121" s="39">
        <f>IF(C121&lt;2004,"J",0)</f>
        <v>0</v>
      </c>
      <c r="F121" s="40">
        <f>IF(C121&lt;2002,"S",0)</f>
        <v>0</v>
      </c>
      <c r="G121" s="44" t="s">
        <v>1372</v>
      </c>
      <c r="H121" s="41" t="s">
        <v>1395</v>
      </c>
      <c r="I121" s="76"/>
      <c r="J121" s="155"/>
      <c r="K121" s="105"/>
      <c r="L121" s="106"/>
      <c r="M121" s="107"/>
      <c r="N121" s="108"/>
      <c r="O121" s="156"/>
      <c r="P121" s="157"/>
      <c r="Q121" s="158"/>
      <c r="R121" s="159"/>
      <c r="S121" s="157"/>
      <c r="T121" s="156">
        <v>25</v>
      </c>
      <c r="U121" s="158"/>
      <c r="V121" s="159"/>
      <c r="W121" s="157"/>
      <c r="X121" s="156"/>
      <c r="Y121" s="136"/>
      <c r="Z121" s="137"/>
      <c r="AA121" s="135"/>
      <c r="AB121" s="134"/>
      <c r="AC121" s="136"/>
      <c r="AD121" s="137"/>
      <c r="AE121" s="134"/>
      <c r="AF121" s="135"/>
      <c r="AG121" s="79"/>
      <c r="AH121" s="80"/>
      <c r="AI121" s="79"/>
      <c r="AJ121" s="81"/>
      <c r="AK121" s="81"/>
      <c r="AL121" s="79"/>
      <c r="AM121" s="82">
        <f>SUM(I121:AL121)</f>
        <v>25</v>
      </c>
      <c r="AN121" s="78">
        <f>SUM(IF(I121="",0,1),IF(AF121="",0,1),IF(AB121="",0,1),IF(AC121="",0,1),IF(AD121="",0,1),IF(AE121="",0,1),IF(V121="",0,1),IF(W121="",0,1),IF(X121="",0,1),IF(Z121="",0,1),IF(AA121="",0,1),IF(J121="",0,1),IF(K121="",0,1),IF(L121="",0,1),IF(M121="",0,1),IF(N121="",0,1),IF(O121="",0,1),IF(P121="",0,1),IF(Q121="",0,1),IF(R121="",0,1),IF(S121="",0,1),IF(T121="",0,1),IF(U121="",0,1),IF(Y121="",0,1))</f>
        <v>1</v>
      </c>
      <c r="AO121" s="78">
        <f>IF(AN121&gt;=4,10,0)+(IF(AN121&gt;=8,20,0)+(IF(AN121&gt;=12,40,0)))</f>
        <v>0</v>
      </c>
      <c r="AP121" s="83">
        <f>AM121+AO121</f>
        <v>25</v>
      </c>
    </row>
    <row r="122" spans="1:42" ht="36">
      <c r="A122" s="36">
        <f t="shared" si="1"/>
        <v>119</v>
      </c>
      <c r="B122" s="72" t="s">
        <v>1377</v>
      </c>
      <c r="C122" s="73">
        <v>2003</v>
      </c>
      <c r="D122" s="92">
        <f>IF(C122&gt;2003,"C",0)</f>
        <v>0</v>
      </c>
      <c r="E122" s="39" t="str">
        <f>IF(C122&lt;2004,"J",0)</f>
        <v>J</v>
      </c>
      <c r="F122" s="40">
        <f>IF(C122&lt;2002,"S",0)</f>
        <v>0</v>
      </c>
      <c r="G122" s="44" t="s">
        <v>1373</v>
      </c>
      <c r="H122" s="41" t="s">
        <v>1394</v>
      </c>
      <c r="I122" s="76"/>
      <c r="J122" s="155"/>
      <c r="K122" s="105"/>
      <c r="L122" s="106"/>
      <c r="M122" s="107"/>
      <c r="N122" s="108"/>
      <c r="O122" s="156"/>
      <c r="P122" s="157"/>
      <c r="Q122" s="158"/>
      <c r="R122" s="159"/>
      <c r="S122" s="157"/>
      <c r="T122" s="156">
        <v>25</v>
      </c>
      <c r="U122" s="158"/>
      <c r="V122" s="159"/>
      <c r="W122" s="157"/>
      <c r="X122" s="156"/>
      <c r="Y122" s="136"/>
      <c r="Z122" s="137"/>
      <c r="AA122" s="135"/>
      <c r="AB122" s="134"/>
      <c r="AC122" s="136"/>
      <c r="AD122" s="137"/>
      <c r="AE122" s="134"/>
      <c r="AF122" s="135"/>
      <c r="AG122" s="79"/>
      <c r="AH122" s="80"/>
      <c r="AI122" s="79"/>
      <c r="AJ122" s="81"/>
      <c r="AK122" s="81"/>
      <c r="AL122" s="79"/>
      <c r="AM122" s="82">
        <f>SUM(I122:AL122)</f>
        <v>25</v>
      </c>
      <c r="AN122" s="78">
        <f>SUM(IF(I122="",0,1),IF(AF122="",0,1),IF(AB122="",0,1),IF(AC122="",0,1),IF(AD122="",0,1),IF(AE122="",0,1),IF(V122="",0,1),IF(W122="",0,1),IF(X122="",0,1),IF(Z122="",0,1),IF(AA122="",0,1),IF(J122="",0,1),IF(K122="",0,1),IF(L122="",0,1),IF(M122="",0,1),IF(N122="",0,1),IF(O122="",0,1),IF(P122="",0,1),IF(Q122="",0,1),IF(R122="",0,1),IF(S122="",0,1),IF(T122="",0,1),IF(U122="",0,1),IF(Y122="",0,1))</f>
        <v>1</v>
      </c>
      <c r="AO122" s="78">
        <f>IF(AN122&gt;=4,10,0)+(IF(AN122&gt;=8,20,0)+(IF(AN122&gt;=12,40,0)))</f>
        <v>0</v>
      </c>
      <c r="AP122" s="83">
        <f>AM122+AO122</f>
        <v>25</v>
      </c>
    </row>
    <row r="123" spans="1:55" ht="36">
      <c r="A123" s="36">
        <f t="shared" si="1"/>
        <v>120</v>
      </c>
      <c r="B123" s="72" t="s">
        <v>1378</v>
      </c>
      <c r="C123" s="73">
        <v>2003</v>
      </c>
      <c r="D123" s="92">
        <f>IF(C123&gt;2003,"C",0)</f>
        <v>0</v>
      </c>
      <c r="E123" s="39" t="str">
        <f>IF(C123&lt;2004,"J",0)</f>
        <v>J</v>
      </c>
      <c r="F123" s="40">
        <f>IF(C123&lt;2002,"S",0)</f>
        <v>0</v>
      </c>
      <c r="G123" s="44" t="s">
        <v>1374</v>
      </c>
      <c r="H123" s="41" t="s">
        <v>1385</v>
      </c>
      <c r="I123" s="76"/>
      <c r="J123" s="155"/>
      <c r="K123" s="105"/>
      <c r="L123" s="106"/>
      <c r="M123" s="107"/>
      <c r="N123" s="108"/>
      <c r="O123" s="156"/>
      <c r="P123" s="157"/>
      <c r="Q123" s="158"/>
      <c r="R123" s="159"/>
      <c r="S123" s="157"/>
      <c r="T123" s="156">
        <v>25</v>
      </c>
      <c r="U123" s="158"/>
      <c r="V123" s="159"/>
      <c r="W123" s="157"/>
      <c r="X123" s="156"/>
      <c r="Y123" s="136"/>
      <c r="Z123" s="137"/>
      <c r="AA123" s="135"/>
      <c r="AB123" s="134"/>
      <c r="AC123" s="136"/>
      <c r="AD123" s="137"/>
      <c r="AE123" s="134"/>
      <c r="AF123" s="135"/>
      <c r="AG123" s="79"/>
      <c r="AH123" s="80"/>
      <c r="AI123" s="79"/>
      <c r="AJ123" s="81"/>
      <c r="AK123" s="81"/>
      <c r="AL123" s="79"/>
      <c r="AM123" s="82">
        <f>SUM(I123:AL123)</f>
        <v>25</v>
      </c>
      <c r="AN123" s="78">
        <f>SUM(IF(I123="",0,1),IF(AF123="",0,1),IF(AB123="",0,1),IF(AC123="",0,1),IF(AD123="",0,1),IF(AE123="",0,1),IF(V123="",0,1),IF(W123="",0,1),IF(X123="",0,1),IF(Z123="",0,1),IF(AA123="",0,1),IF(J123="",0,1),IF(K123="",0,1),IF(L123="",0,1),IF(M123="",0,1),IF(N123="",0,1),IF(O123="",0,1),IF(P123="",0,1),IF(Q123="",0,1),IF(R123="",0,1),IF(S123="",0,1),IF(T123="",0,1),IF(U123="",0,1),IF(Y123="",0,1))</f>
        <v>1</v>
      </c>
      <c r="AO123" s="78">
        <f>IF(AN123&gt;=4,10,0)+(IF(AN123&gt;=8,20,0)+(IF(AN123&gt;=12,40,0)))</f>
        <v>0</v>
      </c>
      <c r="AP123" s="83">
        <f>AM123+AO123</f>
        <v>25</v>
      </c>
      <c r="AQ123" s="48"/>
      <c r="AR123" s="48"/>
      <c r="AT123" s="48"/>
      <c r="AU123" s="48"/>
      <c r="AW123" s="48"/>
      <c r="AX123" s="48"/>
      <c r="AY123" s="48"/>
      <c r="AZ123" s="48"/>
      <c r="BA123" s="48"/>
      <c r="BB123" s="48"/>
      <c r="BC123" s="48"/>
    </row>
    <row r="124" spans="1:43" ht="36">
      <c r="A124" s="36">
        <f t="shared" si="1"/>
        <v>121</v>
      </c>
      <c r="B124" s="72" t="s">
        <v>1379</v>
      </c>
      <c r="C124" s="73">
        <v>2003</v>
      </c>
      <c r="D124" s="92">
        <f>IF(C124&gt;2003,"C",0)</f>
        <v>0</v>
      </c>
      <c r="E124" s="39" t="str">
        <f>IF(C124&lt;2004,"J",0)</f>
        <v>J</v>
      </c>
      <c r="F124" s="40">
        <f>IF(C124&lt;2002,"S",0)</f>
        <v>0</v>
      </c>
      <c r="G124" s="44" t="s">
        <v>1375</v>
      </c>
      <c r="H124" s="41" t="s">
        <v>1385</v>
      </c>
      <c r="I124" s="76"/>
      <c r="J124" s="155"/>
      <c r="K124" s="105"/>
      <c r="L124" s="106"/>
      <c r="M124" s="107"/>
      <c r="N124" s="108"/>
      <c r="O124" s="156"/>
      <c r="P124" s="157"/>
      <c r="Q124" s="158"/>
      <c r="R124" s="159"/>
      <c r="S124" s="157"/>
      <c r="T124" s="156">
        <v>25</v>
      </c>
      <c r="U124" s="158"/>
      <c r="V124" s="159"/>
      <c r="W124" s="157"/>
      <c r="X124" s="156"/>
      <c r="Y124" s="136"/>
      <c r="Z124" s="137"/>
      <c r="AA124" s="135"/>
      <c r="AB124" s="134"/>
      <c r="AC124" s="136"/>
      <c r="AD124" s="137"/>
      <c r="AE124" s="134"/>
      <c r="AF124" s="135"/>
      <c r="AG124" s="79"/>
      <c r="AH124" s="80"/>
      <c r="AI124" s="79"/>
      <c r="AJ124" s="81"/>
      <c r="AK124" s="81"/>
      <c r="AL124" s="79"/>
      <c r="AM124" s="82">
        <f>SUM(I124:AL124)</f>
        <v>25</v>
      </c>
      <c r="AN124" s="78">
        <f>SUM(IF(I124="",0,1),IF(AF124="",0,1),IF(AB124="",0,1),IF(AC124="",0,1),IF(AD124="",0,1),IF(AE124="",0,1),IF(V124="",0,1),IF(W124="",0,1),IF(X124="",0,1),IF(Z124="",0,1),IF(AA124="",0,1),IF(J124="",0,1),IF(K124="",0,1),IF(L124="",0,1),IF(M124="",0,1),IF(N124="",0,1),IF(O124="",0,1),IF(P124="",0,1),IF(Q124="",0,1),IF(R124="",0,1),IF(S124="",0,1),IF(T124="",0,1),IF(U124="",0,1),IF(Y124="",0,1))</f>
        <v>1</v>
      </c>
      <c r="AO124" s="78">
        <f>IF(AN124&gt;=4,10,0)+(IF(AN124&gt;=8,20,0)+(IF(AN124&gt;=12,40,0)))</f>
        <v>0</v>
      </c>
      <c r="AP124" s="83">
        <f>AM124+AO124</f>
        <v>25</v>
      </c>
      <c r="AQ124" s="43"/>
    </row>
    <row r="125" spans="1:42" ht="36">
      <c r="A125" s="36">
        <f t="shared" si="1"/>
        <v>122</v>
      </c>
      <c r="B125" s="72" t="s">
        <v>1380</v>
      </c>
      <c r="C125" s="73">
        <v>2005</v>
      </c>
      <c r="D125" s="92" t="str">
        <f>IF(C125&gt;2003,"C",0)</f>
        <v>C</v>
      </c>
      <c r="E125" s="39">
        <f>IF(C125&lt;2004,"J",0)</f>
        <v>0</v>
      </c>
      <c r="F125" s="40">
        <f>IF(C125&lt;2002,"S",0)</f>
        <v>0</v>
      </c>
      <c r="G125" s="44" t="s">
        <v>1376</v>
      </c>
      <c r="H125" s="41" t="s">
        <v>1385</v>
      </c>
      <c r="I125" s="76"/>
      <c r="J125" s="155"/>
      <c r="K125" s="105"/>
      <c r="L125" s="106"/>
      <c r="M125" s="107"/>
      <c r="N125" s="108"/>
      <c r="O125" s="156"/>
      <c r="P125" s="157"/>
      <c r="Q125" s="158"/>
      <c r="R125" s="159"/>
      <c r="S125" s="157"/>
      <c r="T125" s="156">
        <v>25</v>
      </c>
      <c r="U125" s="158"/>
      <c r="V125" s="159"/>
      <c r="W125" s="157"/>
      <c r="X125" s="156"/>
      <c r="Y125" s="136"/>
      <c r="Z125" s="137"/>
      <c r="AA125" s="135"/>
      <c r="AB125" s="134"/>
      <c r="AC125" s="136"/>
      <c r="AD125" s="137"/>
      <c r="AE125" s="134"/>
      <c r="AF125" s="135"/>
      <c r="AG125" s="79"/>
      <c r="AH125" s="80"/>
      <c r="AI125" s="79"/>
      <c r="AJ125" s="81"/>
      <c r="AK125" s="81"/>
      <c r="AL125" s="79"/>
      <c r="AM125" s="82">
        <f>SUM(I125:AL125)</f>
        <v>25</v>
      </c>
      <c r="AN125" s="78">
        <f>SUM(IF(I125="",0,1),IF(AF125="",0,1),IF(AB125="",0,1),IF(AC125="",0,1),IF(AD125="",0,1),IF(AE125="",0,1),IF(V125="",0,1),IF(W125="",0,1),IF(X125="",0,1),IF(Z125="",0,1),IF(AA125="",0,1),IF(J125="",0,1),IF(K125="",0,1),IF(L125="",0,1),IF(M125="",0,1),IF(N125="",0,1),IF(O125="",0,1),IF(P125="",0,1),IF(Q125="",0,1),IF(R125="",0,1),IF(S125="",0,1),IF(T125="",0,1),IF(U125="",0,1),IF(Y125="",0,1))</f>
        <v>1</v>
      </c>
      <c r="AO125" s="78">
        <f>IF(AN125&gt;=4,10,0)+(IF(AN125&gt;=8,20,0)+(IF(AN125&gt;=12,40,0)))</f>
        <v>0</v>
      </c>
      <c r="AP125" s="83">
        <f>AM125+AO125</f>
        <v>25</v>
      </c>
    </row>
    <row r="126" spans="1:42" ht="36">
      <c r="A126" s="36">
        <f t="shared" si="1"/>
        <v>123</v>
      </c>
      <c r="B126" s="71" t="s">
        <v>632</v>
      </c>
      <c r="C126" s="73">
        <v>2003</v>
      </c>
      <c r="D126" s="92">
        <f>IF(C126&gt;2003,"C",0)</f>
        <v>0</v>
      </c>
      <c r="E126" s="39" t="str">
        <f>IF(C126&lt;2004,"J",0)</f>
        <v>J</v>
      </c>
      <c r="F126" s="40">
        <f>IF(C126&lt;2002,"S",0)</f>
        <v>0</v>
      </c>
      <c r="G126" s="44" t="s">
        <v>633</v>
      </c>
      <c r="H126" s="41" t="s">
        <v>634</v>
      </c>
      <c r="I126" s="76"/>
      <c r="J126" s="155"/>
      <c r="K126" s="105"/>
      <c r="L126" s="106"/>
      <c r="M126" s="107"/>
      <c r="N126" s="108"/>
      <c r="O126" s="156"/>
      <c r="P126" s="157"/>
      <c r="Q126" s="158"/>
      <c r="R126" s="159"/>
      <c r="S126" s="157"/>
      <c r="T126" s="156">
        <v>25</v>
      </c>
      <c r="U126" s="158"/>
      <c r="V126" s="159"/>
      <c r="W126" s="157"/>
      <c r="X126" s="156"/>
      <c r="Y126" s="136"/>
      <c r="Z126" s="137"/>
      <c r="AA126" s="135"/>
      <c r="AB126" s="134"/>
      <c r="AC126" s="136"/>
      <c r="AD126" s="137"/>
      <c r="AE126" s="134"/>
      <c r="AF126" s="135"/>
      <c r="AG126" s="79"/>
      <c r="AH126" s="80"/>
      <c r="AI126" s="79"/>
      <c r="AJ126" s="81"/>
      <c r="AK126" s="81"/>
      <c r="AL126" s="79"/>
      <c r="AM126" s="82">
        <f>SUM(I126:AL126)</f>
        <v>25</v>
      </c>
      <c r="AN126" s="78">
        <f>SUM(IF(I126="",0,1),IF(AF126="",0,1),IF(AB126="",0,1),IF(AC126="",0,1),IF(AD126="",0,1),IF(AE126="",0,1),IF(V126="",0,1),IF(W126="",0,1),IF(X126="",0,1),IF(Z126="",0,1),IF(AA126="",0,1),IF(J126="",0,1),IF(K126="",0,1),IF(L126="",0,1),IF(M126="",0,1),IF(N126="",0,1),IF(O126="",0,1),IF(P126="",0,1),IF(Q126="",0,1),IF(R126="",0,1),IF(S126="",0,1),IF(T126="",0,1),IF(U126="",0,1),IF(Y126="",0,1))</f>
        <v>1</v>
      </c>
      <c r="AO126" s="78">
        <f>IF(AN126&gt;=4,10,0)+(IF(AN126&gt;=8,20,0)+(IF(AN126&gt;=12,40,0)))</f>
        <v>0</v>
      </c>
      <c r="AP126" s="83">
        <f>AM126+AO126</f>
        <v>25</v>
      </c>
    </row>
    <row r="127" spans="1:42" ht="36">
      <c r="A127" s="36">
        <f t="shared" si="1"/>
        <v>124</v>
      </c>
      <c r="B127" s="71" t="s">
        <v>1386</v>
      </c>
      <c r="C127" s="73">
        <v>2006</v>
      </c>
      <c r="D127" s="92" t="str">
        <f>IF(C127&gt;2003,"C",0)</f>
        <v>C</v>
      </c>
      <c r="E127" s="39">
        <f>IF(C127&lt;2004,"J",0)</f>
        <v>0</v>
      </c>
      <c r="F127" s="40">
        <f>IF(C127&lt;2002,"S",0)</f>
        <v>0</v>
      </c>
      <c r="G127" s="44" t="s">
        <v>1387</v>
      </c>
      <c r="H127" s="41" t="s">
        <v>634</v>
      </c>
      <c r="I127" s="76"/>
      <c r="J127" s="155"/>
      <c r="K127" s="105"/>
      <c r="L127" s="106"/>
      <c r="M127" s="107"/>
      <c r="N127" s="108"/>
      <c r="O127" s="156"/>
      <c r="P127" s="157"/>
      <c r="Q127" s="158"/>
      <c r="R127" s="159"/>
      <c r="S127" s="157"/>
      <c r="T127" s="156">
        <v>25</v>
      </c>
      <c r="U127" s="158"/>
      <c r="V127" s="159"/>
      <c r="W127" s="157"/>
      <c r="X127" s="156"/>
      <c r="Y127" s="136"/>
      <c r="Z127" s="137"/>
      <c r="AA127" s="135"/>
      <c r="AB127" s="134"/>
      <c r="AC127" s="136"/>
      <c r="AD127" s="137"/>
      <c r="AE127" s="134"/>
      <c r="AF127" s="135"/>
      <c r="AG127" s="79"/>
      <c r="AH127" s="80"/>
      <c r="AI127" s="79"/>
      <c r="AJ127" s="81"/>
      <c r="AK127" s="81"/>
      <c r="AL127" s="79"/>
      <c r="AM127" s="82">
        <f>SUM(I127:AL127)</f>
        <v>25</v>
      </c>
      <c r="AN127" s="78">
        <f>SUM(IF(I127="",0,1),IF(AF127="",0,1),IF(AB127="",0,1),IF(AC127="",0,1),IF(AD127="",0,1),IF(AE127="",0,1),IF(V127="",0,1),IF(W127="",0,1),IF(X127="",0,1),IF(Z127="",0,1),IF(AA127="",0,1),IF(J127="",0,1),IF(K127="",0,1),IF(L127="",0,1),IF(M127="",0,1),IF(N127="",0,1),IF(O127="",0,1),IF(P127="",0,1),IF(Q127="",0,1),IF(R127="",0,1),IF(S127="",0,1),IF(T127="",0,1),IF(U127="",0,1),IF(Y127="",0,1))</f>
        <v>1</v>
      </c>
      <c r="AO127" s="78">
        <f>IF(AN127&gt;=4,10,0)+(IF(AN127&gt;=8,20,0)+(IF(AN127&gt;=12,40,0)))</f>
        <v>0</v>
      </c>
      <c r="AP127" s="83">
        <f>AM127+AO127</f>
        <v>25</v>
      </c>
    </row>
    <row r="128" spans="1:42" ht="36">
      <c r="A128" s="36">
        <f t="shared" si="1"/>
        <v>125</v>
      </c>
      <c r="B128" s="67" t="s">
        <v>144</v>
      </c>
      <c r="C128" s="73"/>
      <c r="D128" s="92">
        <f>IF(C128&gt;2003,"C",0)</f>
        <v>0</v>
      </c>
      <c r="E128" s="39" t="str">
        <f>IF(C128&lt;2004,"J",0)</f>
        <v>J</v>
      </c>
      <c r="F128" s="40" t="str">
        <f>IF(C128&lt;2002,"S",0)</f>
        <v>S</v>
      </c>
      <c r="G128" s="41" t="s">
        <v>145</v>
      </c>
      <c r="H128" s="93" t="s">
        <v>143</v>
      </c>
      <c r="I128" s="76"/>
      <c r="J128" s="155"/>
      <c r="K128" s="105"/>
      <c r="L128" s="106"/>
      <c r="M128" s="107"/>
      <c r="N128" s="108"/>
      <c r="O128" s="156"/>
      <c r="P128" s="157"/>
      <c r="Q128" s="158"/>
      <c r="R128" s="159"/>
      <c r="S128" s="157"/>
      <c r="T128" s="156">
        <v>25</v>
      </c>
      <c r="U128" s="158"/>
      <c r="V128" s="159"/>
      <c r="W128" s="157"/>
      <c r="X128" s="156"/>
      <c r="Y128" s="136"/>
      <c r="Z128" s="137"/>
      <c r="AA128" s="135"/>
      <c r="AB128" s="134"/>
      <c r="AC128" s="136"/>
      <c r="AD128" s="137"/>
      <c r="AE128" s="134"/>
      <c r="AF128" s="135"/>
      <c r="AG128" s="79"/>
      <c r="AH128" s="80"/>
      <c r="AI128" s="79"/>
      <c r="AJ128" s="81"/>
      <c r="AK128" s="81"/>
      <c r="AL128" s="79"/>
      <c r="AM128" s="82">
        <f>SUM(I128:AL128)</f>
        <v>25</v>
      </c>
      <c r="AN128" s="78">
        <f>SUM(IF(I128="",0,1),IF(AF128="",0,1),IF(AB128="",0,1),IF(AC128="",0,1),IF(AD128="",0,1),IF(AE128="",0,1),IF(V128="",0,1),IF(W128="",0,1),IF(X128="",0,1),IF(Z128="",0,1),IF(AA128="",0,1),IF(J128="",0,1),IF(K128="",0,1),IF(L128="",0,1),IF(M128="",0,1),IF(N128="",0,1),IF(O128="",0,1),IF(P128="",0,1),IF(Q128="",0,1),IF(R128="",0,1),IF(S128="",0,1),IF(T128="",0,1),IF(U128="",0,1),IF(Y128="",0,1))</f>
        <v>1</v>
      </c>
      <c r="AO128" s="78">
        <f>IF(AN128&gt;=4,10,0)+(IF(AN128&gt;=8,20,0)+(IF(AN128&gt;=12,40,0)))</f>
        <v>0</v>
      </c>
      <c r="AP128" s="83">
        <f>AM128+AO128</f>
        <v>25</v>
      </c>
    </row>
    <row r="129" spans="1:42" ht="36">
      <c r="A129" s="36">
        <f t="shared" si="1"/>
        <v>126</v>
      </c>
      <c r="B129" s="68" t="s">
        <v>728</v>
      </c>
      <c r="C129" s="73">
        <v>2003</v>
      </c>
      <c r="D129" s="92">
        <f>IF(C129&gt;2003,"C",0)</f>
        <v>0</v>
      </c>
      <c r="E129" s="39" t="str">
        <f>IF(C129&lt;2004,"J",0)</f>
        <v>J</v>
      </c>
      <c r="F129" s="40">
        <f>IF(C129&lt;2002,"S",0)</f>
        <v>0</v>
      </c>
      <c r="G129" s="44" t="s">
        <v>448</v>
      </c>
      <c r="H129" s="93" t="s">
        <v>449</v>
      </c>
      <c r="I129" s="76">
        <v>25</v>
      </c>
      <c r="J129" s="155"/>
      <c r="K129" s="105"/>
      <c r="L129" s="106"/>
      <c r="M129" s="107"/>
      <c r="N129" s="108"/>
      <c r="O129" s="156"/>
      <c r="P129" s="157"/>
      <c r="Q129" s="158"/>
      <c r="R129" s="159"/>
      <c r="S129" s="157"/>
      <c r="T129" s="156"/>
      <c r="U129" s="158"/>
      <c r="V129" s="159"/>
      <c r="W129" s="157"/>
      <c r="X129" s="156"/>
      <c r="Y129" s="136"/>
      <c r="Z129" s="137"/>
      <c r="AA129" s="135"/>
      <c r="AB129" s="134"/>
      <c r="AC129" s="136"/>
      <c r="AD129" s="137"/>
      <c r="AE129" s="134"/>
      <c r="AF129" s="135"/>
      <c r="AG129" s="79"/>
      <c r="AH129" s="80"/>
      <c r="AI129" s="79"/>
      <c r="AJ129" s="81"/>
      <c r="AK129" s="81"/>
      <c r="AL129" s="79"/>
      <c r="AM129" s="82">
        <f>SUM(I129:AL129)</f>
        <v>25</v>
      </c>
      <c r="AN129" s="78">
        <f>SUM(IF(I129="",0,1),IF(AF129="",0,1),IF(AB129="",0,1),IF(AC129="",0,1),IF(AD129="",0,1),IF(AE129="",0,1),IF(V129="",0,1),IF(W129="",0,1),IF(X129="",0,1),IF(Z129="",0,1),IF(AA129="",0,1),IF(J129="",0,1),IF(K129="",0,1),IF(L129="",0,1),IF(M129="",0,1),IF(N129="",0,1),IF(O129="",0,1),IF(P129="",0,1),IF(Q129="",0,1),IF(R129="",0,1),IF(S129="",0,1),IF(T129="",0,1),IF(U129="",0,1),IF(Y129="",0,1))</f>
        <v>1</v>
      </c>
      <c r="AO129" s="78">
        <f>IF(AN129&gt;=4,10,0)+(IF(AN129&gt;=8,20,0)+(IF(AN129&gt;=12,40,0)))</f>
        <v>0</v>
      </c>
      <c r="AP129" s="83">
        <f>AM129+AO129</f>
        <v>25</v>
      </c>
    </row>
    <row r="130" spans="1:42" ht="36">
      <c r="A130" s="36">
        <f t="shared" si="1"/>
        <v>127</v>
      </c>
      <c r="B130" s="112" t="s">
        <v>1229</v>
      </c>
      <c r="C130" s="113"/>
      <c r="D130" s="92">
        <f>IF(C130&gt;2003,"C",0)</f>
        <v>0</v>
      </c>
      <c r="E130" s="39" t="str">
        <f>IF(C130&lt;2004,"J",0)</f>
        <v>J</v>
      </c>
      <c r="F130" s="40" t="str">
        <f>IF(C130&lt;2002,"S",0)</f>
        <v>S</v>
      </c>
      <c r="G130" s="115" t="s">
        <v>1234</v>
      </c>
      <c r="H130" s="115" t="s">
        <v>819</v>
      </c>
      <c r="I130" s="76"/>
      <c r="J130" s="155"/>
      <c r="K130" s="105"/>
      <c r="L130" s="106"/>
      <c r="M130" s="107"/>
      <c r="N130" s="108"/>
      <c r="O130" s="156"/>
      <c r="P130" s="157"/>
      <c r="Q130" s="158"/>
      <c r="R130" s="159"/>
      <c r="S130" s="157">
        <v>25</v>
      </c>
      <c r="T130" s="156"/>
      <c r="U130" s="158"/>
      <c r="V130" s="159"/>
      <c r="W130" s="157"/>
      <c r="X130" s="156"/>
      <c r="Y130" s="136"/>
      <c r="Z130" s="137"/>
      <c r="AA130" s="135"/>
      <c r="AB130" s="134"/>
      <c r="AC130" s="136"/>
      <c r="AD130" s="137"/>
      <c r="AE130" s="134"/>
      <c r="AF130" s="135"/>
      <c r="AG130" s="79"/>
      <c r="AH130" s="80"/>
      <c r="AI130" s="79"/>
      <c r="AJ130" s="81"/>
      <c r="AK130" s="81"/>
      <c r="AL130" s="79"/>
      <c r="AM130" s="82">
        <f>SUM(I130:AL130)</f>
        <v>25</v>
      </c>
      <c r="AN130" s="78">
        <f>SUM(IF(I130="",0,1),IF(AF130="",0,1),IF(AB130="",0,1),IF(AC130="",0,1),IF(AD130="",0,1),IF(AE130="",0,1),IF(V130="",0,1),IF(W130="",0,1),IF(X130="",0,1),IF(Z130="",0,1),IF(AA130="",0,1),IF(J130="",0,1),IF(K130="",0,1),IF(L130="",0,1),IF(M130="",0,1),IF(N130="",0,1),IF(O130="",0,1),IF(P130="",0,1),IF(Q130="",0,1),IF(R130="",0,1),IF(S130="",0,1),IF(T130="",0,1),IF(U130="",0,1),IF(Y130="",0,1))</f>
        <v>1</v>
      </c>
      <c r="AO130" s="78">
        <f>IF(AN130&gt;=4,10,0)+(IF(AN130&gt;=8,20,0)+(IF(AN130&gt;=12,40,0)))</f>
        <v>0</v>
      </c>
      <c r="AP130" s="83">
        <f>AM130+AO130</f>
        <v>25</v>
      </c>
    </row>
    <row r="131" spans="1:42" ht="36">
      <c r="A131" s="36">
        <f t="shared" si="1"/>
        <v>128</v>
      </c>
      <c r="B131" s="69" t="s">
        <v>752</v>
      </c>
      <c r="C131" s="73">
        <v>2003</v>
      </c>
      <c r="D131" s="92">
        <f>IF(C131&gt;2003,"C",0)</f>
        <v>0</v>
      </c>
      <c r="E131" s="66" t="str">
        <f>IF(C131&lt;2004,"J",0)</f>
        <v>J</v>
      </c>
      <c r="F131" s="65">
        <f>IF(C131&lt;2002,"S",0)</f>
        <v>0</v>
      </c>
      <c r="G131" s="64" t="s">
        <v>481</v>
      </c>
      <c r="H131" s="93" t="s">
        <v>753</v>
      </c>
      <c r="I131" s="85">
        <v>25</v>
      </c>
      <c r="J131" s="155"/>
      <c r="K131" s="105"/>
      <c r="L131" s="106"/>
      <c r="M131" s="107"/>
      <c r="N131" s="108"/>
      <c r="O131" s="156"/>
      <c r="P131" s="157"/>
      <c r="Q131" s="158"/>
      <c r="R131" s="159"/>
      <c r="S131" s="157"/>
      <c r="T131" s="156"/>
      <c r="U131" s="158"/>
      <c r="V131" s="159"/>
      <c r="W131" s="157"/>
      <c r="X131" s="156"/>
      <c r="Y131" s="136"/>
      <c r="Z131" s="137"/>
      <c r="AA131" s="135"/>
      <c r="AB131" s="134"/>
      <c r="AC131" s="136"/>
      <c r="AD131" s="137"/>
      <c r="AE131" s="134"/>
      <c r="AF131" s="135"/>
      <c r="AG131" s="79"/>
      <c r="AH131" s="80"/>
      <c r="AI131" s="79"/>
      <c r="AJ131" s="81"/>
      <c r="AK131" s="81"/>
      <c r="AL131" s="79"/>
      <c r="AM131" s="82">
        <f>SUM(I131:AL131)</f>
        <v>25</v>
      </c>
      <c r="AN131" s="78">
        <f>SUM(IF(I131="",0,1),IF(AF131="",0,1),IF(AB131="",0,1),IF(AC131="",0,1),IF(AD131="",0,1),IF(AE131="",0,1),IF(V131="",0,1),IF(W131="",0,1),IF(X131="",0,1),IF(Z131="",0,1),IF(AA131="",0,1),IF(J131="",0,1),IF(K131="",0,1),IF(L131="",0,1),IF(M131="",0,1),IF(N131="",0,1),IF(O131="",0,1),IF(P131="",0,1),IF(Q131="",0,1),IF(R131="",0,1),IF(S131="",0,1),IF(T131="",0,1),IF(U131="",0,1),IF(Y131="",0,1))</f>
        <v>1</v>
      </c>
      <c r="AO131" s="78">
        <f>IF(AN131&gt;=4,10,0)+(IF(AN131&gt;=8,20,0)+(IF(AN131&gt;=12,40,0)))</f>
        <v>0</v>
      </c>
      <c r="AP131" s="83">
        <f>AM131+AO131</f>
        <v>25</v>
      </c>
    </row>
    <row r="132" spans="1:42" ht="36">
      <c r="A132" s="36">
        <f aca="true" t="shared" si="2" ref="A132:A195">A131+1</f>
        <v>129</v>
      </c>
      <c r="B132" s="71" t="s">
        <v>1081</v>
      </c>
      <c r="C132" s="73">
        <v>2003</v>
      </c>
      <c r="D132" s="92">
        <f>IF(C132&gt;2003,"C",0)</f>
        <v>0</v>
      </c>
      <c r="E132" s="39" t="str">
        <f>IF(C132&lt;2004,"J",0)</f>
        <v>J</v>
      </c>
      <c r="F132" s="40">
        <f>IF(C132&lt;2002,"S",0)</f>
        <v>0</v>
      </c>
      <c r="G132" s="44" t="s">
        <v>1082</v>
      </c>
      <c r="H132" s="41" t="s">
        <v>1080</v>
      </c>
      <c r="I132" s="76"/>
      <c r="J132" s="155"/>
      <c r="K132" s="105"/>
      <c r="L132" s="106"/>
      <c r="M132" s="107">
        <v>25</v>
      </c>
      <c r="N132" s="108"/>
      <c r="O132" s="156"/>
      <c r="P132" s="157"/>
      <c r="Q132" s="158"/>
      <c r="R132" s="159"/>
      <c r="S132" s="157"/>
      <c r="T132" s="156"/>
      <c r="U132" s="158"/>
      <c r="V132" s="159"/>
      <c r="W132" s="157"/>
      <c r="X132" s="156"/>
      <c r="Y132" s="136"/>
      <c r="Z132" s="137"/>
      <c r="AA132" s="135"/>
      <c r="AB132" s="134"/>
      <c r="AC132" s="136"/>
      <c r="AD132" s="137"/>
      <c r="AE132" s="134"/>
      <c r="AF132" s="135"/>
      <c r="AG132" s="79"/>
      <c r="AH132" s="80"/>
      <c r="AI132" s="79"/>
      <c r="AJ132" s="81"/>
      <c r="AK132" s="81"/>
      <c r="AL132" s="79"/>
      <c r="AM132" s="82">
        <f>SUM(I132:AL132)</f>
        <v>25</v>
      </c>
      <c r="AN132" s="78">
        <f>SUM(IF(I132="",0,1),IF(AF132="",0,1),IF(AB132="",0,1),IF(AC132="",0,1),IF(AD132="",0,1),IF(AE132="",0,1),IF(V132="",0,1),IF(W132="",0,1),IF(X132="",0,1),IF(Z132="",0,1),IF(AA132="",0,1),IF(J132="",0,1),IF(K132="",0,1),IF(L132="",0,1),IF(M132="",0,1),IF(N132="",0,1),IF(O132="",0,1),IF(P132="",0,1),IF(Q132="",0,1),IF(R132="",0,1),IF(S132="",0,1),IF(T132="",0,1),IF(U132="",0,1),IF(Y132="",0,1))</f>
        <v>1</v>
      </c>
      <c r="AO132" s="78">
        <f>IF(AN132&gt;=4,10,0)+(IF(AN132&gt;=8,20,0)+(IF(AN132&gt;=12,40,0)))</f>
        <v>0</v>
      </c>
      <c r="AP132" s="83">
        <f>AM132+AO132</f>
        <v>25</v>
      </c>
    </row>
    <row r="133" spans="1:42" ht="36">
      <c r="A133" s="36">
        <f t="shared" si="2"/>
        <v>130</v>
      </c>
      <c r="B133" s="72" t="s">
        <v>1078</v>
      </c>
      <c r="C133" s="73">
        <v>2002</v>
      </c>
      <c r="D133" s="92">
        <f>IF(C133&gt;2003,"C",0)</f>
        <v>0</v>
      </c>
      <c r="E133" s="39" t="str">
        <f>IF(C133&lt;2004,"J",0)</f>
        <v>J</v>
      </c>
      <c r="F133" s="40">
        <f>IF(C133&lt;2002,"S",0)</f>
        <v>0</v>
      </c>
      <c r="G133" s="44" t="s">
        <v>1079</v>
      </c>
      <c r="H133" s="41" t="s">
        <v>1080</v>
      </c>
      <c r="I133" s="76"/>
      <c r="J133" s="155"/>
      <c r="K133" s="105"/>
      <c r="L133" s="106"/>
      <c r="M133" s="107">
        <v>25</v>
      </c>
      <c r="N133" s="108"/>
      <c r="O133" s="156"/>
      <c r="P133" s="157"/>
      <c r="Q133" s="158"/>
      <c r="R133" s="159"/>
      <c r="S133" s="157"/>
      <c r="T133" s="156"/>
      <c r="U133" s="158"/>
      <c r="V133" s="159"/>
      <c r="W133" s="157"/>
      <c r="X133" s="156"/>
      <c r="Y133" s="136"/>
      <c r="Z133" s="137"/>
      <c r="AA133" s="135"/>
      <c r="AB133" s="134"/>
      <c r="AC133" s="136"/>
      <c r="AD133" s="137"/>
      <c r="AE133" s="134"/>
      <c r="AF133" s="135"/>
      <c r="AG133" s="79"/>
      <c r="AH133" s="80"/>
      <c r="AI133" s="79"/>
      <c r="AJ133" s="81"/>
      <c r="AK133" s="81"/>
      <c r="AL133" s="79"/>
      <c r="AM133" s="82">
        <f>SUM(I133:AL133)</f>
        <v>25</v>
      </c>
      <c r="AN133" s="78">
        <f>SUM(IF(I133="",0,1),IF(AF133="",0,1),IF(AB133="",0,1),IF(AC133="",0,1),IF(AD133="",0,1),IF(AE133="",0,1),IF(V133="",0,1),IF(W133="",0,1),IF(X133="",0,1),IF(Z133="",0,1),IF(AA133="",0,1),IF(J133="",0,1),IF(K133="",0,1),IF(L133="",0,1),IF(M133="",0,1),IF(N133="",0,1),IF(O133="",0,1),IF(P133="",0,1),IF(Q133="",0,1),IF(R133="",0,1),IF(S133="",0,1),IF(T133="",0,1),IF(U133="",0,1),IF(Y133="",0,1))</f>
        <v>1</v>
      </c>
      <c r="AO133" s="78">
        <f>IF(AN133&gt;=4,10,0)+(IF(AN133&gt;=8,20,0)+(IF(AN133&gt;=12,40,0)))</f>
        <v>0</v>
      </c>
      <c r="AP133" s="83">
        <f>AM133+AO133</f>
        <v>25</v>
      </c>
    </row>
    <row r="134" spans="1:42" ht="36">
      <c r="A134" s="36">
        <f t="shared" si="2"/>
        <v>131</v>
      </c>
      <c r="B134" s="72" t="s">
        <v>810</v>
      </c>
      <c r="C134" s="73">
        <v>2002</v>
      </c>
      <c r="D134" s="92">
        <f>IF(C134&gt;2003,"C",0)</f>
        <v>0</v>
      </c>
      <c r="E134" s="39" t="str">
        <f>IF(C134&lt;2004,"J",0)</f>
        <v>J</v>
      </c>
      <c r="F134" s="40">
        <f>IF(C134&lt;2002,"S",0)</f>
        <v>0</v>
      </c>
      <c r="G134" s="44" t="s">
        <v>811</v>
      </c>
      <c r="H134" s="41" t="s">
        <v>927</v>
      </c>
      <c r="I134" s="76"/>
      <c r="J134" s="155">
        <v>25</v>
      </c>
      <c r="K134" s="105"/>
      <c r="L134" s="106"/>
      <c r="M134" s="107"/>
      <c r="N134" s="108"/>
      <c r="O134" s="156"/>
      <c r="P134" s="157"/>
      <c r="Q134" s="158"/>
      <c r="R134" s="159"/>
      <c r="S134" s="157"/>
      <c r="T134" s="156"/>
      <c r="U134" s="158"/>
      <c r="V134" s="159"/>
      <c r="W134" s="157"/>
      <c r="X134" s="156"/>
      <c r="Y134" s="136"/>
      <c r="Z134" s="137"/>
      <c r="AA134" s="135"/>
      <c r="AB134" s="134"/>
      <c r="AC134" s="136"/>
      <c r="AD134" s="137"/>
      <c r="AE134" s="134"/>
      <c r="AF134" s="135"/>
      <c r="AG134" s="79"/>
      <c r="AH134" s="80"/>
      <c r="AI134" s="79"/>
      <c r="AJ134" s="81"/>
      <c r="AK134" s="81"/>
      <c r="AL134" s="79"/>
      <c r="AM134" s="82">
        <f>SUM(I134:AL134)</f>
        <v>25</v>
      </c>
      <c r="AN134" s="78">
        <f>SUM(IF(I134="",0,1),IF(AF134="",0,1),IF(AB134="",0,1),IF(AC134="",0,1),IF(AD134="",0,1),IF(AE134="",0,1),IF(V134="",0,1),IF(W134="",0,1),IF(X134="",0,1),IF(Z134="",0,1),IF(AA134="",0,1),IF(J134="",0,1),IF(K134="",0,1),IF(L134="",0,1),IF(M134="",0,1),IF(N134="",0,1),IF(O134="",0,1),IF(P134="",0,1),IF(Q134="",0,1),IF(R134="",0,1),IF(S134="",0,1),IF(T134="",0,1),IF(U134="",0,1),IF(Y134="",0,1))</f>
        <v>1</v>
      </c>
      <c r="AO134" s="78">
        <f>IF(AN134&gt;=4,10,0)+(IF(AN134&gt;=8,20,0)+(IF(AN134&gt;=12,40,0)))</f>
        <v>0</v>
      </c>
      <c r="AP134" s="83">
        <f>AM134+AO134</f>
        <v>25</v>
      </c>
    </row>
    <row r="135" spans="1:42" ht="36">
      <c r="A135" s="36">
        <f t="shared" si="2"/>
        <v>132</v>
      </c>
      <c r="B135" s="72" t="s">
        <v>1211</v>
      </c>
      <c r="C135" s="73">
        <v>2002</v>
      </c>
      <c r="D135" s="92">
        <f>IF(C135&gt;2003,"C",0)</f>
        <v>0</v>
      </c>
      <c r="E135" s="39" t="str">
        <f>IF(C135&lt;2004,"J",0)</f>
        <v>J</v>
      </c>
      <c r="F135" s="40">
        <f>IF(C135&lt;2002,"S",0)</f>
        <v>0</v>
      </c>
      <c r="G135" s="44" t="s">
        <v>1212</v>
      </c>
      <c r="H135" s="41" t="s">
        <v>1210</v>
      </c>
      <c r="I135" s="76"/>
      <c r="J135" s="155"/>
      <c r="K135" s="105"/>
      <c r="L135" s="106"/>
      <c r="M135" s="107"/>
      <c r="N135" s="108"/>
      <c r="O135" s="156"/>
      <c r="P135" s="157"/>
      <c r="Q135" s="158"/>
      <c r="R135" s="159"/>
      <c r="S135" s="157">
        <v>25</v>
      </c>
      <c r="T135" s="156"/>
      <c r="U135" s="158"/>
      <c r="V135" s="159"/>
      <c r="W135" s="157"/>
      <c r="X135" s="156"/>
      <c r="Y135" s="136"/>
      <c r="Z135" s="137"/>
      <c r="AA135" s="135"/>
      <c r="AB135" s="134"/>
      <c r="AC135" s="136"/>
      <c r="AD135" s="137"/>
      <c r="AE135" s="134"/>
      <c r="AF135" s="135"/>
      <c r="AG135" s="79"/>
      <c r="AH135" s="80"/>
      <c r="AI135" s="79"/>
      <c r="AJ135" s="81"/>
      <c r="AK135" s="81"/>
      <c r="AL135" s="79"/>
      <c r="AM135" s="82">
        <f>SUM(I135:AL135)</f>
        <v>25</v>
      </c>
      <c r="AN135" s="78">
        <f>SUM(IF(I135="",0,1),IF(AF135="",0,1),IF(AB135="",0,1),IF(AC135="",0,1),IF(AD135="",0,1),IF(AE135="",0,1),IF(V135="",0,1),IF(W135="",0,1),IF(X135="",0,1),IF(Z135="",0,1),IF(AA135="",0,1),IF(J135="",0,1),IF(K135="",0,1),IF(L135="",0,1),IF(M135="",0,1),IF(N135="",0,1),IF(O135="",0,1),IF(P135="",0,1),IF(Q135="",0,1),IF(R135="",0,1),IF(S135="",0,1),IF(T135="",0,1),IF(U135="",0,1),IF(Y135="",0,1))</f>
        <v>1</v>
      </c>
      <c r="AO135" s="78">
        <f>IF(AN135&gt;=4,10,0)+(IF(AN135&gt;=8,20,0)+(IF(AN135&gt;=12,40,0)))</f>
        <v>0</v>
      </c>
      <c r="AP135" s="83">
        <f>AM135+AO135</f>
        <v>25</v>
      </c>
    </row>
    <row r="136" spans="1:42" ht="36">
      <c r="A136" s="36">
        <f t="shared" si="2"/>
        <v>133</v>
      </c>
      <c r="B136" s="72" t="s">
        <v>1023</v>
      </c>
      <c r="C136" s="73">
        <v>2003</v>
      </c>
      <c r="D136" s="92">
        <f>IF(C136&gt;2003,"C",0)</f>
        <v>0</v>
      </c>
      <c r="E136" s="39" t="str">
        <f>IF(C136&lt;2004,"J",0)</f>
        <v>J</v>
      </c>
      <c r="F136" s="40">
        <f>IF(C136&lt;2002,"S",0)</f>
        <v>0</v>
      </c>
      <c r="G136" s="44" t="s">
        <v>1024</v>
      </c>
      <c r="H136" s="41" t="s">
        <v>1025</v>
      </c>
      <c r="I136" s="76"/>
      <c r="J136" s="155"/>
      <c r="K136" s="105"/>
      <c r="L136" s="106"/>
      <c r="M136" s="160">
        <v>25</v>
      </c>
      <c r="N136" s="108"/>
      <c r="O136" s="156"/>
      <c r="P136" s="157"/>
      <c r="Q136" s="158"/>
      <c r="R136" s="159"/>
      <c r="S136" s="157"/>
      <c r="T136" s="156"/>
      <c r="U136" s="158"/>
      <c r="V136" s="159"/>
      <c r="W136" s="157"/>
      <c r="X136" s="156"/>
      <c r="Y136" s="136"/>
      <c r="Z136" s="137"/>
      <c r="AA136" s="135"/>
      <c r="AB136" s="134"/>
      <c r="AC136" s="136"/>
      <c r="AD136" s="137"/>
      <c r="AE136" s="134"/>
      <c r="AF136" s="135"/>
      <c r="AG136" s="79"/>
      <c r="AH136" s="80"/>
      <c r="AI136" s="79"/>
      <c r="AJ136" s="81"/>
      <c r="AK136" s="81"/>
      <c r="AL136" s="79"/>
      <c r="AM136" s="82">
        <f>SUM(I136:AL136)</f>
        <v>25</v>
      </c>
      <c r="AN136" s="78">
        <f>SUM(IF(I136="",0,1),IF(AF136="",0,1),IF(AB136="",0,1),IF(AC136="",0,1),IF(AD136="",0,1),IF(AE136="",0,1),IF(V136="",0,1),IF(W136="",0,1),IF(X136="",0,1),IF(Z136="",0,1),IF(AA136="",0,1),IF(J136="",0,1),IF(K136="",0,1),IF(L136="",0,1),IF(M136="",0,1),IF(N136="",0,1),IF(O136="",0,1),IF(P136="",0,1),IF(Q136="",0,1),IF(R136="",0,1),IF(S136="",0,1),IF(T136="",0,1),IF(U136="",0,1),IF(Y136="",0,1))</f>
        <v>1</v>
      </c>
      <c r="AO136" s="78">
        <f>IF(AN136&gt;=4,10,0)+(IF(AN136&gt;=8,20,0)+(IF(AN136&gt;=12,40,0)))</f>
        <v>0</v>
      </c>
      <c r="AP136" s="83">
        <f>AM136+AO136</f>
        <v>25</v>
      </c>
    </row>
    <row r="137" spans="1:42" ht="36">
      <c r="A137" s="36">
        <f t="shared" si="2"/>
        <v>134</v>
      </c>
      <c r="B137" s="72" t="s">
        <v>1141</v>
      </c>
      <c r="C137" s="73">
        <v>2004</v>
      </c>
      <c r="D137" s="92" t="str">
        <f>IF(C137&gt;2003,"C",0)</f>
        <v>C</v>
      </c>
      <c r="E137" s="39">
        <f>IF(C137&lt;2004,"J",0)</f>
        <v>0</v>
      </c>
      <c r="F137" s="40">
        <f>IF(C137&lt;2002,"S",0)</f>
        <v>0</v>
      </c>
      <c r="G137" s="44" t="s">
        <v>1142</v>
      </c>
      <c r="H137" s="41" t="s">
        <v>1143</v>
      </c>
      <c r="I137" s="76">
        <v>25</v>
      </c>
      <c r="J137" s="155"/>
      <c r="K137" s="105"/>
      <c r="L137" s="106"/>
      <c r="M137" s="107"/>
      <c r="N137" s="108"/>
      <c r="O137" s="156"/>
      <c r="P137" s="157"/>
      <c r="Q137" s="158"/>
      <c r="R137" s="159"/>
      <c r="S137" s="157"/>
      <c r="T137" s="156"/>
      <c r="U137" s="158"/>
      <c r="V137" s="159"/>
      <c r="W137" s="157"/>
      <c r="X137" s="156"/>
      <c r="Y137" s="136"/>
      <c r="Z137" s="137"/>
      <c r="AA137" s="135"/>
      <c r="AB137" s="134"/>
      <c r="AC137" s="136"/>
      <c r="AD137" s="137"/>
      <c r="AE137" s="134"/>
      <c r="AF137" s="135"/>
      <c r="AG137" s="79"/>
      <c r="AH137" s="80"/>
      <c r="AI137" s="79"/>
      <c r="AJ137" s="81"/>
      <c r="AK137" s="81"/>
      <c r="AL137" s="79"/>
      <c r="AM137" s="82">
        <f>SUM(I137:AL137)</f>
        <v>25</v>
      </c>
      <c r="AN137" s="78">
        <f>SUM(IF(I137="",0,1),IF(AF137="",0,1),IF(AB137="",0,1),IF(AC137="",0,1),IF(AD137="",0,1),IF(AE137="",0,1),IF(V137="",0,1),IF(W137="",0,1),IF(X137="",0,1),IF(Z137="",0,1),IF(AA137="",0,1),IF(J137="",0,1),IF(K137="",0,1),IF(L137="",0,1),IF(M137="",0,1),IF(N137="",0,1),IF(O137="",0,1),IF(P137="",0,1),IF(Q137="",0,1),IF(R137="",0,1),IF(S137="",0,1),IF(T137="",0,1),IF(U137="",0,1),IF(Y137="",0,1))</f>
        <v>1</v>
      </c>
      <c r="AO137" s="78">
        <f>IF(AN137&gt;=4,10,0)+(IF(AN137&gt;=8,20,0)+(IF(AN137&gt;=12,40,0)))</f>
        <v>0</v>
      </c>
      <c r="AP137" s="83">
        <f>AM137+AO137</f>
        <v>25</v>
      </c>
    </row>
    <row r="138" spans="1:42" ht="36">
      <c r="A138" s="36">
        <f t="shared" si="2"/>
        <v>135</v>
      </c>
      <c r="B138" s="72" t="s">
        <v>537</v>
      </c>
      <c r="C138" s="73">
        <v>2003</v>
      </c>
      <c r="D138" s="92">
        <f>IF(C138&gt;2003,"C",0)</f>
        <v>0</v>
      </c>
      <c r="E138" s="39" t="str">
        <f>IF(C138&lt;2004,"J",0)</f>
        <v>J</v>
      </c>
      <c r="F138" s="40">
        <f>IF(C138&lt;2002,"S",0)</f>
        <v>0</v>
      </c>
      <c r="G138" s="44" t="s">
        <v>538</v>
      </c>
      <c r="H138" s="41" t="s">
        <v>816</v>
      </c>
      <c r="I138" s="76"/>
      <c r="J138" s="155">
        <v>25</v>
      </c>
      <c r="K138" s="105"/>
      <c r="L138" s="106"/>
      <c r="M138" s="107"/>
      <c r="N138" s="108"/>
      <c r="O138" s="156"/>
      <c r="P138" s="157"/>
      <c r="Q138" s="158"/>
      <c r="R138" s="159"/>
      <c r="S138" s="157"/>
      <c r="T138" s="156"/>
      <c r="U138" s="158"/>
      <c r="V138" s="159"/>
      <c r="W138" s="157"/>
      <c r="X138" s="156"/>
      <c r="Y138" s="136"/>
      <c r="Z138" s="137"/>
      <c r="AA138" s="135"/>
      <c r="AB138" s="134"/>
      <c r="AC138" s="136"/>
      <c r="AD138" s="137"/>
      <c r="AE138" s="134"/>
      <c r="AF138" s="135"/>
      <c r="AG138" s="79"/>
      <c r="AH138" s="80"/>
      <c r="AI138" s="79"/>
      <c r="AJ138" s="81"/>
      <c r="AK138" s="81"/>
      <c r="AL138" s="79"/>
      <c r="AM138" s="82">
        <f>SUM(I138:AL138)</f>
        <v>25</v>
      </c>
      <c r="AN138" s="78">
        <f>SUM(IF(I138="",0,1),IF(AF138="",0,1),IF(AB138="",0,1),IF(AC138="",0,1),IF(AD138="",0,1),IF(AE138="",0,1),IF(V138="",0,1),IF(W138="",0,1),IF(X138="",0,1),IF(Z138="",0,1),IF(AA138="",0,1),IF(J138="",0,1),IF(K138="",0,1),IF(L138="",0,1),IF(M138="",0,1),IF(N138="",0,1),IF(O138="",0,1),IF(P138="",0,1),IF(Q138="",0,1),IF(R138="",0,1),IF(S138="",0,1),IF(T138="",0,1),IF(U138="",0,1),IF(Y138="",0,1))</f>
        <v>1</v>
      </c>
      <c r="AO138" s="78">
        <f>IF(AN138&gt;=4,10,0)+(IF(AN138&gt;=8,20,0)+(IF(AN138&gt;=12,40,0)))</f>
        <v>0</v>
      </c>
      <c r="AP138" s="83">
        <f>AM138+AO138</f>
        <v>25</v>
      </c>
    </row>
    <row r="139" spans="1:42" ht="36">
      <c r="A139" s="36">
        <f t="shared" si="2"/>
        <v>136</v>
      </c>
      <c r="B139" s="72" t="s">
        <v>1020</v>
      </c>
      <c r="C139" s="73">
        <v>2002</v>
      </c>
      <c r="D139" s="92">
        <f>IF(C139&gt;2003,"C",0)</f>
        <v>0</v>
      </c>
      <c r="E139" s="39" t="str">
        <f>IF(C139&lt;2004,"J",0)</f>
        <v>J</v>
      </c>
      <c r="F139" s="40">
        <f>IF(C139&lt;2002,"S",0)</f>
        <v>0</v>
      </c>
      <c r="G139" s="44" t="s">
        <v>1021</v>
      </c>
      <c r="H139" s="41" t="s">
        <v>1022</v>
      </c>
      <c r="I139" s="76"/>
      <c r="J139" s="155"/>
      <c r="K139" s="105"/>
      <c r="L139" s="106"/>
      <c r="M139" s="160">
        <v>25</v>
      </c>
      <c r="N139" s="108"/>
      <c r="O139" s="156"/>
      <c r="P139" s="157"/>
      <c r="Q139" s="158"/>
      <c r="R139" s="159"/>
      <c r="S139" s="157"/>
      <c r="T139" s="156"/>
      <c r="U139" s="158"/>
      <c r="V139" s="159"/>
      <c r="W139" s="157"/>
      <c r="X139" s="156"/>
      <c r="Y139" s="136"/>
      <c r="Z139" s="137"/>
      <c r="AA139" s="135"/>
      <c r="AB139" s="134"/>
      <c r="AC139" s="136"/>
      <c r="AD139" s="137"/>
      <c r="AE139" s="134"/>
      <c r="AF139" s="135"/>
      <c r="AG139" s="79"/>
      <c r="AH139" s="80"/>
      <c r="AI139" s="79"/>
      <c r="AJ139" s="81"/>
      <c r="AK139" s="81"/>
      <c r="AL139" s="79"/>
      <c r="AM139" s="82">
        <f>SUM(I139:AL139)</f>
        <v>25</v>
      </c>
      <c r="AN139" s="78">
        <f>SUM(IF(I139="",0,1),IF(AF139="",0,1),IF(AB139="",0,1),IF(AC139="",0,1),IF(AD139="",0,1),IF(AE139="",0,1),IF(V139="",0,1),IF(W139="",0,1),IF(X139="",0,1),IF(Z139="",0,1),IF(AA139="",0,1),IF(J139="",0,1),IF(K139="",0,1),IF(L139="",0,1),IF(M139="",0,1),IF(N139="",0,1),IF(O139="",0,1),IF(P139="",0,1),IF(Q139="",0,1),IF(R139="",0,1),IF(S139="",0,1),IF(T139="",0,1),IF(U139="",0,1),IF(Y139="",0,1))</f>
        <v>1</v>
      </c>
      <c r="AO139" s="78">
        <f>IF(AN139&gt;=4,10,0)+(IF(AN139&gt;=8,20,0)+(IF(AN139&gt;=12,40,0)))</f>
        <v>0</v>
      </c>
      <c r="AP139" s="83">
        <f>AM139+AO139</f>
        <v>25</v>
      </c>
    </row>
    <row r="140" spans="1:55" ht="36">
      <c r="A140" s="36">
        <f t="shared" si="2"/>
        <v>137</v>
      </c>
      <c r="B140" s="139" t="s">
        <v>1244</v>
      </c>
      <c r="C140" s="140">
        <v>2004</v>
      </c>
      <c r="D140" s="92" t="str">
        <f>IF(C140&gt;2003,"C",0)</f>
        <v>C</v>
      </c>
      <c r="E140" s="39">
        <f>IF(C140&lt;2004,"J",0)</f>
        <v>0</v>
      </c>
      <c r="F140" s="40">
        <f>IF(C140&lt;2002,"S",0)</f>
        <v>0</v>
      </c>
      <c r="G140" s="141" t="s">
        <v>1245</v>
      </c>
      <c r="H140" s="141" t="s">
        <v>1246</v>
      </c>
      <c r="I140" s="76"/>
      <c r="J140" s="155"/>
      <c r="K140" s="105"/>
      <c r="L140" s="106"/>
      <c r="M140" s="107"/>
      <c r="N140" s="108"/>
      <c r="O140" s="156"/>
      <c r="P140" s="157"/>
      <c r="Q140" s="158"/>
      <c r="R140" s="159"/>
      <c r="S140" s="157">
        <v>25</v>
      </c>
      <c r="T140" s="156"/>
      <c r="U140" s="158"/>
      <c r="V140" s="159"/>
      <c r="W140" s="157"/>
      <c r="X140" s="156"/>
      <c r="Y140" s="136"/>
      <c r="Z140" s="137"/>
      <c r="AA140" s="135"/>
      <c r="AB140" s="134"/>
      <c r="AC140" s="136"/>
      <c r="AD140" s="137"/>
      <c r="AE140" s="134"/>
      <c r="AF140" s="135"/>
      <c r="AG140" s="79"/>
      <c r="AH140" s="80"/>
      <c r="AI140" s="79"/>
      <c r="AJ140" s="81"/>
      <c r="AK140" s="81"/>
      <c r="AL140" s="79"/>
      <c r="AM140" s="82">
        <f>SUM(I140:AL140)</f>
        <v>25</v>
      </c>
      <c r="AN140" s="78">
        <f>SUM(IF(I140="",0,1),IF(AF140="",0,1),IF(AB140="",0,1),IF(AC140="",0,1),IF(AD140="",0,1),IF(AE140="",0,1),IF(V140="",0,1),IF(W140="",0,1),IF(X140="",0,1),IF(Z140="",0,1),IF(AA140="",0,1),IF(J140="",0,1),IF(K140="",0,1),IF(L140="",0,1),IF(M140="",0,1),IF(N140="",0,1),IF(O140="",0,1),IF(P140="",0,1),IF(Q140="",0,1),IF(R140="",0,1),IF(S140="",0,1),IF(T140="",0,1),IF(U140="",0,1),IF(Y140="",0,1))</f>
        <v>1</v>
      </c>
      <c r="AO140" s="78">
        <f>IF(AN140&gt;=4,10,0)+(IF(AN140&gt;=8,20,0)+(IF(AN140&gt;=12,40,0)))</f>
        <v>0</v>
      </c>
      <c r="AP140" s="83">
        <f>AM140+AO140</f>
        <v>25</v>
      </c>
      <c r="AQ140" s="48"/>
      <c r="AR140" s="48"/>
      <c r="AT140" s="48"/>
      <c r="AU140" s="48"/>
      <c r="AW140" s="48"/>
      <c r="AX140" s="48"/>
      <c r="AY140" s="48"/>
      <c r="AZ140" s="48"/>
      <c r="BA140" s="48"/>
      <c r="BB140" s="48"/>
      <c r="BC140" s="48"/>
    </row>
    <row r="141" spans="1:42" ht="36">
      <c r="A141" s="36">
        <f t="shared" si="2"/>
        <v>138</v>
      </c>
      <c r="B141" s="112" t="s">
        <v>1063</v>
      </c>
      <c r="C141" s="113"/>
      <c r="D141" s="114">
        <f>IF(C141&gt;2003,"C",0)</f>
        <v>0</v>
      </c>
      <c r="E141" s="114" t="str">
        <f>IF(C141&lt;2004,"J",0)</f>
        <v>J</v>
      </c>
      <c r="F141" s="114" t="str">
        <f>IF(C141&lt;2002,"S",0)</f>
        <v>S</v>
      </c>
      <c r="G141" s="115" t="s">
        <v>1062</v>
      </c>
      <c r="H141" s="115" t="s">
        <v>185</v>
      </c>
      <c r="I141" s="76"/>
      <c r="J141" s="155"/>
      <c r="K141" s="105"/>
      <c r="L141" s="106"/>
      <c r="M141" s="160"/>
      <c r="N141" s="108">
        <v>25</v>
      </c>
      <c r="O141" s="156"/>
      <c r="P141" s="157"/>
      <c r="Q141" s="158"/>
      <c r="R141" s="159"/>
      <c r="S141" s="157"/>
      <c r="T141" s="156"/>
      <c r="U141" s="158"/>
      <c r="V141" s="159"/>
      <c r="W141" s="157"/>
      <c r="X141" s="156"/>
      <c r="Y141" s="136"/>
      <c r="Z141" s="137"/>
      <c r="AA141" s="135"/>
      <c r="AB141" s="134"/>
      <c r="AC141" s="136"/>
      <c r="AD141" s="137"/>
      <c r="AE141" s="134"/>
      <c r="AF141" s="135"/>
      <c r="AG141" s="79"/>
      <c r="AH141" s="80"/>
      <c r="AI141" s="79"/>
      <c r="AJ141" s="81"/>
      <c r="AK141" s="81"/>
      <c r="AL141" s="79"/>
      <c r="AM141" s="82">
        <f>SUM(I141:AL141)</f>
        <v>25</v>
      </c>
      <c r="AN141" s="78">
        <f>SUM(IF(I141="",0,1),IF(AF141="",0,1),IF(AB141="",0,1),IF(AC141="",0,1),IF(AD141="",0,1),IF(AE141="",0,1),IF(V141="",0,1),IF(W141="",0,1),IF(X141="",0,1),IF(Z141="",0,1),IF(AA141="",0,1),IF(J141="",0,1),IF(K141="",0,1),IF(L141="",0,1),IF(M141="",0,1),IF(N141="",0,1),IF(O141="",0,1),IF(P141="",0,1),IF(Q141="",0,1),IF(R141="",0,1),IF(S141="",0,1),IF(T141="",0,1),IF(U141="",0,1),IF(Y141="",0,1))</f>
        <v>1</v>
      </c>
      <c r="AO141" s="78">
        <f>IF(AN141&gt;=4,10,0)+(IF(AN141&gt;=8,20,0)+(IF(AN141&gt;=12,40,0)))</f>
        <v>0</v>
      </c>
      <c r="AP141" s="83">
        <f>AM141+AO141</f>
        <v>25</v>
      </c>
    </row>
    <row r="142" spans="1:55" ht="36">
      <c r="A142" s="36">
        <f t="shared" si="2"/>
        <v>139</v>
      </c>
      <c r="B142" s="112" t="s">
        <v>1239</v>
      </c>
      <c r="C142" s="113"/>
      <c r="D142" s="92">
        <f>IF(C142&gt;2003,"C",0)</f>
        <v>0</v>
      </c>
      <c r="E142" s="39" t="str">
        <f>IF(C142&lt;2004,"J",0)</f>
        <v>J</v>
      </c>
      <c r="F142" s="40" t="str">
        <f>IF(C142&lt;2002,"S",0)</f>
        <v>S</v>
      </c>
      <c r="G142" s="115" t="s">
        <v>1240</v>
      </c>
      <c r="H142" s="115" t="s">
        <v>819</v>
      </c>
      <c r="I142" s="76"/>
      <c r="J142" s="155"/>
      <c r="K142" s="105"/>
      <c r="L142" s="106"/>
      <c r="M142" s="107"/>
      <c r="N142" s="108"/>
      <c r="O142" s="156"/>
      <c r="P142" s="157"/>
      <c r="Q142" s="158"/>
      <c r="R142" s="159"/>
      <c r="S142" s="157">
        <v>25</v>
      </c>
      <c r="T142" s="156"/>
      <c r="U142" s="158"/>
      <c r="V142" s="159"/>
      <c r="W142" s="157"/>
      <c r="X142" s="156"/>
      <c r="Y142" s="136"/>
      <c r="Z142" s="137"/>
      <c r="AA142" s="135"/>
      <c r="AB142" s="134"/>
      <c r="AC142" s="136"/>
      <c r="AD142" s="137"/>
      <c r="AE142" s="134"/>
      <c r="AF142" s="135"/>
      <c r="AG142" s="79"/>
      <c r="AH142" s="80"/>
      <c r="AI142" s="79"/>
      <c r="AJ142" s="81"/>
      <c r="AK142" s="81"/>
      <c r="AL142" s="79"/>
      <c r="AM142" s="82">
        <f>SUM(I142:AL142)</f>
        <v>25</v>
      </c>
      <c r="AN142" s="78">
        <f>SUM(IF(I142="",0,1),IF(AF142="",0,1),IF(AB142="",0,1),IF(AC142="",0,1),IF(AD142="",0,1),IF(AE142="",0,1),IF(V142="",0,1),IF(W142="",0,1),IF(X142="",0,1),IF(Z142="",0,1),IF(AA142="",0,1),IF(J142="",0,1),IF(K142="",0,1),IF(L142="",0,1),IF(M142="",0,1),IF(N142="",0,1),IF(O142="",0,1),IF(P142="",0,1),IF(Q142="",0,1),IF(R142="",0,1),IF(S142="",0,1),IF(T142="",0,1),IF(U142="",0,1),IF(Y142="",0,1))</f>
        <v>1</v>
      </c>
      <c r="AO142" s="78">
        <f>IF(AN142&gt;=4,10,0)+(IF(AN142&gt;=8,20,0)+(IF(AN142&gt;=12,40,0)))</f>
        <v>0</v>
      </c>
      <c r="AP142" s="83">
        <f>AM142+AO142</f>
        <v>25</v>
      </c>
      <c r="AQ142" s="48"/>
      <c r="AR142" s="48"/>
      <c r="AT142" s="48"/>
      <c r="AU142" s="48"/>
      <c r="AW142" s="48"/>
      <c r="AX142" s="48"/>
      <c r="AY142" s="48"/>
      <c r="AZ142" s="48"/>
      <c r="BA142" s="48"/>
      <c r="BB142" s="48"/>
      <c r="BC142" s="48"/>
    </row>
    <row r="143" spans="1:42" ht="36">
      <c r="A143" s="36">
        <f t="shared" si="2"/>
        <v>140</v>
      </c>
      <c r="B143" s="112" t="s">
        <v>1060</v>
      </c>
      <c r="C143" s="113"/>
      <c r="D143" s="114">
        <f>IF(C143&gt;2003,"C",0)</f>
        <v>0</v>
      </c>
      <c r="E143" s="114" t="str">
        <f>IF(C143&lt;2004,"J",0)</f>
        <v>J</v>
      </c>
      <c r="F143" s="114" t="str">
        <f>IF(C143&lt;2002,"S",0)</f>
        <v>S</v>
      </c>
      <c r="G143" s="115" t="s">
        <v>1061</v>
      </c>
      <c r="H143" s="115" t="s">
        <v>185</v>
      </c>
      <c r="I143" s="76"/>
      <c r="J143" s="155"/>
      <c r="K143" s="105"/>
      <c r="L143" s="106"/>
      <c r="M143" s="160"/>
      <c r="N143" s="108">
        <v>25</v>
      </c>
      <c r="O143" s="156"/>
      <c r="P143" s="157"/>
      <c r="Q143" s="158"/>
      <c r="R143" s="159"/>
      <c r="S143" s="157"/>
      <c r="T143" s="156"/>
      <c r="U143" s="158"/>
      <c r="V143" s="159"/>
      <c r="W143" s="157"/>
      <c r="X143" s="156"/>
      <c r="Y143" s="136"/>
      <c r="Z143" s="137"/>
      <c r="AA143" s="135"/>
      <c r="AB143" s="134"/>
      <c r="AC143" s="136"/>
      <c r="AD143" s="137"/>
      <c r="AE143" s="134"/>
      <c r="AF143" s="135"/>
      <c r="AG143" s="79"/>
      <c r="AH143" s="80"/>
      <c r="AI143" s="79"/>
      <c r="AJ143" s="81"/>
      <c r="AK143" s="81"/>
      <c r="AL143" s="79"/>
      <c r="AM143" s="82">
        <f>SUM(I143:AL143)</f>
        <v>25</v>
      </c>
      <c r="AN143" s="78">
        <f>SUM(IF(I143="",0,1),IF(AF143="",0,1),IF(AB143="",0,1),IF(AC143="",0,1),IF(AD143="",0,1),IF(AE143="",0,1),IF(V143="",0,1),IF(W143="",0,1),IF(X143="",0,1),IF(Z143="",0,1),IF(AA143="",0,1),IF(J143="",0,1),IF(K143="",0,1),IF(L143="",0,1),IF(M143="",0,1),IF(N143="",0,1),IF(O143="",0,1),IF(P143="",0,1),IF(Q143="",0,1),IF(R143="",0,1),IF(S143="",0,1),IF(T143="",0,1),IF(U143="",0,1),IF(Y143="",0,1))</f>
        <v>1</v>
      </c>
      <c r="AO143" s="78">
        <f>IF(AN143&gt;=4,10,0)+(IF(AN143&gt;=8,20,0)+(IF(AN143&gt;=12,40,0)))</f>
        <v>0</v>
      </c>
      <c r="AP143" s="83">
        <f>AM143+AO143</f>
        <v>25</v>
      </c>
    </row>
    <row r="144" spans="1:56" ht="36">
      <c r="A144" s="111">
        <f t="shared" si="2"/>
        <v>141</v>
      </c>
      <c r="B144" s="72" t="s">
        <v>1026</v>
      </c>
      <c r="C144" s="73">
        <v>2003</v>
      </c>
      <c r="D144" s="92">
        <f>IF(C144&gt;2003,"C",0)</f>
        <v>0</v>
      </c>
      <c r="E144" s="39" t="str">
        <f>IF(C144&lt;2004,"J",0)</f>
        <v>J</v>
      </c>
      <c r="F144" s="40">
        <f>IF(C144&lt;2002,"S",0)</f>
        <v>0</v>
      </c>
      <c r="G144" s="44" t="s">
        <v>1027</v>
      </c>
      <c r="H144" s="41" t="s">
        <v>1035</v>
      </c>
      <c r="I144" s="76"/>
      <c r="J144" s="155"/>
      <c r="K144" s="105"/>
      <c r="L144" s="106"/>
      <c r="M144" s="160">
        <v>25</v>
      </c>
      <c r="N144" s="108"/>
      <c r="O144" s="156"/>
      <c r="P144" s="157"/>
      <c r="Q144" s="158"/>
      <c r="R144" s="159"/>
      <c r="S144" s="157"/>
      <c r="T144" s="156"/>
      <c r="U144" s="158"/>
      <c r="V144" s="159"/>
      <c r="W144" s="157"/>
      <c r="X144" s="156"/>
      <c r="Y144" s="136"/>
      <c r="Z144" s="137"/>
      <c r="AA144" s="135"/>
      <c r="AB144" s="134"/>
      <c r="AC144" s="136"/>
      <c r="AD144" s="137"/>
      <c r="AE144" s="134"/>
      <c r="AF144" s="135"/>
      <c r="AG144" s="79"/>
      <c r="AH144" s="80"/>
      <c r="AI144" s="79"/>
      <c r="AJ144" s="81"/>
      <c r="AK144" s="81"/>
      <c r="AL144" s="79"/>
      <c r="AM144" s="82">
        <f>SUM(I144:AL144)</f>
        <v>25</v>
      </c>
      <c r="AN144" s="78">
        <f>SUM(IF(I144="",0,1),IF(AF144="",0,1),IF(AB144="",0,1),IF(AC144="",0,1),IF(AD144="",0,1),IF(AE144="",0,1),IF(V144="",0,1),IF(W144="",0,1),IF(X144="",0,1),IF(Z144="",0,1),IF(AA144="",0,1),IF(J144="",0,1),IF(K144="",0,1),IF(L144="",0,1),IF(M144="",0,1),IF(N144="",0,1),IF(O144="",0,1),IF(P144="",0,1),IF(Q144="",0,1),IF(R144="",0,1),IF(S144="",0,1),IF(T144="",0,1),IF(U144="",0,1),IF(Y144="",0,1))</f>
        <v>1</v>
      </c>
      <c r="AO144" s="78">
        <f>IF(AN144&gt;=4,10,0)+(IF(AN144&gt;=8,20,0)+(IF(AN144&gt;=12,40,0)))</f>
        <v>0</v>
      </c>
      <c r="AP144" s="83">
        <f>AM144+AO144</f>
        <v>25</v>
      </c>
      <c r="AQ144" s="48"/>
      <c r="AR144" s="48"/>
      <c r="AT144" s="48"/>
      <c r="AU144" s="48"/>
      <c r="AW144" s="48"/>
      <c r="AX144" s="48"/>
      <c r="AY144" s="48"/>
      <c r="AZ144" s="48"/>
      <c r="BA144" s="48"/>
      <c r="BB144" s="48"/>
      <c r="BC144" s="48"/>
      <c r="BD144" s="47"/>
    </row>
    <row r="145" spans="1:42" ht="36">
      <c r="A145" s="36">
        <f t="shared" si="2"/>
        <v>142</v>
      </c>
      <c r="B145" s="72" t="s">
        <v>958</v>
      </c>
      <c r="C145" s="73">
        <v>2003</v>
      </c>
      <c r="D145" s="92">
        <f>IF(C145&gt;2003,"C",0)</f>
        <v>0</v>
      </c>
      <c r="E145" s="39" t="str">
        <f>IF(C145&lt;2004,"J",0)</f>
        <v>J</v>
      </c>
      <c r="F145" s="40">
        <f>IF(C145&lt;2002,"S",0)</f>
        <v>0</v>
      </c>
      <c r="G145" s="44" t="s">
        <v>959</v>
      </c>
      <c r="H145" s="41" t="s">
        <v>960</v>
      </c>
      <c r="I145" s="76"/>
      <c r="J145" s="155"/>
      <c r="K145" s="105"/>
      <c r="L145" s="106">
        <v>25</v>
      </c>
      <c r="M145" s="107"/>
      <c r="N145" s="108"/>
      <c r="O145" s="156"/>
      <c r="P145" s="157"/>
      <c r="Q145" s="158"/>
      <c r="R145" s="159"/>
      <c r="S145" s="157"/>
      <c r="T145" s="156"/>
      <c r="U145" s="158"/>
      <c r="V145" s="159"/>
      <c r="W145" s="157"/>
      <c r="X145" s="156"/>
      <c r="Y145" s="136"/>
      <c r="Z145" s="137"/>
      <c r="AA145" s="135"/>
      <c r="AB145" s="134"/>
      <c r="AC145" s="136"/>
      <c r="AD145" s="137"/>
      <c r="AE145" s="134"/>
      <c r="AF145" s="135"/>
      <c r="AG145" s="79"/>
      <c r="AH145" s="80"/>
      <c r="AI145" s="79"/>
      <c r="AJ145" s="81"/>
      <c r="AK145" s="81"/>
      <c r="AL145" s="79"/>
      <c r="AM145" s="82">
        <f>SUM(I145:AL145)</f>
        <v>25</v>
      </c>
      <c r="AN145" s="78">
        <f>SUM(IF(I145="",0,1),IF(AF145="",0,1),IF(AB145="",0,1),IF(AC145="",0,1),IF(AD145="",0,1),IF(AE145="",0,1),IF(V145="",0,1),IF(W145="",0,1),IF(X145="",0,1),IF(Z145="",0,1),IF(AA145="",0,1),IF(J145="",0,1),IF(K145="",0,1),IF(L145="",0,1),IF(M145="",0,1),IF(N145="",0,1),IF(O145="",0,1),IF(P145="",0,1),IF(Q145="",0,1),IF(R145="",0,1),IF(S145="",0,1),IF(T145="",0,1),IF(U145="",0,1),IF(Y145="",0,1))</f>
        <v>1</v>
      </c>
      <c r="AO145" s="78">
        <f>IF(AN145&gt;=4,10,0)+(IF(AN145&gt;=8,20,0)+(IF(AN145&gt;=12,40,0)))</f>
        <v>0</v>
      </c>
      <c r="AP145" s="83">
        <f>AM145+AO145</f>
        <v>25</v>
      </c>
    </row>
    <row r="146" spans="1:42" ht="36">
      <c r="A146" s="36">
        <f t="shared" si="2"/>
        <v>143</v>
      </c>
      <c r="B146" s="68" t="s">
        <v>217</v>
      </c>
      <c r="C146" s="73">
        <v>2002</v>
      </c>
      <c r="D146" s="92">
        <f>IF(C146&gt;2003,"C",0)</f>
        <v>0</v>
      </c>
      <c r="E146" s="39" t="str">
        <f>IF(C146&lt;2004,"J",0)</f>
        <v>J</v>
      </c>
      <c r="F146" s="40">
        <f>IF(C146&lt;2002,"S",0)</f>
        <v>0</v>
      </c>
      <c r="G146" s="44" t="s">
        <v>218</v>
      </c>
      <c r="H146" s="93" t="s">
        <v>219</v>
      </c>
      <c r="I146" s="76"/>
      <c r="J146" s="155">
        <v>15</v>
      </c>
      <c r="K146" s="105"/>
      <c r="L146" s="106"/>
      <c r="M146" s="107"/>
      <c r="N146" s="108">
        <v>10</v>
      </c>
      <c r="O146" s="156"/>
      <c r="P146" s="157"/>
      <c r="Q146" s="158"/>
      <c r="R146" s="159"/>
      <c r="S146" s="157"/>
      <c r="T146" s="156"/>
      <c r="U146" s="158"/>
      <c r="V146" s="159"/>
      <c r="W146" s="157"/>
      <c r="X146" s="156"/>
      <c r="Y146" s="136"/>
      <c r="Z146" s="137"/>
      <c r="AA146" s="135"/>
      <c r="AB146" s="134"/>
      <c r="AC146" s="136"/>
      <c r="AD146" s="137"/>
      <c r="AE146" s="134"/>
      <c r="AF146" s="135"/>
      <c r="AG146" s="79"/>
      <c r="AH146" s="80"/>
      <c r="AI146" s="79"/>
      <c r="AJ146" s="81"/>
      <c r="AK146" s="81"/>
      <c r="AL146" s="79"/>
      <c r="AM146" s="82">
        <f>SUM(I146:AL146)</f>
        <v>25</v>
      </c>
      <c r="AN146" s="78">
        <f>SUM(IF(I146="",0,1),IF(AF146="",0,1),IF(AB146="",0,1),IF(AC146="",0,1),IF(AD146="",0,1),IF(AE146="",0,1),IF(V146="",0,1),IF(W146="",0,1),IF(X146="",0,1),IF(Z146="",0,1),IF(AA146="",0,1),IF(J146="",0,1),IF(K146="",0,1),IF(L146="",0,1),IF(M146="",0,1),IF(N146="",0,1),IF(O146="",0,1),IF(P146="",0,1),IF(Q146="",0,1),IF(R146="",0,1),IF(S146="",0,1),IF(T146="",0,1),IF(U146="",0,1),IF(Y146="",0,1))</f>
        <v>2</v>
      </c>
      <c r="AO146" s="78">
        <f>IF(AN146&gt;=4,10,0)+(IF(AN146&gt;=8,20,0)+(IF(AN146&gt;=12,40,0)))</f>
        <v>0</v>
      </c>
      <c r="AP146" s="83">
        <f>AM146+AO146</f>
        <v>25</v>
      </c>
    </row>
    <row r="147" spans="1:42" ht="36">
      <c r="A147" s="36">
        <f t="shared" si="2"/>
        <v>144</v>
      </c>
      <c r="B147" s="112" t="s">
        <v>1045</v>
      </c>
      <c r="C147" s="113"/>
      <c r="D147" s="114">
        <f>IF(C147&gt;2003,"C",0)</f>
        <v>0</v>
      </c>
      <c r="E147" s="114" t="str">
        <f>IF(C147&lt;2004,"J",0)</f>
        <v>J</v>
      </c>
      <c r="F147" s="114" t="str">
        <f>IF(C147&lt;2002,"S",0)</f>
        <v>S</v>
      </c>
      <c r="G147" s="115" t="s">
        <v>1046</v>
      </c>
      <c r="H147" s="115" t="s">
        <v>185</v>
      </c>
      <c r="I147" s="76"/>
      <c r="J147" s="155"/>
      <c r="K147" s="105"/>
      <c r="L147" s="106"/>
      <c r="M147" s="160"/>
      <c r="N147" s="108">
        <v>25</v>
      </c>
      <c r="O147" s="156"/>
      <c r="P147" s="157"/>
      <c r="Q147" s="158"/>
      <c r="R147" s="159"/>
      <c r="S147" s="157"/>
      <c r="T147" s="156"/>
      <c r="U147" s="158"/>
      <c r="V147" s="159"/>
      <c r="W147" s="157"/>
      <c r="X147" s="156"/>
      <c r="Y147" s="136"/>
      <c r="Z147" s="137"/>
      <c r="AA147" s="135"/>
      <c r="AB147" s="134"/>
      <c r="AC147" s="136"/>
      <c r="AD147" s="137"/>
      <c r="AE147" s="134"/>
      <c r="AF147" s="135"/>
      <c r="AG147" s="117"/>
      <c r="AH147" s="118"/>
      <c r="AI147" s="117"/>
      <c r="AJ147" s="119"/>
      <c r="AK147" s="119"/>
      <c r="AL147" s="117"/>
      <c r="AM147" s="120">
        <f>SUM(I147:AL147)</f>
        <v>25</v>
      </c>
      <c r="AN147" s="78">
        <f>SUM(IF(I147="",0,1),IF(AF147="",0,1),IF(AB147="",0,1),IF(AC147="",0,1),IF(AD147="",0,1),IF(AE147="",0,1),IF(V147="",0,1),IF(W147="",0,1),IF(X147="",0,1),IF(Z147="",0,1),IF(AA147="",0,1),IF(J147="",0,1),IF(K147="",0,1),IF(L147="",0,1),IF(M147="",0,1),IF(N147="",0,1),IF(O147="",0,1),IF(P147="",0,1),IF(Q147="",0,1),IF(R147="",0,1),IF(S147="",0,1),IF(T147="",0,1),IF(U147="",0,1),IF(Y147="",0,1))</f>
        <v>1</v>
      </c>
      <c r="AO147" s="86">
        <f>IF(AN147&gt;=4,10,0)+(IF(AN147&gt;=8,20,0)+(IF(AN147&gt;=12,40,0)))</f>
        <v>0</v>
      </c>
      <c r="AP147" s="121">
        <f>AM147+AO147</f>
        <v>25</v>
      </c>
    </row>
    <row r="148" spans="1:42" ht="36">
      <c r="A148" s="36">
        <f t="shared" si="2"/>
        <v>145</v>
      </c>
      <c r="B148" s="72" t="s">
        <v>1205</v>
      </c>
      <c r="C148" s="73">
        <v>2003</v>
      </c>
      <c r="D148" s="92">
        <f>IF(C148&gt;2003,"C",0)</f>
        <v>0</v>
      </c>
      <c r="E148" s="39" t="str">
        <f>IF(C148&lt;2004,"J",0)</f>
        <v>J</v>
      </c>
      <c r="F148" s="40">
        <f>IF(C148&lt;2002,"S",0)</f>
        <v>0</v>
      </c>
      <c r="G148" s="44" t="s">
        <v>1206</v>
      </c>
      <c r="H148" s="41" t="s">
        <v>1207</v>
      </c>
      <c r="I148" s="76"/>
      <c r="J148" s="155"/>
      <c r="K148" s="105"/>
      <c r="L148" s="106"/>
      <c r="M148" s="107"/>
      <c r="N148" s="108"/>
      <c r="O148" s="156"/>
      <c r="P148" s="157"/>
      <c r="Q148" s="158"/>
      <c r="R148" s="159"/>
      <c r="S148" s="157">
        <v>25</v>
      </c>
      <c r="T148" s="156"/>
      <c r="U148" s="158"/>
      <c r="V148" s="159"/>
      <c r="W148" s="157"/>
      <c r="X148" s="156"/>
      <c r="Y148" s="136"/>
      <c r="Z148" s="137"/>
      <c r="AA148" s="135"/>
      <c r="AB148" s="134"/>
      <c r="AC148" s="136"/>
      <c r="AD148" s="137"/>
      <c r="AE148" s="134"/>
      <c r="AF148" s="135"/>
      <c r="AG148" s="79"/>
      <c r="AH148" s="80"/>
      <c r="AI148" s="79"/>
      <c r="AJ148" s="81"/>
      <c r="AK148" s="81"/>
      <c r="AL148" s="79"/>
      <c r="AM148" s="82">
        <f>SUM(I148:AL148)</f>
        <v>25</v>
      </c>
      <c r="AN148" s="78">
        <f>SUM(IF(I148="",0,1),IF(AF148="",0,1),IF(AB148="",0,1),IF(AC148="",0,1),IF(AD148="",0,1),IF(AE148="",0,1),IF(V148="",0,1),IF(W148="",0,1),IF(X148="",0,1),IF(Z148="",0,1),IF(AA148="",0,1),IF(J148="",0,1),IF(K148="",0,1),IF(L148="",0,1),IF(M148="",0,1),IF(N148="",0,1),IF(O148="",0,1),IF(P148="",0,1),IF(Q148="",0,1),IF(R148="",0,1),IF(S148="",0,1),IF(T148="",0,1),IF(U148="",0,1),IF(Y148="",0,1))</f>
        <v>1</v>
      </c>
      <c r="AO148" s="78">
        <f>IF(AN148&gt;=4,10,0)+(IF(AN148&gt;=8,20,0)+(IF(AN148&gt;=12,40,0)))</f>
        <v>0</v>
      </c>
      <c r="AP148" s="83">
        <f>AM148+AO148</f>
        <v>25</v>
      </c>
    </row>
    <row r="149" spans="1:42" ht="36">
      <c r="A149" s="36">
        <f t="shared" si="2"/>
        <v>146</v>
      </c>
      <c r="B149" s="72" t="s">
        <v>1337</v>
      </c>
      <c r="C149" s="73">
        <v>2002</v>
      </c>
      <c r="D149" s="92">
        <f>IF(C149&gt;2003,"C",0)</f>
        <v>0</v>
      </c>
      <c r="E149" s="39" t="str">
        <f>IF(C149&lt;2004,"J",0)</f>
        <v>J</v>
      </c>
      <c r="F149" s="40">
        <f>IF(C149&lt;2002,"S",0)</f>
        <v>0</v>
      </c>
      <c r="G149" s="44" t="s">
        <v>1338</v>
      </c>
      <c r="H149" s="41" t="s">
        <v>407</v>
      </c>
      <c r="I149" s="76"/>
      <c r="J149" s="155"/>
      <c r="K149" s="105"/>
      <c r="L149" s="106"/>
      <c r="M149" s="107"/>
      <c r="N149" s="108"/>
      <c r="O149" s="156"/>
      <c r="P149" s="157"/>
      <c r="Q149" s="158">
        <v>25</v>
      </c>
      <c r="R149" s="159"/>
      <c r="S149" s="157"/>
      <c r="T149" s="156"/>
      <c r="U149" s="158"/>
      <c r="V149" s="159"/>
      <c r="W149" s="157"/>
      <c r="X149" s="156"/>
      <c r="Y149" s="136"/>
      <c r="Z149" s="137"/>
      <c r="AA149" s="135"/>
      <c r="AB149" s="134"/>
      <c r="AC149" s="136"/>
      <c r="AD149" s="137"/>
      <c r="AE149" s="134"/>
      <c r="AF149" s="135"/>
      <c r="AG149" s="79"/>
      <c r="AH149" s="80"/>
      <c r="AI149" s="79"/>
      <c r="AJ149" s="81"/>
      <c r="AK149" s="81"/>
      <c r="AL149" s="79"/>
      <c r="AM149" s="82">
        <f>SUM(I149:AL149)</f>
        <v>25</v>
      </c>
      <c r="AN149" s="78">
        <f>SUM(IF(I149="",0,1),IF(AF149="",0,1),IF(AB149="",0,1),IF(AC149="",0,1),IF(AD149="",0,1),IF(AE149="",0,1),IF(V149="",0,1),IF(W149="",0,1),IF(X149="",0,1),IF(Z149="",0,1),IF(AA149="",0,1),IF(J149="",0,1),IF(K149="",0,1),IF(L149="",0,1),IF(M149="",0,1),IF(N149="",0,1),IF(O149="",0,1),IF(P149="",0,1),IF(Q149="",0,1),IF(R149="",0,1),IF(S149="",0,1),IF(T149="",0,1),IF(U149="",0,1),IF(Y149="",0,1))</f>
        <v>1</v>
      </c>
      <c r="AO149" s="78">
        <f>IF(AN149&gt;=4,10,0)+(IF(AN149&gt;=8,20,0)+(IF(AN149&gt;=12,40,0)))</f>
        <v>0</v>
      </c>
      <c r="AP149" s="83">
        <f>AM149+AO149</f>
        <v>25</v>
      </c>
    </row>
    <row r="150" spans="1:42" ht="36">
      <c r="A150" s="36">
        <f t="shared" si="2"/>
        <v>147</v>
      </c>
      <c r="B150" s="139" t="s">
        <v>1241</v>
      </c>
      <c r="C150" s="140">
        <v>2002</v>
      </c>
      <c r="D150" s="92">
        <f>IF(C150&gt;2003,"C",0)</f>
        <v>0</v>
      </c>
      <c r="E150" s="39" t="str">
        <f>IF(C150&lt;2004,"J",0)</f>
        <v>J</v>
      </c>
      <c r="F150" s="40">
        <f>IF(C150&lt;2002,"S",0)</f>
        <v>0</v>
      </c>
      <c r="G150" s="141" t="s">
        <v>1242</v>
      </c>
      <c r="H150" s="141" t="s">
        <v>1243</v>
      </c>
      <c r="I150" s="76"/>
      <c r="J150" s="155"/>
      <c r="K150" s="105"/>
      <c r="L150" s="106"/>
      <c r="M150" s="107"/>
      <c r="N150" s="108"/>
      <c r="O150" s="156"/>
      <c r="P150" s="157"/>
      <c r="Q150" s="158"/>
      <c r="R150" s="159"/>
      <c r="S150" s="157">
        <v>25</v>
      </c>
      <c r="T150" s="156"/>
      <c r="U150" s="158"/>
      <c r="V150" s="159"/>
      <c r="W150" s="157"/>
      <c r="X150" s="156"/>
      <c r="Y150" s="136"/>
      <c r="Z150" s="137"/>
      <c r="AA150" s="135"/>
      <c r="AB150" s="134"/>
      <c r="AC150" s="136"/>
      <c r="AD150" s="137"/>
      <c r="AE150" s="134"/>
      <c r="AF150" s="135"/>
      <c r="AG150" s="79"/>
      <c r="AH150" s="80"/>
      <c r="AI150" s="79"/>
      <c r="AJ150" s="81"/>
      <c r="AK150" s="81"/>
      <c r="AL150" s="79"/>
      <c r="AM150" s="82">
        <f>SUM(I150:AL150)</f>
        <v>25</v>
      </c>
      <c r="AN150" s="78">
        <f>SUM(IF(I150="",0,1),IF(AF150="",0,1),IF(AB150="",0,1),IF(AC150="",0,1),IF(AD150="",0,1),IF(AE150="",0,1),IF(V150="",0,1),IF(W150="",0,1),IF(X150="",0,1),IF(Z150="",0,1),IF(AA150="",0,1),IF(J150="",0,1),IF(K150="",0,1),IF(L150="",0,1),IF(M150="",0,1),IF(N150="",0,1),IF(O150="",0,1),IF(P150="",0,1),IF(Q150="",0,1),IF(R150="",0,1),IF(S150="",0,1),IF(T150="",0,1),IF(U150="",0,1),IF(Y150="",0,1))</f>
        <v>1</v>
      </c>
      <c r="AO150" s="78">
        <f>IF(AN150&gt;=4,10,0)+(IF(AN150&gt;=8,20,0)+(IF(AN150&gt;=12,40,0)))</f>
        <v>0</v>
      </c>
      <c r="AP150" s="83">
        <f>AM150+AO150</f>
        <v>25</v>
      </c>
    </row>
    <row r="151" spans="1:55" ht="36">
      <c r="A151" s="36">
        <f t="shared" si="2"/>
        <v>148</v>
      </c>
      <c r="B151" s="72" t="s">
        <v>1335</v>
      </c>
      <c r="C151" s="73">
        <v>2003</v>
      </c>
      <c r="D151" s="92">
        <f>IF(C151&gt;2003,"C",0)</f>
        <v>0</v>
      </c>
      <c r="E151" s="39" t="str">
        <f>IF(C151&lt;2004,"J",0)</f>
        <v>J</v>
      </c>
      <c r="F151" s="40">
        <f>IF(C151&lt;2002,"S",0)</f>
        <v>0</v>
      </c>
      <c r="G151" s="44" t="s">
        <v>1336</v>
      </c>
      <c r="H151" s="41" t="s">
        <v>407</v>
      </c>
      <c r="I151" s="76"/>
      <c r="J151" s="155"/>
      <c r="K151" s="105"/>
      <c r="L151" s="106"/>
      <c r="M151" s="107"/>
      <c r="N151" s="108"/>
      <c r="O151" s="156"/>
      <c r="P151" s="157"/>
      <c r="Q151" s="158">
        <v>25</v>
      </c>
      <c r="R151" s="159"/>
      <c r="S151" s="157"/>
      <c r="T151" s="156"/>
      <c r="U151" s="158"/>
      <c r="V151" s="159"/>
      <c r="W151" s="157"/>
      <c r="X151" s="156"/>
      <c r="Y151" s="136"/>
      <c r="Z151" s="137"/>
      <c r="AA151" s="135"/>
      <c r="AB151" s="134"/>
      <c r="AC151" s="136"/>
      <c r="AD151" s="137"/>
      <c r="AE151" s="134"/>
      <c r="AF151" s="135"/>
      <c r="AG151" s="79"/>
      <c r="AH151" s="80"/>
      <c r="AI151" s="79"/>
      <c r="AJ151" s="81"/>
      <c r="AK151" s="81"/>
      <c r="AL151" s="79"/>
      <c r="AM151" s="82">
        <f>SUM(I151:AL151)</f>
        <v>25</v>
      </c>
      <c r="AN151" s="78">
        <f>SUM(IF(I151="",0,1),IF(AF151="",0,1),IF(AB151="",0,1),IF(AC151="",0,1),IF(AD151="",0,1),IF(AE151="",0,1),IF(V151="",0,1),IF(W151="",0,1),IF(X151="",0,1),IF(Z151="",0,1),IF(AA151="",0,1),IF(J151="",0,1),IF(K151="",0,1),IF(L151="",0,1),IF(M151="",0,1),IF(N151="",0,1),IF(O151="",0,1),IF(P151="",0,1),IF(Q151="",0,1),IF(R151="",0,1),IF(S151="",0,1),IF(T151="",0,1),IF(U151="",0,1),IF(Y151="",0,1))</f>
        <v>1</v>
      </c>
      <c r="AO151" s="78">
        <f>IF(AN151&gt;=4,10,0)+(IF(AN151&gt;=8,20,0)+(IF(AN151&gt;=12,40,0)))</f>
        <v>0</v>
      </c>
      <c r="AP151" s="83">
        <f>AM151+AO151</f>
        <v>25</v>
      </c>
      <c r="AQ151" s="48"/>
      <c r="AR151" s="48"/>
      <c r="AT151" s="48"/>
      <c r="AU151" s="48"/>
      <c r="AW151" s="48"/>
      <c r="AX151" s="48"/>
      <c r="AY151" s="48"/>
      <c r="AZ151" s="48"/>
      <c r="BA151" s="48"/>
      <c r="BB151" s="48"/>
      <c r="BC151" s="48"/>
    </row>
    <row r="152" spans="1:55" ht="36">
      <c r="A152" s="36">
        <f t="shared" si="2"/>
        <v>149</v>
      </c>
      <c r="B152" s="71" t="s">
        <v>1202</v>
      </c>
      <c r="C152" s="73">
        <v>2006</v>
      </c>
      <c r="D152" s="92" t="str">
        <f>IF(C152&gt;2003,"C",0)</f>
        <v>C</v>
      </c>
      <c r="E152" s="39">
        <f>IF(C152&lt;2004,"J",0)</f>
        <v>0</v>
      </c>
      <c r="F152" s="40">
        <f>IF(C152&lt;2002,"S",0)</f>
        <v>0</v>
      </c>
      <c r="G152" s="44" t="s">
        <v>1203</v>
      </c>
      <c r="H152" s="41" t="s">
        <v>1204</v>
      </c>
      <c r="I152" s="76"/>
      <c r="J152" s="155"/>
      <c r="K152" s="105"/>
      <c r="L152" s="106"/>
      <c r="M152" s="107"/>
      <c r="N152" s="108"/>
      <c r="O152" s="156"/>
      <c r="P152" s="157"/>
      <c r="Q152" s="158"/>
      <c r="R152" s="159">
        <v>25</v>
      </c>
      <c r="S152" s="157"/>
      <c r="T152" s="156"/>
      <c r="U152" s="158"/>
      <c r="V152" s="159"/>
      <c r="W152" s="157"/>
      <c r="X152" s="156"/>
      <c r="Y152" s="136"/>
      <c r="Z152" s="137"/>
      <c r="AA152" s="135"/>
      <c r="AB152" s="134"/>
      <c r="AC152" s="136"/>
      <c r="AD152" s="137"/>
      <c r="AE152" s="134"/>
      <c r="AF152" s="135"/>
      <c r="AG152" s="79"/>
      <c r="AH152" s="80"/>
      <c r="AI152" s="79"/>
      <c r="AJ152" s="81"/>
      <c r="AK152" s="81"/>
      <c r="AL152" s="79"/>
      <c r="AM152" s="82">
        <f>SUM(I152:AL152)</f>
        <v>25</v>
      </c>
      <c r="AN152" s="78">
        <f>SUM(IF(I152="",0,1),IF(AF152="",0,1),IF(AB152="",0,1),IF(AC152="",0,1),IF(AD152="",0,1),IF(AE152="",0,1),IF(V152="",0,1),IF(W152="",0,1),IF(X152="",0,1),IF(Z152="",0,1),IF(AA152="",0,1),IF(J152="",0,1),IF(K152="",0,1),IF(L152="",0,1),IF(M152="",0,1),IF(N152="",0,1),IF(O152="",0,1),IF(P152="",0,1),IF(Q152="",0,1),IF(R152="",0,1),IF(S152="",0,1),IF(T152="",0,1),IF(U152="",0,1),IF(Y152="",0,1))</f>
        <v>1</v>
      </c>
      <c r="AO152" s="78">
        <f>IF(AN152&gt;=4,10,0)+(IF(AN152&gt;=8,20,0)+(IF(AN152&gt;=12,40,0)))</f>
        <v>0</v>
      </c>
      <c r="AP152" s="83">
        <f>AM152+AO152</f>
        <v>25</v>
      </c>
      <c r="AQ152" s="48"/>
      <c r="AR152" s="48"/>
      <c r="AT152" s="48"/>
      <c r="AU152" s="48"/>
      <c r="AW152" s="48"/>
      <c r="AX152" s="48"/>
      <c r="AY152" s="48"/>
      <c r="AZ152" s="48"/>
      <c r="BA152" s="48"/>
      <c r="BB152" s="48"/>
      <c r="BC152" s="48"/>
    </row>
    <row r="153" spans="1:42" ht="36">
      <c r="A153" s="36">
        <f t="shared" si="2"/>
        <v>150</v>
      </c>
      <c r="B153" s="72" t="s">
        <v>1208</v>
      </c>
      <c r="C153" s="73">
        <v>2003</v>
      </c>
      <c r="D153" s="92">
        <f>IF(C153&gt;2003,"C",0)</f>
        <v>0</v>
      </c>
      <c r="E153" s="39" t="str">
        <f>IF(C153&lt;2004,"J",0)</f>
        <v>J</v>
      </c>
      <c r="F153" s="40">
        <f>IF(C153&lt;2002,"S",0)</f>
        <v>0</v>
      </c>
      <c r="G153" s="44" t="s">
        <v>1209</v>
      </c>
      <c r="H153" s="41" t="s">
        <v>1207</v>
      </c>
      <c r="I153" s="76"/>
      <c r="J153" s="155"/>
      <c r="K153" s="105"/>
      <c r="L153" s="106"/>
      <c r="M153" s="107"/>
      <c r="N153" s="108"/>
      <c r="O153" s="156"/>
      <c r="P153" s="157"/>
      <c r="Q153" s="158"/>
      <c r="R153" s="159"/>
      <c r="S153" s="157">
        <v>25</v>
      </c>
      <c r="T153" s="156"/>
      <c r="U153" s="158"/>
      <c r="V153" s="159"/>
      <c r="W153" s="157"/>
      <c r="X153" s="156"/>
      <c r="Y153" s="136"/>
      <c r="Z153" s="137"/>
      <c r="AA153" s="135"/>
      <c r="AB153" s="134"/>
      <c r="AC153" s="136"/>
      <c r="AD153" s="137"/>
      <c r="AE153" s="134"/>
      <c r="AF153" s="135"/>
      <c r="AG153" s="79"/>
      <c r="AH153" s="80"/>
      <c r="AI153" s="79"/>
      <c r="AJ153" s="81"/>
      <c r="AK153" s="81"/>
      <c r="AL153" s="79"/>
      <c r="AM153" s="82">
        <f>SUM(I153:AL153)</f>
        <v>25</v>
      </c>
      <c r="AN153" s="78">
        <f>SUM(IF(I153="",0,1),IF(AF153="",0,1),IF(AB153="",0,1),IF(AC153="",0,1),IF(AD153="",0,1),IF(AE153="",0,1),IF(V153="",0,1),IF(W153="",0,1),IF(X153="",0,1),IF(Z153="",0,1),IF(AA153="",0,1),IF(J153="",0,1),IF(K153="",0,1),IF(L153="",0,1),IF(M153="",0,1),IF(N153="",0,1),IF(O153="",0,1),IF(P153="",0,1),IF(Q153="",0,1),IF(R153="",0,1),IF(S153="",0,1),IF(T153="",0,1),IF(U153="",0,1),IF(Y153="",0,1))</f>
        <v>1</v>
      </c>
      <c r="AO153" s="78">
        <f>IF(AN153&gt;=4,10,0)+(IF(AN153&gt;=8,20,0)+(IF(AN153&gt;=12,40,0)))</f>
        <v>0</v>
      </c>
      <c r="AP153" s="83">
        <f>AM153+AO153</f>
        <v>25</v>
      </c>
    </row>
    <row r="154" spans="1:55" ht="36">
      <c r="A154" s="36">
        <f t="shared" si="2"/>
        <v>151</v>
      </c>
      <c r="B154" s="68" t="s">
        <v>334</v>
      </c>
      <c r="C154" s="73">
        <v>2003</v>
      </c>
      <c r="D154" s="92">
        <f>IF(C154&gt;2003,"C",0)</f>
        <v>0</v>
      </c>
      <c r="E154" s="39" t="str">
        <f>IF(C154&lt;2004,"J",0)</f>
        <v>J</v>
      </c>
      <c r="F154" s="40">
        <f>IF(C154&lt;2002,"S",0)</f>
        <v>0</v>
      </c>
      <c r="G154" s="44" t="s">
        <v>335</v>
      </c>
      <c r="H154" s="93" t="s">
        <v>68</v>
      </c>
      <c r="I154" s="76"/>
      <c r="J154" s="155">
        <v>15</v>
      </c>
      <c r="K154" s="105"/>
      <c r="L154" s="106"/>
      <c r="M154" s="107"/>
      <c r="N154" s="108">
        <v>10</v>
      </c>
      <c r="O154" s="156"/>
      <c r="P154" s="157"/>
      <c r="Q154" s="158"/>
      <c r="R154" s="159"/>
      <c r="S154" s="157"/>
      <c r="T154" s="156"/>
      <c r="U154" s="158"/>
      <c r="V154" s="159"/>
      <c r="W154" s="157"/>
      <c r="X154" s="156"/>
      <c r="Y154" s="136"/>
      <c r="Z154" s="137"/>
      <c r="AA154" s="135"/>
      <c r="AB154" s="134"/>
      <c r="AC154" s="136"/>
      <c r="AD154" s="137"/>
      <c r="AE154" s="134"/>
      <c r="AF154" s="135"/>
      <c r="AG154" s="79"/>
      <c r="AH154" s="80"/>
      <c r="AI154" s="79"/>
      <c r="AJ154" s="81"/>
      <c r="AK154" s="81"/>
      <c r="AL154" s="79"/>
      <c r="AM154" s="82">
        <f>SUM(I154:AL154)</f>
        <v>25</v>
      </c>
      <c r="AN154" s="78">
        <f>SUM(IF(I154="",0,1),IF(AF154="",0,1),IF(AB154="",0,1),IF(AC154="",0,1),IF(AD154="",0,1),IF(AE154="",0,1),IF(V154="",0,1),IF(W154="",0,1),IF(X154="",0,1),IF(Z154="",0,1),IF(AA154="",0,1),IF(J154="",0,1),IF(K154="",0,1),IF(L154="",0,1),IF(M154="",0,1),IF(N154="",0,1),IF(O154="",0,1),IF(P154="",0,1),IF(Q154="",0,1),IF(R154="",0,1),IF(S154="",0,1),IF(T154="",0,1),IF(U154="",0,1),IF(Y154="",0,1))</f>
        <v>2</v>
      </c>
      <c r="AO154" s="78">
        <f>IF(AN154&gt;=4,10,0)+(IF(AN154&gt;=8,20,0)+(IF(AN154&gt;=12,40,0)))</f>
        <v>0</v>
      </c>
      <c r="AP154" s="83">
        <f>AM154+AO154</f>
        <v>25</v>
      </c>
      <c r="AQ154" s="48"/>
      <c r="AR154" s="48"/>
      <c r="AT154" s="48"/>
      <c r="AU154" s="48"/>
      <c r="AW154" s="48"/>
      <c r="AX154" s="48"/>
      <c r="AY154" s="48"/>
      <c r="AZ154" s="48"/>
      <c r="BA154" s="48"/>
      <c r="BB154" s="48"/>
      <c r="BC154" s="48"/>
    </row>
    <row r="155" spans="1:42" ht="36">
      <c r="A155" s="36">
        <f t="shared" si="2"/>
        <v>152</v>
      </c>
      <c r="B155" s="68" t="s">
        <v>355</v>
      </c>
      <c r="C155" s="73">
        <v>2002</v>
      </c>
      <c r="D155" s="92">
        <f>IF(C155&gt;2003,"C",0)</f>
        <v>0</v>
      </c>
      <c r="E155" s="39" t="str">
        <f>IF(C155&lt;2004,"J",0)</f>
        <v>J</v>
      </c>
      <c r="F155" s="40">
        <f>IF(C155&lt;2002,"S",0)</f>
        <v>0</v>
      </c>
      <c r="G155" s="41" t="s">
        <v>356</v>
      </c>
      <c r="H155" s="93" t="s">
        <v>68</v>
      </c>
      <c r="I155" s="76"/>
      <c r="J155" s="155">
        <v>15</v>
      </c>
      <c r="K155" s="105"/>
      <c r="L155" s="106"/>
      <c r="M155" s="107"/>
      <c r="N155" s="108">
        <v>10</v>
      </c>
      <c r="O155" s="156"/>
      <c r="P155" s="157"/>
      <c r="Q155" s="158"/>
      <c r="R155" s="159"/>
      <c r="S155" s="157"/>
      <c r="T155" s="156"/>
      <c r="U155" s="158"/>
      <c r="V155" s="159"/>
      <c r="W155" s="157"/>
      <c r="X155" s="156"/>
      <c r="Y155" s="136"/>
      <c r="Z155" s="137"/>
      <c r="AA155" s="135"/>
      <c r="AB155" s="134"/>
      <c r="AC155" s="136"/>
      <c r="AD155" s="137"/>
      <c r="AE155" s="134"/>
      <c r="AF155" s="135"/>
      <c r="AG155" s="79"/>
      <c r="AH155" s="80"/>
      <c r="AI155" s="79"/>
      <c r="AJ155" s="81"/>
      <c r="AK155" s="81"/>
      <c r="AL155" s="79"/>
      <c r="AM155" s="82">
        <f>SUM(I155:AL155)</f>
        <v>25</v>
      </c>
      <c r="AN155" s="78">
        <f>SUM(IF(I155="",0,1),IF(AF155="",0,1),IF(AB155="",0,1),IF(AC155="",0,1),IF(AD155="",0,1),IF(AE155="",0,1),IF(V155="",0,1),IF(W155="",0,1),IF(X155="",0,1),IF(Z155="",0,1),IF(AA155="",0,1),IF(J155="",0,1),IF(K155="",0,1),IF(L155="",0,1),IF(M155="",0,1),IF(N155="",0,1),IF(O155="",0,1),IF(P155="",0,1),IF(Q155="",0,1),IF(R155="",0,1),IF(S155="",0,1),IF(T155="",0,1),IF(U155="",0,1),IF(Y155="",0,1))</f>
        <v>2</v>
      </c>
      <c r="AO155" s="78">
        <f>IF(AN155&gt;=4,10,0)+(IF(AN155&gt;=8,20,0)+(IF(AN155&gt;=12,40,0)))</f>
        <v>0</v>
      </c>
      <c r="AP155" s="83">
        <f>AM155+AO155</f>
        <v>25</v>
      </c>
    </row>
    <row r="156" spans="1:55" ht="36">
      <c r="A156" s="36">
        <f t="shared" si="2"/>
        <v>153</v>
      </c>
      <c r="B156" s="72" t="s">
        <v>1342</v>
      </c>
      <c r="C156" s="73">
        <v>2003</v>
      </c>
      <c r="D156" s="92">
        <f>IF(C156&gt;2003,"C",0)</f>
        <v>0</v>
      </c>
      <c r="E156" s="39" t="str">
        <f>IF(C156&lt;2004,"J",0)</f>
        <v>J</v>
      </c>
      <c r="F156" s="40">
        <f>IF(C156&lt;2002,"S",0)</f>
        <v>0</v>
      </c>
      <c r="G156" s="44" t="s">
        <v>1343</v>
      </c>
      <c r="H156" s="41" t="s">
        <v>392</v>
      </c>
      <c r="I156" s="76"/>
      <c r="J156" s="155"/>
      <c r="K156" s="105"/>
      <c r="L156" s="106"/>
      <c r="M156" s="107"/>
      <c r="N156" s="108"/>
      <c r="O156" s="156"/>
      <c r="P156" s="157"/>
      <c r="Q156" s="158">
        <v>25</v>
      </c>
      <c r="R156" s="159"/>
      <c r="S156" s="157"/>
      <c r="T156" s="156"/>
      <c r="U156" s="158"/>
      <c r="V156" s="159"/>
      <c r="W156" s="157"/>
      <c r="X156" s="156"/>
      <c r="Y156" s="136"/>
      <c r="Z156" s="137"/>
      <c r="AA156" s="135"/>
      <c r="AB156" s="134"/>
      <c r="AC156" s="136"/>
      <c r="AD156" s="137"/>
      <c r="AE156" s="134"/>
      <c r="AF156" s="135"/>
      <c r="AG156" s="79"/>
      <c r="AH156" s="80"/>
      <c r="AI156" s="79"/>
      <c r="AJ156" s="81"/>
      <c r="AK156" s="81"/>
      <c r="AL156" s="79"/>
      <c r="AM156" s="82">
        <f>SUM(I156:AL156)</f>
        <v>25</v>
      </c>
      <c r="AN156" s="78">
        <f>SUM(IF(I156="",0,1),IF(AF156="",0,1),IF(AB156="",0,1),IF(AC156="",0,1),IF(AD156="",0,1),IF(AE156="",0,1),IF(V156="",0,1),IF(W156="",0,1),IF(X156="",0,1),IF(Z156="",0,1),IF(AA156="",0,1),IF(J156="",0,1),IF(K156="",0,1),IF(L156="",0,1),IF(M156="",0,1),IF(N156="",0,1),IF(O156="",0,1),IF(P156="",0,1),IF(Q156="",0,1),IF(R156="",0,1),IF(S156="",0,1),IF(T156="",0,1),IF(U156="",0,1),IF(Y156="",0,1))</f>
        <v>1</v>
      </c>
      <c r="AO156" s="78">
        <f>IF(AN156&gt;=4,10,0)+(IF(AN156&gt;=8,20,0)+(IF(AN156&gt;=12,40,0)))</f>
        <v>0</v>
      </c>
      <c r="AP156" s="83">
        <f>AM156+AO156</f>
        <v>25</v>
      </c>
      <c r="AQ156" s="48"/>
      <c r="AR156" s="48"/>
      <c r="AT156" s="48"/>
      <c r="AU156" s="48"/>
      <c r="AW156" s="48"/>
      <c r="AX156" s="48"/>
      <c r="AY156" s="48"/>
      <c r="AZ156" s="48"/>
      <c r="BA156" s="48"/>
      <c r="BB156" s="48"/>
      <c r="BC156" s="48"/>
    </row>
    <row r="157" spans="1:42" ht="36">
      <c r="A157" s="36">
        <f t="shared" si="2"/>
        <v>154</v>
      </c>
      <c r="B157" s="72" t="s">
        <v>961</v>
      </c>
      <c r="C157" s="73">
        <v>2002</v>
      </c>
      <c r="D157" s="92">
        <f>IF(C157&gt;2003,"C",0)</f>
        <v>0</v>
      </c>
      <c r="E157" s="39" t="str">
        <f>IF(C157&lt;2004,"J",0)</f>
        <v>J</v>
      </c>
      <c r="F157" s="40">
        <f>IF(C157&lt;2002,"S",0)</f>
        <v>0</v>
      </c>
      <c r="G157" s="44" t="s">
        <v>962</v>
      </c>
      <c r="H157" s="41" t="s">
        <v>960</v>
      </c>
      <c r="I157" s="76"/>
      <c r="J157" s="155"/>
      <c r="K157" s="105"/>
      <c r="L157" s="106">
        <v>25</v>
      </c>
      <c r="M157" s="107"/>
      <c r="N157" s="108"/>
      <c r="O157" s="156"/>
      <c r="P157" s="157"/>
      <c r="Q157" s="158"/>
      <c r="R157" s="159"/>
      <c r="S157" s="157"/>
      <c r="T157" s="156"/>
      <c r="U157" s="158"/>
      <c r="V157" s="159"/>
      <c r="W157" s="157"/>
      <c r="X157" s="156"/>
      <c r="Y157" s="136"/>
      <c r="Z157" s="137"/>
      <c r="AA157" s="135"/>
      <c r="AB157" s="134"/>
      <c r="AC157" s="136"/>
      <c r="AD157" s="137"/>
      <c r="AE157" s="134"/>
      <c r="AF157" s="135"/>
      <c r="AG157" s="79"/>
      <c r="AH157" s="80"/>
      <c r="AI157" s="79"/>
      <c r="AJ157" s="81"/>
      <c r="AK157" s="81"/>
      <c r="AL157" s="79"/>
      <c r="AM157" s="82">
        <f>SUM(I157:AL157)</f>
        <v>25</v>
      </c>
      <c r="AN157" s="78">
        <f>SUM(IF(I157="",0,1),IF(AF157="",0,1),IF(AB157="",0,1),IF(AC157="",0,1),IF(AD157="",0,1),IF(AE157="",0,1),IF(V157="",0,1),IF(W157="",0,1),IF(X157="",0,1),IF(Z157="",0,1),IF(AA157="",0,1),IF(J157="",0,1),IF(K157="",0,1),IF(L157="",0,1),IF(M157="",0,1),IF(N157="",0,1),IF(O157="",0,1),IF(P157="",0,1),IF(Q157="",0,1),IF(R157="",0,1),IF(S157="",0,1),IF(T157="",0,1),IF(U157="",0,1),IF(Y157="",0,1))</f>
        <v>1</v>
      </c>
      <c r="AO157" s="78">
        <f>IF(AN157&gt;=4,10,0)+(IF(AN157&gt;=8,20,0)+(IF(AN157&gt;=12,40,0)))</f>
        <v>0</v>
      </c>
      <c r="AP157" s="83">
        <f>AM157+AO157</f>
        <v>25</v>
      </c>
    </row>
    <row r="158" spans="1:55" ht="36">
      <c r="A158" s="36">
        <f t="shared" si="2"/>
        <v>155</v>
      </c>
      <c r="B158" s="72" t="s">
        <v>1076</v>
      </c>
      <c r="C158" s="73">
        <v>2003</v>
      </c>
      <c r="D158" s="92">
        <f>IF(C158&gt;2003,"C",0)</f>
        <v>0</v>
      </c>
      <c r="E158" s="39" t="str">
        <f>IF(C158&lt;2004,"J",0)</f>
        <v>J</v>
      </c>
      <c r="F158" s="40">
        <f>IF(C158&lt;2002,"S",0)</f>
        <v>0</v>
      </c>
      <c r="G158" s="44" t="s">
        <v>1077</v>
      </c>
      <c r="H158" s="41" t="s">
        <v>1090</v>
      </c>
      <c r="I158" s="76"/>
      <c r="J158" s="155"/>
      <c r="K158" s="105"/>
      <c r="L158" s="106"/>
      <c r="M158" s="107">
        <v>25</v>
      </c>
      <c r="N158" s="108"/>
      <c r="O158" s="156"/>
      <c r="P158" s="157"/>
      <c r="Q158" s="158"/>
      <c r="R158" s="159"/>
      <c r="S158" s="157"/>
      <c r="T158" s="156"/>
      <c r="U158" s="158"/>
      <c r="V158" s="159"/>
      <c r="W158" s="157"/>
      <c r="X158" s="156"/>
      <c r="Y158" s="136"/>
      <c r="Z158" s="137"/>
      <c r="AA158" s="135"/>
      <c r="AB158" s="134"/>
      <c r="AC158" s="136"/>
      <c r="AD158" s="137"/>
      <c r="AE158" s="134"/>
      <c r="AF158" s="135"/>
      <c r="AG158" s="79"/>
      <c r="AH158" s="80"/>
      <c r="AI158" s="79"/>
      <c r="AJ158" s="81"/>
      <c r="AK158" s="81"/>
      <c r="AL158" s="79"/>
      <c r="AM158" s="82">
        <f>SUM(I158:AL158)</f>
        <v>25</v>
      </c>
      <c r="AN158" s="78">
        <f>SUM(IF(I158="",0,1),IF(AF158="",0,1),IF(AB158="",0,1),IF(AC158="",0,1),IF(AD158="",0,1),IF(AE158="",0,1),IF(V158="",0,1),IF(W158="",0,1),IF(X158="",0,1),IF(Z158="",0,1),IF(AA158="",0,1),IF(J158="",0,1),IF(K158="",0,1),IF(L158="",0,1),IF(M158="",0,1),IF(N158="",0,1),IF(O158="",0,1),IF(P158="",0,1),IF(Q158="",0,1),IF(R158="",0,1),IF(S158="",0,1),IF(T158="",0,1),IF(U158="",0,1),IF(Y158="",0,1))</f>
        <v>1</v>
      </c>
      <c r="AO158" s="78">
        <f>IF(AN158&gt;=4,10,0)+(IF(AN158&gt;=8,20,0)+(IF(AN158&gt;=12,40,0)))</f>
        <v>0</v>
      </c>
      <c r="AP158" s="83">
        <f>AM158+AO158</f>
        <v>25</v>
      </c>
      <c r="AQ158" s="48"/>
      <c r="AR158" s="48"/>
      <c r="AT158" s="48"/>
      <c r="AU158" s="48"/>
      <c r="AW158" s="48"/>
      <c r="AX158" s="48"/>
      <c r="AY158" s="48"/>
      <c r="AZ158" s="48"/>
      <c r="BA158" s="48"/>
      <c r="BB158" s="48"/>
      <c r="BC158" s="48"/>
    </row>
    <row r="159" spans="1:42" ht="36">
      <c r="A159" s="36">
        <f t="shared" si="2"/>
        <v>156</v>
      </c>
      <c r="B159" s="72" t="s">
        <v>1175</v>
      </c>
      <c r="C159" s="73">
        <v>2003</v>
      </c>
      <c r="D159" s="92">
        <f>IF(C159&gt;2003,"C",0)</f>
        <v>0</v>
      </c>
      <c r="E159" s="39" t="str">
        <f>IF(C159&lt;2004,"J",0)</f>
        <v>J</v>
      </c>
      <c r="F159" s="40">
        <f>IF(C159&lt;2002,"S",0)</f>
        <v>0</v>
      </c>
      <c r="G159" s="44" t="s">
        <v>1176</v>
      </c>
      <c r="H159" s="41" t="s">
        <v>1169</v>
      </c>
      <c r="I159" s="76"/>
      <c r="J159" s="155"/>
      <c r="K159" s="105"/>
      <c r="L159" s="106"/>
      <c r="M159" s="107"/>
      <c r="N159" s="108"/>
      <c r="O159" s="156"/>
      <c r="P159" s="157">
        <v>25</v>
      </c>
      <c r="Q159" s="158"/>
      <c r="R159" s="159"/>
      <c r="S159" s="157"/>
      <c r="T159" s="156"/>
      <c r="U159" s="158"/>
      <c r="V159" s="159"/>
      <c r="W159" s="157"/>
      <c r="X159" s="156"/>
      <c r="Y159" s="136"/>
      <c r="Z159" s="137"/>
      <c r="AA159" s="135"/>
      <c r="AB159" s="134"/>
      <c r="AC159" s="136"/>
      <c r="AD159" s="137"/>
      <c r="AE159" s="134"/>
      <c r="AF159" s="135"/>
      <c r="AG159" s="79"/>
      <c r="AH159" s="80"/>
      <c r="AI159" s="79"/>
      <c r="AJ159" s="81"/>
      <c r="AK159" s="81"/>
      <c r="AL159" s="79"/>
      <c r="AM159" s="82">
        <f>SUM(I159:AL159)</f>
        <v>25</v>
      </c>
      <c r="AN159" s="78">
        <f>SUM(IF(I159="",0,1),IF(AF159="",0,1),IF(AB159="",0,1),IF(AC159="",0,1),IF(AD159="",0,1),IF(AE159="",0,1),IF(V159="",0,1),IF(W159="",0,1),IF(X159="",0,1),IF(Z159="",0,1),IF(AA159="",0,1),IF(J159="",0,1),IF(K159="",0,1),IF(L159="",0,1),IF(M159="",0,1),IF(N159="",0,1),IF(O159="",0,1),IF(P159="",0,1),IF(Q159="",0,1),IF(R159="",0,1),IF(S159="",0,1),IF(T159="",0,1),IF(U159="",0,1),IF(Y159="",0,1))</f>
        <v>1</v>
      </c>
      <c r="AO159" s="78">
        <f>IF(AN159&gt;=4,10,0)+(IF(AN159&gt;=8,20,0)+(IF(AN159&gt;=12,40,0)))</f>
        <v>0</v>
      </c>
      <c r="AP159" s="83">
        <f>AM159+AO159</f>
        <v>25</v>
      </c>
    </row>
    <row r="160" spans="1:55" ht="36">
      <c r="A160" s="36">
        <f t="shared" si="2"/>
        <v>157</v>
      </c>
      <c r="B160" s="68" t="s">
        <v>405</v>
      </c>
      <c r="C160" s="73"/>
      <c r="D160" s="92">
        <f>IF(C160&gt;2003,"C",0)</f>
        <v>0</v>
      </c>
      <c r="E160" s="39" t="str">
        <f>IF(C160&lt;2004,"J",0)</f>
        <v>J</v>
      </c>
      <c r="F160" s="40" t="str">
        <f>IF(C160&lt;2002,"S",0)</f>
        <v>S</v>
      </c>
      <c r="G160" s="44" t="s">
        <v>406</v>
      </c>
      <c r="H160" s="93" t="s">
        <v>407</v>
      </c>
      <c r="I160" s="76"/>
      <c r="J160" s="155"/>
      <c r="K160" s="105"/>
      <c r="L160" s="106"/>
      <c r="M160" s="107"/>
      <c r="N160" s="108"/>
      <c r="O160" s="156"/>
      <c r="P160" s="157"/>
      <c r="Q160" s="158">
        <v>25</v>
      </c>
      <c r="R160" s="159"/>
      <c r="S160" s="157"/>
      <c r="T160" s="156"/>
      <c r="U160" s="158"/>
      <c r="V160" s="159"/>
      <c r="W160" s="157"/>
      <c r="X160" s="156"/>
      <c r="Y160" s="136"/>
      <c r="Z160" s="137"/>
      <c r="AA160" s="135"/>
      <c r="AB160" s="134"/>
      <c r="AC160" s="136"/>
      <c r="AD160" s="137"/>
      <c r="AE160" s="134"/>
      <c r="AF160" s="135"/>
      <c r="AG160" s="79"/>
      <c r="AH160" s="80"/>
      <c r="AI160" s="79"/>
      <c r="AJ160" s="81"/>
      <c r="AK160" s="81"/>
      <c r="AL160" s="79"/>
      <c r="AM160" s="82">
        <f>SUM(I160:AL160)</f>
        <v>25</v>
      </c>
      <c r="AN160" s="78">
        <f>SUM(IF(I160="",0,1),IF(AF160="",0,1),IF(AB160="",0,1),IF(AC160="",0,1),IF(AD160="",0,1),IF(AE160="",0,1),IF(V160="",0,1),IF(W160="",0,1),IF(X160="",0,1),IF(Z160="",0,1),IF(AA160="",0,1),IF(J160="",0,1),IF(K160="",0,1),IF(L160="",0,1),IF(M160="",0,1),IF(N160="",0,1),IF(O160="",0,1),IF(P160="",0,1),IF(Q160="",0,1),IF(R160="",0,1),IF(S160="",0,1),IF(T160="",0,1),IF(U160="",0,1),IF(Y160="",0,1))</f>
        <v>1</v>
      </c>
      <c r="AO160" s="78">
        <f>IF(AN160&gt;=4,10,0)+(IF(AN160&gt;=8,20,0)+(IF(AN160&gt;=12,40,0)))</f>
        <v>0</v>
      </c>
      <c r="AP160" s="83">
        <f>AM160+AO160</f>
        <v>25</v>
      </c>
      <c r="AQ160" s="48"/>
      <c r="AR160" s="48"/>
      <c r="AT160" s="48"/>
      <c r="AU160" s="48"/>
      <c r="AW160" s="48"/>
      <c r="AX160" s="48"/>
      <c r="AY160" s="48"/>
      <c r="AZ160" s="48"/>
      <c r="BA160" s="48"/>
      <c r="BB160" s="48"/>
      <c r="BC160" s="48"/>
    </row>
    <row r="161" spans="1:42" ht="36">
      <c r="A161" s="36">
        <f t="shared" si="2"/>
        <v>158</v>
      </c>
      <c r="B161" s="139" t="s">
        <v>1247</v>
      </c>
      <c r="C161" s="140">
        <v>2002</v>
      </c>
      <c r="D161" s="92">
        <f>IF(C161&gt;2003,"C",0)</f>
        <v>0</v>
      </c>
      <c r="E161" s="39" t="str">
        <f>IF(C161&lt;2004,"J",0)</f>
        <v>J</v>
      </c>
      <c r="F161" s="40">
        <f>IF(C161&lt;2002,"S",0)</f>
        <v>0</v>
      </c>
      <c r="G161" s="141" t="s">
        <v>1248</v>
      </c>
      <c r="H161" s="141" t="s">
        <v>1246</v>
      </c>
      <c r="I161" s="76"/>
      <c r="J161" s="155"/>
      <c r="K161" s="105"/>
      <c r="L161" s="106"/>
      <c r="M161" s="107"/>
      <c r="N161" s="108"/>
      <c r="O161" s="156"/>
      <c r="P161" s="157"/>
      <c r="Q161" s="158"/>
      <c r="R161" s="159"/>
      <c r="S161" s="157">
        <v>25</v>
      </c>
      <c r="T161" s="156"/>
      <c r="U161" s="158"/>
      <c r="V161" s="159"/>
      <c r="W161" s="157"/>
      <c r="X161" s="156"/>
      <c r="Y161" s="136"/>
      <c r="Z161" s="137"/>
      <c r="AA161" s="135"/>
      <c r="AB161" s="134"/>
      <c r="AC161" s="136"/>
      <c r="AD161" s="137"/>
      <c r="AE161" s="134"/>
      <c r="AF161" s="135"/>
      <c r="AG161" s="79"/>
      <c r="AH161" s="80"/>
      <c r="AI161" s="79"/>
      <c r="AJ161" s="81"/>
      <c r="AK161" s="81"/>
      <c r="AL161" s="79"/>
      <c r="AM161" s="82">
        <f>SUM(I161:AL161)</f>
        <v>25</v>
      </c>
      <c r="AN161" s="78">
        <f>SUM(IF(I161="",0,1),IF(AF161="",0,1),IF(AB161="",0,1),IF(AC161="",0,1),IF(AD161="",0,1),IF(AE161="",0,1),IF(V161="",0,1),IF(W161="",0,1),IF(X161="",0,1),IF(Z161="",0,1),IF(AA161="",0,1),IF(J161="",0,1),IF(K161="",0,1),IF(L161="",0,1),IF(M161="",0,1),IF(N161="",0,1),IF(O161="",0,1),IF(P161="",0,1),IF(Q161="",0,1),IF(R161="",0,1),IF(S161="",0,1),IF(T161="",0,1),IF(U161="",0,1),IF(Y161="",0,1))</f>
        <v>1</v>
      </c>
      <c r="AO161" s="78">
        <f>IF(AN161&gt;=4,10,0)+(IF(AN161&gt;=8,20,0)+(IF(AN161&gt;=12,40,0)))</f>
        <v>0</v>
      </c>
      <c r="AP161" s="83">
        <f>AM161+AO161</f>
        <v>25</v>
      </c>
    </row>
    <row r="162" spans="1:56" ht="36">
      <c r="A162" s="36">
        <f t="shared" si="2"/>
        <v>159</v>
      </c>
      <c r="B162" s="72" t="s">
        <v>685</v>
      </c>
      <c r="C162" s="73">
        <v>2003</v>
      </c>
      <c r="D162" s="92">
        <f>IF(C162&gt;2003,"C",0)</f>
        <v>0</v>
      </c>
      <c r="E162" s="39" t="str">
        <f>IF(C162&lt;2004,"J",0)</f>
        <v>J</v>
      </c>
      <c r="F162" s="40">
        <f>IF(C162&lt;2002,"S",0)</f>
        <v>0</v>
      </c>
      <c r="G162" s="44" t="s">
        <v>686</v>
      </c>
      <c r="H162" s="41" t="s">
        <v>816</v>
      </c>
      <c r="I162" s="76"/>
      <c r="J162" s="155">
        <v>25</v>
      </c>
      <c r="K162" s="105"/>
      <c r="L162" s="106"/>
      <c r="M162" s="107"/>
      <c r="N162" s="108"/>
      <c r="O162" s="156"/>
      <c r="P162" s="157"/>
      <c r="Q162" s="158"/>
      <c r="R162" s="159"/>
      <c r="S162" s="157"/>
      <c r="T162" s="156"/>
      <c r="U162" s="158"/>
      <c r="V162" s="159"/>
      <c r="W162" s="157"/>
      <c r="X162" s="156"/>
      <c r="Y162" s="136"/>
      <c r="Z162" s="137"/>
      <c r="AA162" s="135"/>
      <c r="AB162" s="134"/>
      <c r="AC162" s="136"/>
      <c r="AD162" s="137"/>
      <c r="AE162" s="134"/>
      <c r="AF162" s="135"/>
      <c r="AG162" s="79"/>
      <c r="AH162" s="80"/>
      <c r="AI162" s="79"/>
      <c r="AJ162" s="81"/>
      <c r="AK162" s="81"/>
      <c r="AL162" s="79"/>
      <c r="AM162" s="82">
        <f>SUM(I162:AL162)</f>
        <v>25</v>
      </c>
      <c r="AN162" s="78">
        <f>SUM(IF(I162="",0,1),IF(AF162="",0,1),IF(AB162="",0,1),IF(AC162="",0,1),IF(AD162="",0,1),IF(AE162="",0,1),IF(V162="",0,1),IF(W162="",0,1),IF(X162="",0,1),IF(Z162="",0,1),IF(AA162="",0,1),IF(J162="",0,1),IF(K162="",0,1),IF(L162="",0,1),IF(M162="",0,1),IF(N162="",0,1),IF(O162="",0,1),IF(P162="",0,1),IF(Q162="",0,1),IF(R162="",0,1),IF(S162="",0,1),IF(T162="",0,1),IF(U162="",0,1),IF(Y162="",0,1))</f>
        <v>1</v>
      </c>
      <c r="AO162" s="78">
        <f>IF(AN162&gt;=4,10,0)+(IF(AN162&gt;=8,20,0)+(IF(AN162&gt;=12,40,0)))</f>
        <v>0</v>
      </c>
      <c r="AP162" s="83">
        <f>AM162+AO162</f>
        <v>25</v>
      </c>
      <c r="BD162" s="48"/>
    </row>
    <row r="163" spans="1:42" ht="36">
      <c r="A163" s="36">
        <f t="shared" si="2"/>
        <v>160</v>
      </c>
      <c r="B163" s="71" t="s">
        <v>1399</v>
      </c>
      <c r="C163" s="73"/>
      <c r="D163" s="92">
        <f>IF(C163&gt;2003,"C",0)</f>
        <v>0</v>
      </c>
      <c r="E163" s="39" t="str">
        <f>IF(C163&lt;2004,"J",0)</f>
        <v>J</v>
      </c>
      <c r="F163" s="40" t="str">
        <f>IF(C163&lt;2002,"S",0)</f>
        <v>S</v>
      </c>
      <c r="G163" s="44" t="s">
        <v>1400</v>
      </c>
      <c r="H163" s="41" t="s">
        <v>1030</v>
      </c>
      <c r="I163" s="76"/>
      <c r="J163" s="77"/>
      <c r="K163" s="105"/>
      <c r="L163" s="106"/>
      <c r="M163" s="107"/>
      <c r="N163" s="108"/>
      <c r="O163" s="134"/>
      <c r="P163" s="135"/>
      <c r="Q163" s="136"/>
      <c r="R163" s="137"/>
      <c r="S163" s="135"/>
      <c r="T163" s="138"/>
      <c r="U163" s="136"/>
      <c r="V163" s="137"/>
      <c r="W163" s="135">
        <v>25</v>
      </c>
      <c r="X163" s="134"/>
      <c r="Y163" s="136"/>
      <c r="Z163" s="137"/>
      <c r="AA163" s="135"/>
      <c r="AB163" s="134"/>
      <c r="AC163" s="136"/>
      <c r="AD163" s="137"/>
      <c r="AE163" s="134"/>
      <c r="AF163" s="135"/>
      <c r="AG163" s="79"/>
      <c r="AH163" s="80"/>
      <c r="AI163" s="79"/>
      <c r="AJ163" s="81"/>
      <c r="AK163" s="81"/>
      <c r="AL163" s="79"/>
      <c r="AM163" s="82">
        <f>SUM(I163:AL163)</f>
        <v>25</v>
      </c>
      <c r="AN163" s="78">
        <f>SUM(IF(I163="",0,1),IF(AF163="",0,1),IF(AB163="",0,1),IF(AC163="",0,1),IF(AD163="",0,1),IF(AE163="",0,1),IF(V163="",0,1),IF(W163="",0,1),IF(X163="",0,1),IF(Z163="",0,1),IF(AA163="",0,1),IF(J163="",0,1),IF(K163="",0,1),IF(L163="",0,1),IF(M163="",0,1),IF(N163="",0,1),IF(O163="",0,1),IF(P163="",0,1),IF(Q163="",0,1),IF(R163="",0,1),IF(S163="",0,1),IF(T163="",0,1),IF(U163="",0,1),IF(Y163="",0,1))</f>
        <v>1</v>
      </c>
      <c r="AO163" s="78">
        <f>IF(AN163&gt;=4,10,0)+(IF(AN163&gt;=8,20,0)+(IF(AN163&gt;=12,40,0)))</f>
        <v>0</v>
      </c>
      <c r="AP163" s="83">
        <f>AM163+AO163</f>
        <v>25</v>
      </c>
    </row>
    <row r="164" spans="1:55" ht="36">
      <c r="A164" s="36">
        <f t="shared" si="2"/>
        <v>161</v>
      </c>
      <c r="B164" s="72" t="s">
        <v>1401</v>
      </c>
      <c r="C164" s="73"/>
      <c r="D164" s="92">
        <f>IF(C164&gt;2003,"C",0)</f>
        <v>0</v>
      </c>
      <c r="E164" s="39" t="str">
        <f>IF(C164&lt;2004,"J",0)</f>
        <v>J</v>
      </c>
      <c r="F164" s="40" t="str">
        <f>IF(C164&lt;2002,"S",0)</f>
        <v>S</v>
      </c>
      <c r="G164" s="44" t="s">
        <v>1402</v>
      </c>
      <c r="H164" s="41" t="s">
        <v>1403</v>
      </c>
      <c r="I164" s="76"/>
      <c r="J164" s="77"/>
      <c r="K164" s="105"/>
      <c r="L164" s="106"/>
      <c r="M164" s="107"/>
      <c r="N164" s="108"/>
      <c r="O164" s="134"/>
      <c r="P164" s="135"/>
      <c r="Q164" s="136"/>
      <c r="R164" s="137"/>
      <c r="S164" s="135"/>
      <c r="T164" s="134"/>
      <c r="U164" s="136"/>
      <c r="V164" s="137"/>
      <c r="W164" s="135">
        <v>25</v>
      </c>
      <c r="X164" s="134"/>
      <c r="Y164" s="136"/>
      <c r="Z164" s="137"/>
      <c r="AA164" s="135"/>
      <c r="AB164" s="134"/>
      <c r="AC164" s="136"/>
      <c r="AD164" s="137"/>
      <c r="AE164" s="134"/>
      <c r="AF164" s="135"/>
      <c r="AG164" s="79"/>
      <c r="AH164" s="80"/>
      <c r="AI164" s="79"/>
      <c r="AJ164" s="81"/>
      <c r="AK164" s="81"/>
      <c r="AL164" s="79"/>
      <c r="AM164" s="82">
        <f>SUM(I164:AL164)</f>
        <v>25</v>
      </c>
      <c r="AN164" s="78">
        <f>SUM(IF(I164="",0,1),IF(AF164="",0,1),IF(AB164="",0,1),IF(AC164="",0,1),IF(AD164="",0,1),IF(AE164="",0,1),IF(V164="",0,1),IF(W164="",0,1),IF(X164="",0,1),IF(Z164="",0,1),IF(AA164="",0,1),IF(J164="",0,1),IF(K164="",0,1),IF(L164="",0,1),IF(M164="",0,1),IF(N164="",0,1),IF(O164="",0,1),IF(P164="",0,1),IF(Q164="",0,1),IF(R164="",0,1),IF(S164="",0,1),IF(T164="",0,1),IF(U164="",0,1),IF(Y164="",0,1))</f>
        <v>1</v>
      </c>
      <c r="AO164" s="78">
        <f>IF(AN164&gt;=4,10,0)+(IF(AN164&gt;=8,20,0)+(IF(AN164&gt;=12,40,0)))</f>
        <v>0</v>
      </c>
      <c r="AP164" s="83">
        <f>AM164+AO164</f>
        <v>25</v>
      </c>
      <c r="AQ164" s="48"/>
      <c r="AR164" s="48"/>
      <c r="AT164" s="48"/>
      <c r="AU164" s="48"/>
      <c r="AW164" s="48"/>
      <c r="AX164" s="48"/>
      <c r="AY164" s="48"/>
      <c r="AZ164" s="48"/>
      <c r="BA164" s="48"/>
      <c r="BB164" s="48"/>
      <c r="BC164" s="48"/>
    </row>
    <row r="165" spans="1:42" ht="36">
      <c r="A165" s="36">
        <f t="shared" si="2"/>
        <v>162</v>
      </c>
      <c r="B165" s="72" t="s">
        <v>1404</v>
      </c>
      <c r="C165" s="73"/>
      <c r="D165" s="92">
        <f>IF(C165&gt;2003,"C",0)</f>
        <v>0</v>
      </c>
      <c r="E165" s="39" t="str">
        <f>IF(C165&lt;2004,"J",0)</f>
        <v>J</v>
      </c>
      <c r="F165" s="40" t="str">
        <f>IF(C165&lt;2002,"S",0)</f>
        <v>S</v>
      </c>
      <c r="G165" s="44" t="s">
        <v>1405</v>
      </c>
      <c r="H165" s="41" t="s">
        <v>1403</v>
      </c>
      <c r="I165" s="76"/>
      <c r="J165" s="77"/>
      <c r="K165" s="105"/>
      <c r="L165" s="106"/>
      <c r="M165" s="107"/>
      <c r="N165" s="108"/>
      <c r="O165" s="134"/>
      <c r="P165" s="135"/>
      <c r="Q165" s="136"/>
      <c r="R165" s="137"/>
      <c r="S165" s="135"/>
      <c r="T165" s="134"/>
      <c r="U165" s="136"/>
      <c r="V165" s="137"/>
      <c r="W165" s="135">
        <v>25</v>
      </c>
      <c r="X165" s="134"/>
      <c r="Y165" s="136"/>
      <c r="Z165" s="137"/>
      <c r="AA165" s="135"/>
      <c r="AB165" s="134"/>
      <c r="AC165" s="136"/>
      <c r="AD165" s="137"/>
      <c r="AE165" s="134"/>
      <c r="AF165" s="135"/>
      <c r="AG165" s="79"/>
      <c r="AH165" s="80"/>
      <c r="AI165" s="79"/>
      <c r="AJ165" s="81"/>
      <c r="AK165" s="81"/>
      <c r="AL165" s="79"/>
      <c r="AM165" s="82">
        <f>SUM(I165:AL165)</f>
        <v>25</v>
      </c>
      <c r="AN165" s="78">
        <f>SUM(IF(I165="",0,1),IF(AF165="",0,1),IF(AB165="",0,1),IF(AC165="",0,1),IF(AD165="",0,1),IF(AE165="",0,1),IF(V165="",0,1),IF(W165="",0,1),IF(X165="",0,1),IF(Z165="",0,1),IF(AA165="",0,1),IF(J165="",0,1),IF(K165="",0,1),IF(L165="",0,1),IF(M165="",0,1),IF(N165="",0,1),IF(O165="",0,1),IF(P165="",0,1),IF(Q165="",0,1),IF(R165="",0,1),IF(S165="",0,1),IF(T165="",0,1),IF(U165="",0,1),IF(Y165="",0,1))</f>
        <v>1</v>
      </c>
      <c r="AO165" s="78">
        <f>IF(AN165&gt;=4,10,0)+(IF(AN165&gt;=8,20,0)+(IF(AN165&gt;=12,40,0)))</f>
        <v>0</v>
      </c>
      <c r="AP165" s="83">
        <f>AM165+AO165</f>
        <v>25</v>
      </c>
    </row>
    <row r="166" spans="1:42" ht="36">
      <c r="A166" s="36">
        <f t="shared" si="2"/>
        <v>163</v>
      </c>
      <c r="B166" s="72" t="s">
        <v>1406</v>
      </c>
      <c r="C166" s="73"/>
      <c r="D166" s="92">
        <f>IF(C166&gt;2003,"C",0)</f>
        <v>0</v>
      </c>
      <c r="E166" s="39" t="str">
        <f>IF(C166&lt;2004,"J",0)</f>
        <v>J</v>
      </c>
      <c r="F166" s="40" t="str">
        <f>IF(C166&lt;2002,"S",0)</f>
        <v>S</v>
      </c>
      <c r="G166" s="44" t="s">
        <v>1407</v>
      </c>
      <c r="H166" s="41" t="s">
        <v>1403</v>
      </c>
      <c r="I166" s="76"/>
      <c r="J166" s="77"/>
      <c r="K166" s="105"/>
      <c r="L166" s="106"/>
      <c r="M166" s="107"/>
      <c r="N166" s="108"/>
      <c r="O166" s="134"/>
      <c r="P166" s="135"/>
      <c r="Q166" s="136"/>
      <c r="R166" s="137"/>
      <c r="S166" s="135"/>
      <c r="T166" s="134"/>
      <c r="U166" s="136"/>
      <c r="V166" s="137"/>
      <c r="W166" s="135">
        <v>25</v>
      </c>
      <c r="X166" s="134"/>
      <c r="Y166" s="136"/>
      <c r="Z166" s="137"/>
      <c r="AA166" s="135"/>
      <c r="AB166" s="134"/>
      <c r="AC166" s="136"/>
      <c r="AD166" s="137"/>
      <c r="AE166" s="134"/>
      <c r="AF166" s="135"/>
      <c r="AG166" s="79"/>
      <c r="AH166" s="80"/>
      <c r="AI166" s="79"/>
      <c r="AJ166" s="81"/>
      <c r="AK166" s="81"/>
      <c r="AL166" s="79"/>
      <c r="AM166" s="82">
        <f>SUM(I166:AL166)</f>
        <v>25</v>
      </c>
      <c r="AN166" s="78">
        <f>SUM(IF(I166="",0,1),IF(AF166="",0,1),IF(AB166="",0,1),IF(AC166="",0,1),IF(AD166="",0,1),IF(AE166="",0,1),IF(V166="",0,1),IF(W166="",0,1),IF(X166="",0,1),IF(Z166="",0,1),IF(AA166="",0,1),IF(J166="",0,1),IF(K166="",0,1),IF(L166="",0,1),IF(M166="",0,1),IF(N166="",0,1),IF(O166="",0,1),IF(P166="",0,1),IF(Q166="",0,1),IF(R166="",0,1),IF(S166="",0,1),IF(T166="",0,1),IF(U166="",0,1),IF(Y166="",0,1))</f>
        <v>1</v>
      </c>
      <c r="AO166" s="78">
        <f>IF(AN166&gt;=4,10,0)+(IF(AN166&gt;=8,20,0)+(IF(AN166&gt;=12,40,0)))</f>
        <v>0</v>
      </c>
      <c r="AP166" s="83">
        <f>AM166+AO166</f>
        <v>25</v>
      </c>
    </row>
    <row r="167" spans="1:42" ht="36">
      <c r="A167" s="36">
        <f t="shared" si="2"/>
        <v>164</v>
      </c>
      <c r="B167" s="72" t="s">
        <v>905</v>
      </c>
      <c r="C167" s="73">
        <v>2003</v>
      </c>
      <c r="D167" s="92">
        <f>IF(C167&gt;2003,"C",0)</f>
        <v>0</v>
      </c>
      <c r="E167" s="39" t="str">
        <f>IF(C167&lt;2004,"J",0)</f>
        <v>J</v>
      </c>
      <c r="F167" s="40">
        <f>IF(C167&lt;2002,"S",0)</f>
        <v>0</v>
      </c>
      <c r="G167" s="44" t="s">
        <v>906</v>
      </c>
      <c r="H167" s="41" t="s">
        <v>933</v>
      </c>
      <c r="I167" s="76"/>
      <c r="J167" s="155">
        <v>20</v>
      </c>
      <c r="K167" s="105"/>
      <c r="L167" s="106"/>
      <c r="M167" s="107"/>
      <c r="N167" s="108"/>
      <c r="O167" s="156"/>
      <c r="P167" s="157"/>
      <c r="Q167" s="158"/>
      <c r="R167" s="159"/>
      <c r="S167" s="157"/>
      <c r="T167" s="156"/>
      <c r="U167" s="158"/>
      <c r="V167" s="159">
        <v>5</v>
      </c>
      <c r="W167" s="157"/>
      <c r="X167" s="156"/>
      <c r="Y167" s="136"/>
      <c r="Z167" s="137"/>
      <c r="AA167" s="135"/>
      <c r="AB167" s="134"/>
      <c r="AC167" s="136"/>
      <c r="AD167" s="137"/>
      <c r="AE167" s="134"/>
      <c r="AF167" s="135"/>
      <c r="AG167" s="79"/>
      <c r="AH167" s="80"/>
      <c r="AI167" s="79"/>
      <c r="AJ167" s="81"/>
      <c r="AK167" s="81"/>
      <c r="AL167" s="79"/>
      <c r="AM167" s="82">
        <f>SUM(I167:AL167)</f>
        <v>25</v>
      </c>
      <c r="AN167" s="78">
        <f>SUM(IF(I167="",0,1),IF(AF167="",0,1),IF(AB167="",0,1),IF(AC167="",0,1),IF(AD167="",0,1),IF(AE167="",0,1),IF(V167="",0,1),IF(W167="",0,1),IF(X167="",0,1),IF(Z167="",0,1),IF(AA167="",0,1),IF(J167="",0,1),IF(K167="",0,1),IF(L167="",0,1),IF(M167="",0,1),IF(N167="",0,1),IF(O167="",0,1),IF(P167="",0,1),IF(Q167="",0,1),IF(R167="",0,1),IF(S167="",0,1),IF(T167="",0,1),IF(U167="",0,1),IF(Y167="",0,1))</f>
        <v>2</v>
      </c>
      <c r="AO167" s="78">
        <f>IF(AN167&gt;=4,10,0)+(IF(AN167&gt;=8,20,0)+(IF(AN167&gt;=12,40,0)))</f>
        <v>0</v>
      </c>
      <c r="AP167" s="83">
        <f>AM167+AO167</f>
        <v>25</v>
      </c>
    </row>
    <row r="168" spans="1:43" ht="36">
      <c r="A168" s="36">
        <f t="shared" si="2"/>
        <v>165</v>
      </c>
      <c r="B168" s="68" t="s">
        <v>226</v>
      </c>
      <c r="C168" s="73">
        <v>2002</v>
      </c>
      <c r="D168" s="92">
        <f>IF(C168&gt;2003,"C",0)</f>
        <v>0</v>
      </c>
      <c r="E168" s="39" t="str">
        <f>IF(C168&lt;2004,"J",0)</f>
        <v>J</v>
      </c>
      <c r="F168" s="40">
        <f>IF(C168&lt;2002,"S",0)</f>
        <v>0</v>
      </c>
      <c r="G168" s="44" t="s">
        <v>227</v>
      </c>
      <c r="H168" s="93" t="s">
        <v>228</v>
      </c>
      <c r="I168" s="76"/>
      <c r="J168" s="155">
        <v>20</v>
      </c>
      <c r="K168" s="105"/>
      <c r="L168" s="106"/>
      <c r="M168" s="107"/>
      <c r="N168" s="108"/>
      <c r="O168" s="156"/>
      <c r="P168" s="157"/>
      <c r="Q168" s="158"/>
      <c r="R168" s="159"/>
      <c r="S168" s="157"/>
      <c r="T168" s="156"/>
      <c r="U168" s="158"/>
      <c r="V168" s="159">
        <v>5</v>
      </c>
      <c r="W168" s="157"/>
      <c r="X168" s="156"/>
      <c r="Y168" s="136"/>
      <c r="Z168" s="137"/>
      <c r="AA168" s="135"/>
      <c r="AB168" s="134"/>
      <c r="AC168" s="136"/>
      <c r="AD168" s="137"/>
      <c r="AE168" s="134"/>
      <c r="AF168" s="135"/>
      <c r="AG168" s="79"/>
      <c r="AH168" s="80"/>
      <c r="AI168" s="79"/>
      <c r="AJ168" s="81"/>
      <c r="AK168" s="81"/>
      <c r="AL168" s="79"/>
      <c r="AM168" s="82">
        <f>SUM(I168:AL168)</f>
        <v>25</v>
      </c>
      <c r="AN168" s="78">
        <f>SUM(IF(I168="",0,1),IF(AF168="",0,1),IF(AB168="",0,1),IF(AC168="",0,1),IF(AD168="",0,1),IF(AE168="",0,1),IF(V168="",0,1),IF(W168="",0,1),IF(X168="",0,1),IF(Z168="",0,1),IF(AA168="",0,1),IF(J168="",0,1),IF(K168="",0,1),IF(L168="",0,1),IF(M168="",0,1),IF(N168="",0,1),IF(O168="",0,1),IF(P168="",0,1),IF(Q168="",0,1),IF(R168="",0,1),IF(S168="",0,1),IF(T168="",0,1),IF(U168="",0,1),IF(Y168="",0,1))</f>
        <v>2</v>
      </c>
      <c r="AO168" s="78">
        <f>IF(AN168&gt;=4,10,0)+(IF(AN168&gt;=8,20,0)+(IF(AN168&gt;=12,40,0)))</f>
        <v>0</v>
      </c>
      <c r="AP168" s="83">
        <f>AM168+AO168</f>
        <v>25</v>
      </c>
      <c r="AQ168" s="43"/>
    </row>
    <row r="169" spans="1:42" ht="36">
      <c r="A169" s="36">
        <f t="shared" si="2"/>
        <v>166</v>
      </c>
      <c r="B169" s="68" t="s">
        <v>907</v>
      </c>
      <c r="C169" s="73">
        <v>2004</v>
      </c>
      <c r="D169" s="92" t="str">
        <f>IF(C169&gt;2003,"C",0)</f>
        <v>C</v>
      </c>
      <c r="E169" s="39">
        <f>IF(C169&lt;2004,"J",0)</f>
        <v>0</v>
      </c>
      <c r="F169" s="40">
        <f>IF(C169&lt;2002,"S",0)</f>
        <v>0</v>
      </c>
      <c r="G169" s="44" t="s">
        <v>389</v>
      </c>
      <c r="H169" s="93" t="s">
        <v>228</v>
      </c>
      <c r="I169" s="76"/>
      <c r="J169" s="155">
        <v>20</v>
      </c>
      <c r="K169" s="105"/>
      <c r="L169" s="106"/>
      <c r="M169" s="107"/>
      <c r="N169" s="108"/>
      <c r="O169" s="156"/>
      <c r="P169" s="157"/>
      <c r="Q169" s="158"/>
      <c r="R169" s="159"/>
      <c r="S169" s="157"/>
      <c r="T169" s="156"/>
      <c r="U169" s="158"/>
      <c r="V169" s="159">
        <v>5</v>
      </c>
      <c r="W169" s="157"/>
      <c r="X169" s="156"/>
      <c r="Y169" s="136"/>
      <c r="Z169" s="137"/>
      <c r="AA169" s="135"/>
      <c r="AB169" s="134"/>
      <c r="AC169" s="136"/>
      <c r="AD169" s="137"/>
      <c r="AE169" s="134"/>
      <c r="AF169" s="135"/>
      <c r="AG169" s="79"/>
      <c r="AH169" s="80"/>
      <c r="AI169" s="79"/>
      <c r="AJ169" s="81"/>
      <c r="AK169" s="81"/>
      <c r="AL169" s="79"/>
      <c r="AM169" s="82">
        <f>SUM(I169:AL169)</f>
        <v>25</v>
      </c>
      <c r="AN169" s="78">
        <f>SUM(IF(I169="",0,1),IF(AF169="",0,1),IF(AB169="",0,1),IF(AC169="",0,1),IF(AD169="",0,1),IF(AE169="",0,1),IF(V169="",0,1),IF(W169="",0,1),IF(X169="",0,1),IF(Z169="",0,1),IF(AA169="",0,1),IF(J169="",0,1),IF(K169="",0,1),IF(L169="",0,1),IF(M169="",0,1),IF(N169="",0,1),IF(O169="",0,1),IF(P169="",0,1),IF(Q169="",0,1),IF(R169="",0,1),IF(S169="",0,1),IF(T169="",0,1),IF(U169="",0,1),IF(Y169="",0,1))</f>
        <v>2</v>
      </c>
      <c r="AO169" s="78">
        <f>IF(AN169&gt;=4,10,0)+(IF(AN169&gt;=8,20,0)+(IF(AN169&gt;=12,40,0)))</f>
        <v>0</v>
      </c>
      <c r="AP169" s="83">
        <f>AM169+AO169</f>
        <v>25</v>
      </c>
    </row>
    <row r="170" spans="1:42" ht="36">
      <c r="A170" s="36">
        <f t="shared" si="2"/>
        <v>167</v>
      </c>
      <c r="B170" s="68" t="s">
        <v>1453</v>
      </c>
      <c r="C170" s="73">
        <v>2003</v>
      </c>
      <c r="D170" s="92">
        <f>IF(C170&gt;2003,"C",0)</f>
        <v>0</v>
      </c>
      <c r="E170" s="39" t="str">
        <f>IF(C170&lt;2004,"J",0)</f>
        <v>J</v>
      </c>
      <c r="F170" s="40">
        <v>0</v>
      </c>
      <c r="G170" s="41" t="s">
        <v>1454</v>
      </c>
      <c r="H170" s="93" t="s">
        <v>1455</v>
      </c>
      <c r="I170" s="76"/>
      <c r="J170" s="155"/>
      <c r="K170" s="105"/>
      <c r="L170" s="106"/>
      <c r="M170" s="107"/>
      <c r="N170" s="108"/>
      <c r="O170" s="156"/>
      <c r="P170" s="157"/>
      <c r="Q170" s="158"/>
      <c r="R170" s="159"/>
      <c r="S170" s="157"/>
      <c r="T170" s="156"/>
      <c r="U170" s="158"/>
      <c r="V170" s="159">
        <v>25</v>
      </c>
      <c r="W170" s="157"/>
      <c r="X170" s="156"/>
      <c r="Y170" s="136"/>
      <c r="Z170" s="137"/>
      <c r="AA170" s="135"/>
      <c r="AB170" s="134"/>
      <c r="AC170" s="136"/>
      <c r="AD170" s="137"/>
      <c r="AE170" s="134"/>
      <c r="AF170" s="135"/>
      <c r="AG170" s="79"/>
      <c r="AH170" s="80"/>
      <c r="AI170" s="79"/>
      <c r="AJ170" s="81"/>
      <c r="AK170" s="81"/>
      <c r="AL170" s="79"/>
      <c r="AM170" s="82">
        <f>SUM(I170:AL170)</f>
        <v>25</v>
      </c>
      <c r="AN170" s="78">
        <f>SUM(IF(I170="",0,1),IF(AF170="",0,1),IF(AB170="",0,1),IF(AC170="",0,1),IF(AD170="",0,1),IF(AE170="",0,1),IF(V170="",0,1),IF(W170="",0,1),IF(X170="",0,1),IF(Z170="",0,1),IF(AA170="",0,1),IF(J170="",0,1),IF(K170="",0,1),IF(L170="",0,1),IF(M170="",0,1),IF(N170="",0,1),IF(O170="",0,1),IF(P170="",0,1),IF(Q170="",0,1),IF(R170="",0,1),IF(S170="",0,1),IF(T170="",0,1),IF(U170="",0,1),IF(Y170="",0,1))</f>
        <v>1</v>
      </c>
      <c r="AO170" s="78">
        <f>IF(AN170&gt;=4,10,0)+(IF(AN170&gt;=8,20,0)+(IF(AN170&gt;=12,40,0)))</f>
        <v>0</v>
      </c>
      <c r="AP170" s="83">
        <f>AM170+AO170</f>
        <v>25</v>
      </c>
    </row>
    <row r="171" spans="1:55" ht="36">
      <c r="A171" s="36">
        <f t="shared" si="2"/>
        <v>168</v>
      </c>
      <c r="B171" s="68" t="s">
        <v>1456</v>
      </c>
      <c r="C171" s="73">
        <v>2002</v>
      </c>
      <c r="D171" s="92">
        <f>IF(C171&gt;2003,"C",0)</f>
        <v>0</v>
      </c>
      <c r="E171" s="39" t="str">
        <f>IF(C171&lt;2004,"J",0)</f>
        <v>J</v>
      </c>
      <c r="F171" s="40">
        <f>IF(C171&lt;2002,"S",0)</f>
        <v>0</v>
      </c>
      <c r="G171" s="44" t="s">
        <v>1457</v>
      </c>
      <c r="H171" s="93" t="s">
        <v>1459</v>
      </c>
      <c r="I171" s="76"/>
      <c r="J171" s="155"/>
      <c r="K171" s="105"/>
      <c r="L171" s="106"/>
      <c r="M171" s="107"/>
      <c r="N171" s="108"/>
      <c r="O171" s="156"/>
      <c r="P171" s="157"/>
      <c r="Q171" s="158"/>
      <c r="R171" s="159"/>
      <c r="S171" s="157"/>
      <c r="T171" s="156"/>
      <c r="U171" s="158"/>
      <c r="V171" s="159">
        <v>25</v>
      </c>
      <c r="W171" s="157"/>
      <c r="X171" s="156"/>
      <c r="Y171" s="136"/>
      <c r="Z171" s="137"/>
      <c r="AA171" s="135"/>
      <c r="AB171" s="134"/>
      <c r="AC171" s="136"/>
      <c r="AD171" s="137"/>
      <c r="AE171" s="134"/>
      <c r="AF171" s="135"/>
      <c r="AG171" s="79"/>
      <c r="AH171" s="80"/>
      <c r="AI171" s="79"/>
      <c r="AJ171" s="81"/>
      <c r="AK171" s="81"/>
      <c r="AL171" s="79"/>
      <c r="AM171" s="82">
        <f>SUM(I171:AL171)</f>
        <v>25</v>
      </c>
      <c r="AN171" s="78">
        <f>SUM(IF(I171="",0,1),IF(AF171="",0,1),IF(AB171="",0,1),IF(AC171="",0,1),IF(AD171="",0,1),IF(AE171="",0,1),IF(V171="",0,1),IF(W171="",0,1),IF(X171="",0,1),IF(Z171="",0,1),IF(AA171="",0,1),IF(J171="",0,1),IF(K171="",0,1),IF(L171="",0,1),IF(M171="",0,1),IF(N171="",0,1),IF(O171="",0,1),IF(P171="",0,1),IF(Q171="",0,1),IF(R171="",0,1),IF(S171="",0,1),IF(T171="",0,1),IF(U171="",0,1),IF(Y171="",0,1))</f>
        <v>1</v>
      </c>
      <c r="AO171" s="78">
        <f>IF(AN171&gt;=4,10,0)+(IF(AN171&gt;=8,20,0)+(IF(AN171&gt;=12,40,0)))</f>
        <v>0</v>
      </c>
      <c r="AP171" s="83">
        <f>AM171+AO171</f>
        <v>25</v>
      </c>
      <c r="AQ171" s="48"/>
      <c r="AR171" s="48"/>
      <c r="AT171" s="48"/>
      <c r="AU171" s="48"/>
      <c r="AW171" s="48"/>
      <c r="AX171" s="48"/>
      <c r="AY171" s="48"/>
      <c r="AZ171" s="48"/>
      <c r="BA171" s="48"/>
      <c r="BB171" s="48"/>
      <c r="BC171" s="48"/>
    </row>
    <row r="172" spans="1:42" ht="36">
      <c r="A172" s="36">
        <f t="shared" si="2"/>
        <v>169</v>
      </c>
      <c r="B172" s="68" t="s">
        <v>1460</v>
      </c>
      <c r="C172" s="73">
        <v>2002</v>
      </c>
      <c r="D172" s="92">
        <f>IF(C172&gt;2003,"C",0)</f>
        <v>0</v>
      </c>
      <c r="E172" s="39" t="str">
        <f>IF(C172&lt;2004,"J",0)</f>
        <v>J</v>
      </c>
      <c r="F172" s="40">
        <f>IF(C172&lt;2002,"S",0)</f>
        <v>0</v>
      </c>
      <c r="G172" s="44" t="s">
        <v>1461</v>
      </c>
      <c r="H172" s="93" t="s">
        <v>1462</v>
      </c>
      <c r="I172" s="76"/>
      <c r="J172" s="155"/>
      <c r="K172" s="105"/>
      <c r="L172" s="106"/>
      <c r="M172" s="107"/>
      <c r="N172" s="108"/>
      <c r="O172" s="156"/>
      <c r="P172" s="157"/>
      <c r="Q172" s="158"/>
      <c r="R172" s="159"/>
      <c r="S172" s="157"/>
      <c r="T172" s="156"/>
      <c r="U172" s="158"/>
      <c r="V172" s="159">
        <v>25</v>
      </c>
      <c r="W172" s="157"/>
      <c r="X172" s="156"/>
      <c r="Y172" s="136"/>
      <c r="Z172" s="137"/>
      <c r="AA172" s="135"/>
      <c r="AB172" s="134"/>
      <c r="AC172" s="136"/>
      <c r="AD172" s="137"/>
      <c r="AE172" s="134"/>
      <c r="AF172" s="135"/>
      <c r="AG172" s="79"/>
      <c r="AH172" s="80"/>
      <c r="AI172" s="79"/>
      <c r="AJ172" s="81"/>
      <c r="AK172" s="81"/>
      <c r="AL172" s="79"/>
      <c r="AM172" s="82">
        <f>SUM(I172:AL172)</f>
        <v>25</v>
      </c>
      <c r="AN172" s="78">
        <f>SUM(IF(I172="",0,1),IF(AF172="",0,1),IF(AB172="",0,1),IF(AC172="",0,1),IF(AD172="",0,1),IF(AE172="",0,1),IF(V172="",0,1),IF(W172="",0,1),IF(X172="",0,1),IF(Z172="",0,1),IF(AA172="",0,1),IF(J172="",0,1),IF(K172="",0,1),IF(L172="",0,1),IF(M172="",0,1),IF(N172="",0,1),IF(O172="",0,1),IF(P172="",0,1),IF(Q172="",0,1),IF(R172="",0,1),IF(S172="",0,1),IF(T172="",0,1),IF(U172="",0,1),IF(Y172="",0,1))</f>
        <v>1</v>
      </c>
      <c r="AO172" s="78">
        <f>IF(AN172&gt;=4,10,0)+(IF(AN172&gt;=8,20,0)+(IF(AN172&gt;=12,40,0)))</f>
        <v>0</v>
      </c>
      <c r="AP172" s="83">
        <f>AM172+AO172</f>
        <v>25</v>
      </c>
    </row>
    <row r="173" spans="1:42" ht="36">
      <c r="A173" s="36">
        <f t="shared" si="2"/>
        <v>170</v>
      </c>
      <c r="B173" s="112" t="s">
        <v>820</v>
      </c>
      <c r="C173" s="113"/>
      <c r="D173" s="92">
        <f>IF(C173&gt;2003,"C",0)</f>
        <v>0</v>
      </c>
      <c r="E173" s="39" t="str">
        <f>IF(C173&lt;2004,"J",0)</f>
        <v>J</v>
      </c>
      <c r="F173" s="40" t="str">
        <f>IF(C173&lt;2002,"S",0)</f>
        <v>S</v>
      </c>
      <c r="G173" s="115" t="s">
        <v>821</v>
      </c>
      <c r="H173" s="115" t="s">
        <v>819</v>
      </c>
      <c r="I173" s="76"/>
      <c r="J173" s="155">
        <v>10</v>
      </c>
      <c r="K173" s="105"/>
      <c r="L173" s="106"/>
      <c r="M173" s="107"/>
      <c r="N173" s="108"/>
      <c r="O173" s="156"/>
      <c r="P173" s="157"/>
      <c r="Q173" s="158"/>
      <c r="R173" s="159"/>
      <c r="S173" s="157">
        <v>10</v>
      </c>
      <c r="T173" s="156"/>
      <c r="U173" s="158"/>
      <c r="V173" s="159"/>
      <c r="W173" s="157"/>
      <c r="X173" s="156"/>
      <c r="Y173" s="136"/>
      <c r="Z173" s="137"/>
      <c r="AA173" s="135"/>
      <c r="AB173" s="134"/>
      <c r="AC173" s="136"/>
      <c r="AD173" s="137"/>
      <c r="AE173" s="134"/>
      <c r="AF173" s="135"/>
      <c r="AG173" s="79"/>
      <c r="AH173" s="80"/>
      <c r="AI173" s="79"/>
      <c r="AJ173" s="81"/>
      <c r="AK173" s="81"/>
      <c r="AL173" s="79"/>
      <c r="AM173" s="82">
        <f>SUM(I173:AL173)</f>
        <v>20</v>
      </c>
      <c r="AN173" s="78">
        <f>SUM(IF(I173="",0,1),IF(AF173="",0,1),IF(AB173="",0,1),IF(AC173="",0,1),IF(AD173="",0,1),IF(AE173="",0,1),IF(V173="",0,1),IF(W173="",0,1),IF(X173="",0,1),IF(Z173="",0,1),IF(AA173="",0,1),IF(J173="",0,1),IF(K173="",0,1),IF(L173="",0,1),IF(M173="",0,1),IF(N173="",0,1),IF(O173="",0,1),IF(P173="",0,1),IF(Q173="",0,1),IF(R173="",0,1),IF(S173="",0,1),IF(T173="",0,1),IF(U173="",0,1),IF(Y173="",0,1))</f>
        <v>2</v>
      </c>
      <c r="AO173" s="78">
        <f>IF(AN173&gt;=4,10,0)+(IF(AN173&gt;=8,20,0)+(IF(AN173&gt;=12,40,0)))</f>
        <v>0</v>
      </c>
      <c r="AP173" s="83">
        <f>AM173+AO173</f>
        <v>20</v>
      </c>
    </row>
    <row r="174" spans="1:43" ht="36">
      <c r="A174" s="36">
        <f t="shared" si="2"/>
        <v>171</v>
      </c>
      <c r="B174" s="72" t="s">
        <v>477</v>
      </c>
      <c r="C174" s="73">
        <v>2003</v>
      </c>
      <c r="D174" s="92">
        <f>IF(C174&gt;2003,"C",0)</f>
        <v>0</v>
      </c>
      <c r="E174" s="39" t="str">
        <f>IF(C174&lt;2004,"J",0)</f>
        <v>J</v>
      </c>
      <c r="F174" s="40">
        <f>IF(C174&lt;2002,"S",0)</f>
        <v>0</v>
      </c>
      <c r="G174" s="44" t="s">
        <v>478</v>
      </c>
      <c r="H174" s="41" t="s">
        <v>479</v>
      </c>
      <c r="I174" s="76"/>
      <c r="J174" s="155">
        <v>20</v>
      </c>
      <c r="K174" s="105"/>
      <c r="L174" s="106"/>
      <c r="M174" s="107"/>
      <c r="N174" s="108"/>
      <c r="O174" s="156"/>
      <c r="P174" s="157"/>
      <c r="Q174" s="158"/>
      <c r="R174" s="159"/>
      <c r="S174" s="157"/>
      <c r="T174" s="156"/>
      <c r="U174" s="158"/>
      <c r="V174" s="159"/>
      <c r="W174" s="157"/>
      <c r="X174" s="156"/>
      <c r="Y174" s="136"/>
      <c r="Z174" s="137"/>
      <c r="AA174" s="135"/>
      <c r="AB174" s="134"/>
      <c r="AC174" s="136"/>
      <c r="AD174" s="137"/>
      <c r="AE174" s="134"/>
      <c r="AF174" s="135"/>
      <c r="AG174" s="79"/>
      <c r="AH174" s="80"/>
      <c r="AI174" s="79"/>
      <c r="AJ174" s="81"/>
      <c r="AK174" s="81"/>
      <c r="AL174" s="79"/>
      <c r="AM174" s="82">
        <f>SUM(I174:AL174)</f>
        <v>20</v>
      </c>
      <c r="AN174" s="78">
        <f>SUM(IF(I174="",0,1),IF(AF174="",0,1),IF(AB174="",0,1),IF(AC174="",0,1),IF(AD174="",0,1),IF(AE174="",0,1),IF(V174="",0,1),IF(W174="",0,1),IF(X174="",0,1),IF(Z174="",0,1),IF(AA174="",0,1),IF(J174="",0,1),IF(K174="",0,1),IF(L174="",0,1),IF(M174="",0,1),IF(N174="",0,1),IF(O174="",0,1),IF(P174="",0,1),IF(Q174="",0,1),IF(R174="",0,1),IF(S174="",0,1),IF(T174="",0,1),IF(U174="",0,1),IF(Y174="",0,1))</f>
        <v>1</v>
      </c>
      <c r="AO174" s="78">
        <f>IF(AN174&gt;=4,10,0)+(IF(AN174&gt;=8,20,0)+(IF(AN174&gt;=12,40,0)))</f>
        <v>0</v>
      </c>
      <c r="AP174" s="83">
        <f>AM174+AO174</f>
        <v>20</v>
      </c>
      <c r="AQ174" s="43"/>
    </row>
    <row r="175" spans="1:42" ht="36">
      <c r="A175" s="36">
        <f t="shared" si="2"/>
        <v>172</v>
      </c>
      <c r="B175" s="72" t="s">
        <v>1099</v>
      </c>
      <c r="C175" s="73">
        <v>2004</v>
      </c>
      <c r="D175" s="92" t="str">
        <f>IF(C175&gt;2003,"C",0)</f>
        <v>C</v>
      </c>
      <c r="E175" s="39">
        <f>IF(C175&lt;2004,"J",0)</f>
        <v>0</v>
      </c>
      <c r="F175" s="40">
        <f>IF(C175&lt;2002,"S",0)</f>
        <v>0</v>
      </c>
      <c r="G175" s="44" t="s">
        <v>1100</v>
      </c>
      <c r="H175" s="41" t="s">
        <v>132</v>
      </c>
      <c r="I175" s="76"/>
      <c r="J175" s="155"/>
      <c r="K175" s="105"/>
      <c r="L175" s="106"/>
      <c r="M175" s="107">
        <v>20</v>
      </c>
      <c r="N175" s="108"/>
      <c r="O175" s="156"/>
      <c r="P175" s="157"/>
      <c r="Q175" s="158"/>
      <c r="R175" s="159"/>
      <c r="S175" s="157"/>
      <c r="T175" s="156"/>
      <c r="U175" s="158"/>
      <c r="V175" s="159"/>
      <c r="W175" s="157"/>
      <c r="X175" s="156"/>
      <c r="Y175" s="136"/>
      <c r="Z175" s="137"/>
      <c r="AA175" s="135"/>
      <c r="AB175" s="134"/>
      <c r="AC175" s="136"/>
      <c r="AD175" s="137"/>
      <c r="AE175" s="134"/>
      <c r="AF175" s="135"/>
      <c r="AG175" s="79"/>
      <c r="AH175" s="80"/>
      <c r="AI175" s="79"/>
      <c r="AJ175" s="81"/>
      <c r="AK175" s="81"/>
      <c r="AL175" s="79"/>
      <c r="AM175" s="82">
        <f>SUM(I175:AL175)</f>
        <v>20</v>
      </c>
      <c r="AN175" s="78">
        <f>SUM(IF(I175="",0,1),IF(AF175="",0,1),IF(AB175="",0,1),IF(AC175="",0,1),IF(AD175="",0,1),IF(AE175="",0,1),IF(V175="",0,1),IF(W175="",0,1),IF(X175="",0,1),IF(Z175="",0,1),IF(AA175="",0,1),IF(J175="",0,1),IF(K175="",0,1),IF(L175="",0,1),IF(M175="",0,1),IF(N175="",0,1),IF(O175="",0,1),IF(P175="",0,1),IF(Q175="",0,1),IF(R175="",0,1),IF(S175="",0,1),IF(T175="",0,1),IF(U175="",0,1),IF(Y175="",0,1))</f>
        <v>1</v>
      </c>
      <c r="AO175" s="78">
        <f>IF(AN175&gt;=4,10,0)+(IF(AN175&gt;=8,20,0)+(IF(AN175&gt;=12,40,0)))</f>
        <v>0</v>
      </c>
      <c r="AP175" s="83">
        <f>AM175+AO175</f>
        <v>20</v>
      </c>
    </row>
    <row r="176" spans="1:42" ht="36">
      <c r="A176" s="36">
        <f t="shared" si="2"/>
        <v>173</v>
      </c>
      <c r="B176" s="68" t="s">
        <v>94</v>
      </c>
      <c r="C176" s="73">
        <v>2002</v>
      </c>
      <c r="D176" s="92">
        <f>IF(C176&gt;2003,"C",0)</f>
        <v>0</v>
      </c>
      <c r="E176" s="39" t="str">
        <f>IF(C176&lt;2004,"J",0)</f>
        <v>J</v>
      </c>
      <c r="F176" s="40">
        <f>IF(C176&lt;2002,"S",0)</f>
        <v>0</v>
      </c>
      <c r="G176" s="44" t="s">
        <v>95</v>
      </c>
      <c r="H176" s="93" t="s">
        <v>619</v>
      </c>
      <c r="I176" s="76"/>
      <c r="J176" s="155">
        <v>20</v>
      </c>
      <c r="K176" s="105"/>
      <c r="L176" s="106"/>
      <c r="M176" s="107"/>
      <c r="N176" s="108"/>
      <c r="O176" s="156"/>
      <c r="P176" s="157"/>
      <c r="Q176" s="158"/>
      <c r="R176" s="159"/>
      <c r="S176" s="157"/>
      <c r="T176" s="156"/>
      <c r="U176" s="158"/>
      <c r="V176" s="159"/>
      <c r="W176" s="157"/>
      <c r="X176" s="156"/>
      <c r="Y176" s="136"/>
      <c r="Z176" s="137"/>
      <c r="AA176" s="135"/>
      <c r="AB176" s="134"/>
      <c r="AC176" s="136"/>
      <c r="AD176" s="137"/>
      <c r="AE176" s="134"/>
      <c r="AF176" s="135"/>
      <c r="AG176" s="79"/>
      <c r="AH176" s="80"/>
      <c r="AI176" s="79"/>
      <c r="AJ176" s="81"/>
      <c r="AK176" s="81"/>
      <c r="AL176" s="79"/>
      <c r="AM176" s="82">
        <f>SUM(I176:AL176)</f>
        <v>20</v>
      </c>
      <c r="AN176" s="78">
        <f>SUM(IF(I176="",0,1),IF(AF176="",0,1),IF(AB176="",0,1),IF(AC176="",0,1),IF(AD176="",0,1),IF(AE176="",0,1),IF(V176="",0,1),IF(W176="",0,1),IF(X176="",0,1),IF(Z176="",0,1),IF(AA176="",0,1),IF(J176="",0,1),IF(K176="",0,1),IF(L176="",0,1),IF(M176="",0,1),IF(N176="",0,1),IF(O176="",0,1),IF(P176="",0,1),IF(Q176="",0,1),IF(R176="",0,1),IF(S176="",0,1),IF(T176="",0,1),IF(U176="",0,1),IF(Y176="",0,1))</f>
        <v>1</v>
      </c>
      <c r="AO176" s="78">
        <f>IF(AN176&gt;=4,10,0)+(IF(AN176&gt;=8,20,0)+(IF(AN176&gt;=12,40,0)))</f>
        <v>0</v>
      </c>
      <c r="AP176" s="83">
        <f>AM176+AO176</f>
        <v>20</v>
      </c>
    </row>
    <row r="177" spans="1:42" ht="36">
      <c r="A177" s="36">
        <f t="shared" si="2"/>
        <v>174</v>
      </c>
      <c r="B177" s="68" t="s">
        <v>96</v>
      </c>
      <c r="C177" s="73">
        <v>2002</v>
      </c>
      <c r="D177" s="92">
        <f>IF(C177&gt;2003,"C",0)</f>
        <v>0</v>
      </c>
      <c r="E177" s="39" t="str">
        <f>IF(C177&lt;2004,"J",0)</f>
        <v>J</v>
      </c>
      <c r="F177" s="40">
        <f>IF(C177&lt;2002,"S",0)</f>
        <v>0</v>
      </c>
      <c r="G177" s="44" t="s">
        <v>97</v>
      </c>
      <c r="H177" s="93" t="s">
        <v>98</v>
      </c>
      <c r="I177" s="76">
        <v>20</v>
      </c>
      <c r="J177" s="155"/>
      <c r="K177" s="105"/>
      <c r="L177" s="106"/>
      <c r="M177" s="107"/>
      <c r="N177" s="108"/>
      <c r="O177" s="156"/>
      <c r="P177" s="157"/>
      <c r="Q177" s="158"/>
      <c r="R177" s="159"/>
      <c r="S177" s="157"/>
      <c r="T177" s="156"/>
      <c r="U177" s="158"/>
      <c r="V177" s="159"/>
      <c r="W177" s="157"/>
      <c r="X177" s="156"/>
      <c r="Y177" s="136"/>
      <c r="Z177" s="137"/>
      <c r="AA177" s="135"/>
      <c r="AB177" s="134"/>
      <c r="AC177" s="136"/>
      <c r="AD177" s="137"/>
      <c r="AE177" s="134"/>
      <c r="AF177" s="135"/>
      <c r="AG177" s="79"/>
      <c r="AH177" s="80"/>
      <c r="AI177" s="79"/>
      <c r="AJ177" s="81"/>
      <c r="AK177" s="81"/>
      <c r="AL177" s="79"/>
      <c r="AM177" s="82">
        <f>SUM(I177:AL177)</f>
        <v>20</v>
      </c>
      <c r="AN177" s="78">
        <f>SUM(IF(I177="",0,1),IF(AF177="",0,1),IF(AB177="",0,1),IF(AC177="",0,1),IF(AD177="",0,1),IF(AE177="",0,1),IF(V177="",0,1),IF(W177="",0,1),IF(X177="",0,1),IF(Z177="",0,1),IF(AA177="",0,1),IF(J177="",0,1),IF(K177="",0,1),IF(L177="",0,1),IF(M177="",0,1),IF(N177="",0,1),IF(O177="",0,1),IF(P177="",0,1),IF(Q177="",0,1),IF(R177="",0,1),IF(S177="",0,1),IF(T177="",0,1),IF(U177="",0,1),IF(Y177="",0,1))</f>
        <v>1</v>
      </c>
      <c r="AO177" s="78">
        <f>IF(AN177&gt;=4,10,0)+(IF(AN177&gt;=8,20,0)+(IF(AN177&gt;=12,40,0)))</f>
        <v>0</v>
      </c>
      <c r="AP177" s="83">
        <f>AM177+AO177</f>
        <v>20</v>
      </c>
    </row>
    <row r="178" spans="1:42" ht="36">
      <c r="A178" s="36">
        <f t="shared" si="2"/>
        <v>175</v>
      </c>
      <c r="B178" s="72" t="s">
        <v>504</v>
      </c>
      <c r="C178" s="73">
        <v>2003</v>
      </c>
      <c r="D178" s="92">
        <f>IF(C178&gt;2003,"C",0)</f>
        <v>0</v>
      </c>
      <c r="E178" s="39" t="str">
        <f>IF(C178&lt;2004,"J",0)</f>
        <v>J</v>
      </c>
      <c r="F178" s="40">
        <f>IF(C178&lt;2002,"S",0)</f>
        <v>0</v>
      </c>
      <c r="G178" s="44" t="s">
        <v>505</v>
      </c>
      <c r="H178" s="41" t="s">
        <v>132</v>
      </c>
      <c r="I178" s="76"/>
      <c r="J178" s="155"/>
      <c r="K178" s="105"/>
      <c r="L178" s="106"/>
      <c r="M178" s="107"/>
      <c r="N178" s="108"/>
      <c r="O178" s="156"/>
      <c r="P178" s="157"/>
      <c r="Q178" s="158">
        <v>20</v>
      </c>
      <c r="R178" s="159"/>
      <c r="S178" s="157"/>
      <c r="T178" s="156"/>
      <c r="U178" s="158"/>
      <c r="V178" s="159"/>
      <c r="W178" s="157"/>
      <c r="X178" s="156"/>
      <c r="Y178" s="136"/>
      <c r="Z178" s="137"/>
      <c r="AA178" s="135"/>
      <c r="AB178" s="134"/>
      <c r="AC178" s="136"/>
      <c r="AD178" s="137"/>
      <c r="AE178" s="134"/>
      <c r="AF178" s="135"/>
      <c r="AG178" s="79"/>
      <c r="AH178" s="80"/>
      <c r="AI178" s="79"/>
      <c r="AJ178" s="81"/>
      <c r="AK178" s="81"/>
      <c r="AL178" s="79"/>
      <c r="AM178" s="82">
        <f>SUM(I178:AL178)</f>
        <v>20</v>
      </c>
      <c r="AN178" s="78">
        <f>SUM(IF(I178="",0,1),IF(AF178="",0,1),IF(AB178="",0,1),IF(AC178="",0,1),IF(AD178="",0,1),IF(AE178="",0,1),IF(V178="",0,1),IF(W178="",0,1),IF(X178="",0,1),IF(Z178="",0,1),IF(AA178="",0,1),IF(J178="",0,1),IF(K178="",0,1),IF(L178="",0,1),IF(M178="",0,1),IF(N178="",0,1),IF(O178="",0,1),IF(P178="",0,1),IF(Q178="",0,1),IF(R178="",0,1),IF(S178="",0,1),IF(T178="",0,1),IF(U178="",0,1),IF(Y178="",0,1))</f>
        <v>1</v>
      </c>
      <c r="AO178" s="78">
        <f>IF(AN178&gt;=4,10,0)+(IF(AN178&gt;=8,20,0)+(IF(AN178&gt;=12,40,0)))</f>
        <v>0</v>
      </c>
      <c r="AP178" s="83">
        <f>AM178+AO178</f>
        <v>20</v>
      </c>
    </row>
    <row r="179" spans="1:42" ht="36">
      <c r="A179" s="36">
        <f t="shared" si="2"/>
        <v>176</v>
      </c>
      <c r="B179" s="68" t="s">
        <v>108</v>
      </c>
      <c r="C179" s="73"/>
      <c r="D179" s="92">
        <f>IF(C179&gt;2003,"C",0)</f>
        <v>0</v>
      </c>
      <c r="E179" s="39" t="str">
        <f>IF(C179&lt;2004,"J",0)</f>
        <v>J</v>
      </c>
      <c r="F179" s="40" t="str">
        <f>IF(C179&lt;2002,"S",0)</f>
        <v>S</v>
      </c>
      <c r="G179" s="44" t="s">
        <v>109</v>
      </c>
      <c r="H179" s="93" t="s">
        <v>110</v>
      </c>
      <c r="I179" s="76"/>
      <c r="J179" s="155"/>
      <c r="K179" s="105"/>
      <c r="L179" s="106"/>
      <c r="M179" s="107"/>
      <c r="N179" s="108"/>
      <c r="O179" s="156"/>
      <c r="P179" s="157"/>
      <c r="Q179" s="158">
        <v>20</v>
      </c>
      <c r="R179" s="159"/>
      <c r="S179" s="157"/>
      <c r="T179" s="156"/>
      <c r="U179" s="158"/>
      <c r="V179" s="159"/>
      <c r="W179" s="157"/>
      <c r="X179" s="156"/>
      <c r="Y179" s="136"/>
      <c r="Z179" s="137"/>
      <c r="AA179" s="135"/>
      <c r="AB179" s="134"/>
      <c r="AC179" s="136"/>
      <c r="AD179" s="137"/>
      <c r="AE179" s="134"/>
      <c r="AF179" s="135"/>
      <c r="AG179" s="79"/>
      <c r="AH179" s="80"/>
      <c r="AI179" s="79"/>
      <c r="AJ179" s="81"/>
      <c r="AK179" s="81"/>
      <c r="AL179" s="79"/>
      <c r="AM179" s="82">
        <f>SUM(I179:AL179)</f>
        <v>20</v>
      </c>
      <c r="AN179" s="78">
        <f>SUM(IF(I179="",0,1),IF(AF179="",0,1),IF(AB179="",0,1),IF(AC179="",0,1),IF(AD179="",0,1),IF(AE179="",0,1),IF(V179="",0,1),IF(W179="",0,1),IF(X179="",0,1),IF(Z179="",0,1),IF(AA179="",0,1),IF(J179="",0,1),IF(K179="",0,1),IF(L179="",0,1),IF(M179="",0,1),IF(N179="",0,1),IF(O179="",0,1),IF(P179="",0,1),IF(Q179="",0,1),IF(R179="",0,1),IF(S179="",0,1),IF(T179="",0,1),IF(U179="",0,1),IF(Y179="",0,1))</f>
        <v>1</v>
      </c>
      <c r="AO179" s="78">
        <f>IF(AN179&gt;=4,10,0)+(IF(AN179&gt;=8,20,0)+(IF(AN179&gt;=12,40,0)))</f>
        <v>0</v>
      </c>
      <c r="AP179" s="83">
        <f>AM179+AO179</f>
        <v>20</v>
      </c>
    </row>
    <row r="180" spans="1:42" ht="36">
      <c r="A180" s="36">
        <f t="shared" si="2"/>
        <v>177</v>
      </c>
      <c r="B180" s="71" t="s">
        <v>1049</v>
      </c>
      <c r="C180" s="73">
        <v>2002</v>
      </c>
      <c r="D180" s="92">
        <f>IF(C180&gt;2003,"C",0)</f>
        <v>0</v>
      </c>
      <c r="E180" s="39" t="str">
        <f>IF(C180&lt;2004,"J",0)</f>
        <v>J</v>
      </c>
      <c r="F180" s="40">
        <f>IF(C180&lt;2002,"S",0)</f>
        <v>0</v>
      </c>
      <c r="G180" s="44" t="s">
        <v>1050</v>
      </c>
      <c r="H180" s="41" t="s">
        <v>1052</v>
      </c>
      <c r="I180" s="76"/>
      <c r="J180" s="155"/>
      <c r="K180" s="105"/>
      <c r="L180" s="106"/>
      <c r="M180" s="160"/>
      <c r="N180" s="108">
        <v>20</v>
      </c>
      <c r="O180" s="156"/>
      <c r="P180" s="157"/>
      <c r="Q180" s="158"/>
      <c r="R180" s="159"/>
      <c r="S180" s="157"/>
      <c r="T180" s="156"/>
      <c r="U180" s="158"/>
      <c r="V180" s="159"/>
      <c r="W180" s="157"/>
      <c r="X180" s="156"/>
      <c r="Y180" s="136"/>
      <c r="Z180" s="137"/>
      <c r="AA180" s="135"/>
      <c r="AB180" s="134"/>
      <c r="AC180" s="136"/>
      <c r="AD180" s="137"/>
      <c r="AE180" s="134"/>
      <c r="AF180" s="135"/>
      <c r="AG180" s="79"/>
      <c r="AH180" s="80"/>
      <c r="AI180" s="79"/>
      <c r="AJ180" s="81"/>
      <c r="AK180" s="81"/>
      <c r="AL180" s="79"/>
      <c r="AM180" s="82">
        <f>SUM(I180:AL180)</f>
        <v>20</v>
      </c>
      <c r="AN180" s="78">
        <f>SUM(IF(I180="",0,1),IF(AF180="",0,1),IF(AB180="",0,1),IF(AC180="",0,1),IF(AD180="",0,1),IF(AE180="",0,1),IF(V180="",0,1),IF(W180="",0,1),IF(X180="",0,1),IF(Z180="",0,1),IF(AA180="",0,1),IF(J180="",0,1),IF(K180="",0,1),IF(L180="",0,1),IF(M180="",0,1),IF(N180="",0,1),IF(O180="",0,1),IF(P180="",0,1),IF(Q180="",0,1),IF(R180="",0,1),IF(S180="",0,1),IF(T180="",0,1),IF(U180="",0,1),IF(Y180="",0,1))</f>
        <v>1</v>
      </c>
      <c r="AO180" s="78">
        <f>IF(AN180&gt;=4,10,0)+(IF(AN180&gt;=8,20,0)+(IF(AN180&gt;=12,40,0)))</f>
        <v>0</v>
      </c>
      <c r="AP180" s="83">
        <f>AM180+AO180</f>
        <v>20</v>
      </c>
    </row>
    <row r="181" spans="1:56" ht="36">
      <c r="A181" s="36">
        <f t="shared" si="2"/>
        <v>178</v>
      </c>
      <c r="B181" s="112" t="s">
        <v>1232</v>
      </c>
      <c r="C181" s="113"/>
      <c r="D181" s="92">
        <f>IF(C181&gt;2003,"C",0)</f>
        <v>0</v>
      </c>
      <c r="E181" s="39" t="str">
        <f>IF(C181&lt;2004,"J",0)</f>
        <v>J</v>
      </c>
      <c r="F181" s="40" t="str">
        <f>IF(C181&lt;2002,"S",0)</f>
        <v>S</v>
      </c>
      <c r="G181" s="115" t="s">
        <v>1237</v>
      </c>
      <c r="H181" s="115" t="s">
        <v>819</v>
      </c>
      <c r="I181" s="76"/>
      <c r="J181" s="155"/>
      <c r="K181" s="105"/>
      <c r="L181" s="106"/>
      <c r="M181" s="107"/>
      <c r="N181" s="108"/>
      <c r="O181" s="156"/>
      <c r="P181" s="157"/>
      <c r="Q181" s="158"/>
      <c r="R181" s="159"/>
      <c r="S181" s="157">
        <v>20</v>
      </c>
      <c r="T181" s="156"/>
      <c r="U181" s="158"/>
      <c r="V181" s="159"/>
      <c r="W181" s="157"/>
      <c r="X181" s="156"/>
      <c r="Y181" s="136"/>
      <c r="Z181" s="137"/>
      <c r="AA181" s="135"/>
      <c r="AB181" s="134"/>
      <c r="AC181" s="136"/>
      <c r="AD181" s="137"/>
      <c r="AE181" s="134"/>
      <c r="AF181" s="135"/>
      <c r="AG181" s="79"/>
      <c r="AH181" s="80"/>
      <c r="AI181" s="79"/>
      <c r="AJ181" s="81"/>
      <c r="AK181" s="81"/>
      <c r="AL181" s="79"/>
      <c r="AM181" s="82">
        <f>SUM(I181:AL181)</f>
        <v>20</v>
      </c>
      <c r="AN181" s="78">
        <f>SUM(IF(I181="",0,1),IF(AF181="",0,1),IF(AB181="",0,1),IF(AC181="",0,1),IF(AD181="",0,1),IF(AE181="",0,1),IF(V181="",0,1),IF(W181="",0,1),IF(X181="",0,1),IF(Z181="",0,1),IF(AA181="",0,1),IF(J181="",0,1),IF(K181="",0,1),IF(L181="",0,1),IF(M181="",0,1),IF(N181="",0,1),IF(O181="",0,1),IF(P181="",0,1),IF(Q181="",0,1),IF(R181="",0,1),IF(S181="",0,1),IF(T181="",0,1),IF(U181="",0,1),IF(Y181="",0,1))</f>
        <v>1</v>
      </c>
      <c r="AO181" s="78">
        <f>IF(AN181&gt;=4,10,0)+(IF(AN181&gt;=8,20,0)+(IF(AN181&gt;=12,40,0)))</f>
        <v>0</v>
      </c>
      <c r="AP181" s="83">
        <f>AM181+AO181</f>
        <v>20</v>
      </c>
      <c r="BD181" s="47"/>
    </row>
    <row r="182" spans="1:42" ht="36">
      <c r="A182" s="36">
        <f t="shared" si="2"/>
        <v>179</v>
      </c>
      <c r="B182" s="72" t="s">
        <v>535</v>
      </c>
      <c r="C182" s="73">
        <v>2003</v>
      </c>
      <c r="D182" s="92">
        <f>IF(C182&gt;2003,"C",0)</f>
        <v>0</v>
      </c>
      <c r="E182" s="39" t="str">
        <f>IF(C182&lt;2004,"J",0)</f>
        <v>J</v>
      </c>
      <c r="F182" s="40">
        <f>IF(C182&lt;2002,"S",0)</f>
        <v>0</v>
      </c>
      <c r="G182" s="44" t="s">
        <v>536</v>
      </c>
      <c r="H182" s="41" t="s">
        <v>138</v>
      </c>
      <c r="I182" s="76"/>
      <c r="J182" s="155">
        <v>20</v>
      </c>
      <c r="K182" s="105"/>
      <c r="L182" s="106"/>
      <c r="M182" s="107"/>
      <c r="N182" s="108"/>
      <c r="O182" s="156"/>
      <c r="P182" s="157"/>
      <c r="Q182" s="158"/>
      <c r="R182" s="159"/>
      <c r="S182" s="157"/>
      <c r="T182" s="156"/>
      <c r="U182" s="158"/>
      <c r="V182" s="159"/>
      <c r="W182" s="157"/>
      <c r="X182" s="156"/>
      <c r="Y182" s="136"/>
      <c r="Z182" s="137"/>
      <c r="AA182" s="135"/>
      <c r="AB182" s="134"/>
      <c r="AC182" s="136"/>
      <c r="AD182" s="137"/>
      <c r="AE182" s="134"/>
      <c r="AF182" s="135"/>
      <c r="AG182" s="79"/>
      <c r="AH182" s="80"/>
      <c r="AI182" s="79"/>
      <c r="AJ182" s="81"/>
      <c r="AK182" s="81"/>
      <c r="AL182" s="79"/>
      <c r="AM182" s="82">
        <f>SUM(I182:AL182)</f>
        <v>20</v>
      </c>
      <c r="AN182" s="78">
        <f>SUM(IF(I182="",0,1),IF(AF182="",0,1),IF(AB182="",0,1),IF(AC182="",0,1),IF(AD182="",0,1),IF(AE182="",0,1),IF(V182="",0,1),IF(W182="",0,1),IF(X182="",0,1),IF(Z182="",0,1),IF(AA182="",0,1),IF(J182="",0,1),IF(K182="",0,1),IF(L182="",0,1),IF(M182="",0,1),IF(N182="",0,1),IF(O182="",0,1),IF(P182="",0,1),IF(Q182="",0,1),IF(R182="",0,1),IF(S182="",0,1),IF(T182="",0,1),IF(U182="",0,1),IF(Y182="",0,1))</f>
        <v>1</v>
      </c>
      <c r="AO182" s="78">
        <f>IF(AN182&gt;=4,10,0)+(IF(AN182&gt;=8,20,0)+(IF(AN182&gt;=12,40,0)))</f>
        <v>0</v>
      </c>
      <c r="AP182" s="83">
        <f>AM182+AO182</f>
        <v>20</v>
      </c>
    </row>
    <row r="183" spans="1:42" ht="36">
      <c r="A183" s="36">
        <f t="shared" si="2"/>
        <v>180</v>
      </c>
      <c r="B183" s="72" t="s">
        <v>826</v>
      </c>
      <c r="C183" s="73">
        <v>2002</v>
      </c>
      <c r="D183" s="92">
        <f>IF(C183&gt;2003,"C",0)</f>
        <v>0</v>
      </c>
      <c r="E183" s="39" t="str">
        <f>IF(C183&lt;2004,"J",0)</f>
        <v>J</v>
      </c>
      <c r="F183" s="40">
        <f>IF(C183&lt;2002,"S",0)</f>
        <v>0</v>
      </c>
      <c r="G183" s="44" t="s">
        <v>827</v>
      </c>
      <c r="H183" s="41" t="s">
        <v>619</v>
      </c>
      <c r="I183" s="76"/>
      <c r="J183" s="155">
        <v>20</v>
      </c>
      <c r="K183" s="105"/>
      <c r="L183" s="106"/>
      <c r="M183" s="107"/>
      <c r="N183" s="108"/>
      <c r="O183" s="156"/>
      <c r="P183" s="157"/>
      <c r="Q183" s="158"/>
      <c r="R183" s="159"/>
      <c r="S183" s="157"/>
      <c r="T183" s="156"/>
      <c r="U183" s="158"/>
      <c r="V183" s="159"/>
      <c r="W183" s="157"/>
      <c r="X183" s="156"/>
      <c r="Y183" s="136"/>
      <c r="Z183" s="137"/>
      <c r="AA183" s="135"/>
      <c r="AB183" s="134"/>
      <c r="AC183" s="136"/>
      <c r="AD183" s="137"/>
      <c r="AE183" s="134"/>
      <c r="AF183" s="135"/>
      <c r="AG183" s="79"/>
      <c r="AH183" s="80"/>
      <c r="AI183" s="79"/>
      <c r="AJ183" s="81"/>
      <c r="AK183" s="81"/>
      <c r="AL183" s="79"/>
      <c r="AM183" s="82">
        <f>SUM(I183:AL183)</f>
        <v>20</v>
      </c>
      <c r="AN183" s="78">
        <f>SUM(IF(I183="",0,1),IF(AF183="",0,1),IF(AB183="",0,1),IF(AC183="",0,1),IF(AD183="",0,1),IF(AE183="",0,1),IF(V183="",0,1),IF(W183="",0,1),IF(X183="",0,1),IF(Z183="",0,1),IF(AA183="",0,1),IF(J183="",0,1),IF(K183="",0,1),IF(L183="",0,1),IF(M183="",0,1),IF(N183="",0,1),IF(O183="",0,1),IF(P183="",0,1),IF(Q183="",0,1),IF(R183="",0,1),IF(S183="",0,1),IF(T183="",0,1),IF(U183="",0,1),IF(Y183="",0,1))</f>
        <v>1</v>
      </c>
      <c r="AO183" s="78">
        <f>IF(AN183&gt;=4,10,0)+(IF(AN183&gt;=8,20,0)+(IF(AN183&gt;=12,40,0)))</f>
        <v>0</v>
      </c>
      <c r="AP183" s="83">
        <f>AM183+AO183</f>
        <v>20</v>
      </c>
    </row>
    <row r="184" spans="1:42" ht="36">
      <c r="A184" s="36">
        <f t="shared" si="2"/>
        <v>181</v>
      </c>
      <c r="B184" s="72" t="s">
        <v>871</v>
      </c>
      <c r="C184" s="73">
        <v>2002</v>
      </c>
      <c r="D184" s="92">
        <f>IF(C184&gt;2003,"C",0)</f>
        <v>0</v>
      </c>
      <c r="E184" s="39" t="str">
        <f>IF(C184&lt;2004,"J",0)</f>
        <v>J</v>
      </c>
      <c r="F184" s="40">
        <f>IF(C184&lt;2002,"S",0)</f>
        <v>0</v>
      </c>
      <c r="G184" s="44" t="s">
        <v>872</v>
      </c>
      <c r="H184" s="41" t="s">
        <v>138</v>
      </c>
      <c r="I184" s="76"/>
      <c r="J184" s="155">
        <v>20</v>
      </c>
      <c r="K184" s="105"/>
      <c r="L184" s="106"/>
      <c r="M184" s="107"/>
      <c r="N184" s="108"/>
      <c r="O184" s="156"/>
      <c r="P184" s="157"/>
      <c r="Q184" s="158"/>
      <c r="R184" s="159"/>
      <c r="S184" s="157"/>
      <c r="T184" s="156"/>
      <c r="U184" s="158"/>
      <c r="V184" s="159"/>
      <c r="W184" s="157"/>
      <c r="X184" s="156"/>
      <c r="Y184" s="136"/>
      <c r="Z184" s="137"/>
      <c r="AA184" s="135"/>
      <c r="AB184" s="134"/>
      <c r="AC184" s="136"/>
      <c r="AD184" s="137"/>
      <c r="AE184" s="134"/>
      <c r="AF184" s="135"/>
      <c r="AG184" s="79"/>
      <c r="AH184" s="80"/>
      <c r="AI184" s="79"/>
      <c r="AJ184" s="81"/>
      <c r="AK184" s="81"/>
      <c r="AL184" s="79"/>
      <c r="AM184" s="82">
        <f>SUM(I184:AL184)</f>
        <v>20</v>
      </c>
      <c r="AN184" s="78">
        <f>SUM(IF(I184="",0,1),IF(AF184="",0,1),IF(AB184="",0,1),IF(AC184="",0,1),IF(AD184="",0,1),IF(AE184="",0,1),IF(V184="",0,1),IF(W184="",0,1),IF(X184="",0,1),IF(Z184="",0,1),IF(AA184="",0,1),IF(J184="",0,1),IF(K184="",0,1),IF(L184="",0,1),IF(M184="",0,1),IF(N184="",0,1),IF(O184="",0,1),IF(P184="",0,1),IF(Q184="",0,1),IF(R184="",0,1),IF(S184="",0,1),IF(T184="",0,1),IF(U184="",0,1),IF(Y184="",0,1))</f>
        <v>1</v>
      </c>
      <c r="AO184" s="78">
        <f>IF(AN184&gt;=4,10,0)+(IF(AN184&gt;=8,20,0)+(IF(AN184&gt;=12,40,0)))</f>
        <v>0</v>
      </c>
      <c r="AP184" s="83">
        <f>AM184+AO184</f>
        <v>20</v>
      </c>
    </row>
    <row r="185" spans="1:55" ht="36">
      <c r="A185" s="36">
        <f t="shared" si="2"/>
        <v>182</v>
      </c>
      <c r="B185" s="68" t="s">
        <v>189</v>
      </c>
      <c r="C185" s="73">
        <v>2002</v>
      </c>
      <c r="D185" s="92">
        <f>IF(C185&gt;2003,"C",0)</f>
        <v>0</v>
      </c>
      <c r="E185" s="39" t="str">
        <f>IF(C185&lt;2004,"J",0)</f>
        <v>J</v>
      </c>
      <c r="F185" s="40">
        <f>IF(C185&lt;2002,"S",0)</f>
        <v>0</v>
      </c>
      <c r="G185" s="44" t="s">
        <v>190</v>
      </c>
      <c r="H185" s="93" t="s">
        <v>62</v>
      </c>
      <c r="I185" s="76"/>
      <c r="J185" s="155"/>
      <c r="K185" s="105"/>
      <c r="L185" s="106"/>
      <c r="M185" s="107"/>
      <c r="N185" s="108">
        <v>20</v>
      </c>
      <c r="O185" s="156"/>
      <c r="P185" s="157"/>
      <c r="Q185" s="158"/>
      <c r="R185" s="159"/>
      <c r="S185" s="157"/>
      <c r="T185" s="156"/>
      <c r="U185" s="158"/>
      <c r="V185" s="159"/>
      <c r="W185" s="157"/>
      <c r="X185" s="156"/>
      <c r="Y185" s="136"/>
      <c r="Z185" s="137"/>
      <c r="AA185" s="135"/>
      <c r="AB185" s="134"/>
      <c r="AC185" s="136"/>
      <c r="AD185" s="137"/>
      <c r="AE185" s="134"/>
      <c r="AF185" s="135"/>
      <c r="AG185" s="79"/>
      <c r="AH185" s="80"/>
      <c r="AI185" s="79"/>
      <c r="AJ185" s="81"/>
      <c r="AK185" s="81"/>
      <c r="AL185" s="79"/>
      <c r="AM185" s="82">
        <f>SUM(I185:AL185)</f>
        <v>20</v>
      </c>
      <c r="AN185" s="78">
        <f>SUM(IF(I185="",0,1),IF(AF185="",0,1),IF(AB185="",0,1),IF(AC185="",0,1),IF(AD185="",0,1),IF(AE185="",0,1),IF(V185="",0,1),IF(W185="",0,1),IF(X185="",0,1),IF(Z185="",0,1),IF(AA185="",0,1),IF(J185="",0,1),IF(K185="",0,1),IF(L185="",0,1),IF(M185="",0,1),IF(N185="",0,1),IF(O185="",0,1),IF(P185="",0,1),IF(Q185="",0,1),IF(R185="",0,1),IF(S185="",0,1),IF(T185="",0,1),IF(U185="",0,1),IF(Y185="",0,1))</f>
        <v>1</v>
      </c>
      <c r="AO185" s="78">
        <f>IF(AN185&gt;=4,10,0)+(IF(AN185&gt;=8,20,0)+(IF(AN185&gt;=12,40,0)))</f>
        <v>0</v>
      </c>
      <c r="AP185" s="83">
        <f>AM185+AO185</f>
        <v>20</v>
      </c>
      <c r="AQ185" s="48"/>
      <c r="AR185" s="48"/>
      <c r="AT185" s="48"/>
      <c r="AU185" s="48"/>
      <c r="AW185" s="48"/>
      <c r="AX185" s="48"/>
      <c r="AY185" s="48"/>
      <c r="AZ185" s="48"/>
      <c r="BA185" s="48"/>
      <c r="BB185" s="48"/>
      <c r="BC185" s="48"/>
    </row>
    <row r="186" spans="1:55" ht="36">
      <c r="A186" s="36">
        <f t="shared" si="2"/>
        <v>183</v>
      </c>
      <c r="B186" s="72" t="s">
        <v>543</v>
      </c>
      <c r="C186" s="73">
        <v>2003</v>
      </c>
      <c r="D186" s="92">
        <f>IF(C186&gt;2003,"C",0)</f>
        <v>0</v>
      </c>
      <c r="E186" s="39" t="str">
        <f>IF(C186&lt;2004,"J",0)</f>
        <v>J</v>
      </c>
      <c r="F186" s="40">
        <f>IF(C186&lt;2002,"S",0)</f>
        <v>0</v>
      </c>
      <c r="G186" s="44" t="s">
        <v>544</v>
      </c>
      <c r="H186" s="41" t="s">
        <v>545</v>
      </c>
      <c r="I186" s="76"/>
      <c r="J186" s="155"/>
      <c r="K186" s="105"/>
      <c r="L186" s="106"/>
      <c r="M186" s="107"/>
      <c r="N186" s="108"/>
      <c r="O186" s="156"/>
      <c r="P186" s="157"/>
      <c r="Q186" s="158">
        <v>20</v>
      </c>
      <c r="R186" s="159"/>
      <c r="S186" s="157"/>
      <c r="T186" s="156"/>
      <c r="U186" s="158"/>
      <c r="V186" s="159"/>
      <c r="W186" s="157"/>
      <c r="X186" s="156"/>
      <c r="Y186" s="136"/>
      <c r="Z186" s="137"/>
      <c r="AA186" s="135"/>
      <c r="AB186" s="134"/>
      <c r="AC186" s="136"/>
      <c r="AD186" s="137"/>
      <c r="AE186" s="134"/>
      <c r="AF186" s="135"/>
      <c r="AG186" s="79"/>
      <c r="AH186" s="80"/>
      <c r="AI186" s="79"/>
      <c r="AJ186" s="81"/>
      <c r="AK186" s="81"/>
      <c r="AL186" s="79"/>
      <c r="AM186" s="82">
        <f>SUM(I186:AL186)</f>
        <v>20</v>
      </c>
      <c r="AN186" s="78">
        <f>SUM(IF(I186="",0,1),IF(AF186="",0,1),IF(AB186="",0,1),IF(AC186="",0,1),IF(AD186="",0,1),IF(AE186="",0,1),IF(V186="",0,1),IF(W186="",0,1),IF(X186="",0,1),IF(Z186="",0,1),IF(AA186="",0,1),IF(J186="",0,1),IF(K186="",0,1),IF(L186="",0,1),IF(M186="",0,1),IF(N186="",0,1),IF(O186="",0,1),IF(P186="",0,1),IF(Q186="",0,1),IF(R186="",0,1),IF(S186="",0,1),IF(T186="",0,1),IF(U186="",0,1),IF(Y186="",0,1))</f>
        <v>1</v>
      </c>
      <c r="AO186" s="78">
        <f>IF(AN186&gt;=4,10,0)+(IF(AN186&gt;=8,20,0)+(IF(AN186&gt;=12,40,0)))</f>
        <v>0</v>
      </c>
      <c r="AP186" s="83">
        <f>AM186+AO186</f>
        <v>20</v>
      </c>
      <c r="AQ186" s="48"/>
      <c r="AR186" s="48"/>
      <c r="AT186" s="48"/>
      <c r="AU186" s="48"/>
      <c r="AW186" s="48"/>
      <c r="AX186" s="48"/>
      <c r="AY186" s="48"/>
      <c r="AZ186" s="48"/>
      <c r="BA186" s="48"/>
      <c r="BB186" s="48"/>
      <c r="BC186" s="48"/>
    </row>
    <row r="187" spans="1:55" ht="36">
      <c r="A187" s="36">
        <f t="shared" si="2"/>
        <v>184</v>
      </c>
      <c r="B187" s="72" t="s">
        <v>546</v>
      </c>
      <c r="C187" s="73">
        <v>2003</v>
      </c>
      <c r="D187" s="92">
        <f>IF(C187&gt;2003,"C",0)</f>
        <v>0</v>
      </c>
      <c r="E187" s="39" t="str">
        <f>IF(C187&lt;2004,"J",0)</f>
        <v>J</v>
      </c>
      <c r="F187" s="40">
        <f>IF(C187&lt;2002,"S",0)</f>
        <v>0</v>
      </c>
      <c r="G187" s="44" t="s">
        <v>547</v>
      </c>
      <c r="H187" s="41" t="s">
        <v>548</v>
      </c>
      <c r="I187" s="76"/>
      <c r="J187" s="155"/>
      <c r="K187" s="105"/>
      <c r="L187" s="106"/>
      <c r="M187" s="107"/>
      <c r="N187" s="108"/>
      <c r="O187" s="156"/>
      <c r="P187" s="157"/>
      <c r="Q187" s="158"/>
      <c r="R187" s="159">
        <v>20</v>
      </c>
      <c r="S187" s="157"/>
      <c r="T187" s="156"/>
      <c r="U187" s="158"/>
      <c r="V187" s="159"/>
      <c r="W187" s="157"/>
      <c r="X187" s="156"/>
      <c r="Y187" s="136"/>
      <c r="Z187" s="137"/>
      <c r="AA187" s="135"/>
      <c r="AB187" s="134"/>
      <c r="AC187" s="136"/>
      <c r="AD187" s="137"/>
      <c r="AE187" s="134"/>
      <c r="AF187" s="135"/>
      <c r="AG187" s="79"/>
      <c r="AH187" s="80"/>
      <c r="AI187" s="79"/>
      <c r="AJ187" s="81"/>
      <c r="AK187" s="81"/>
      <c r="AL187" s="79"/>
      <c r="AM187" s="82">
        <f>SUM(I187:AL187)</f>
        <v>20</v>
      </c>
      <c r="AN187" s="78">
        <f>SUM(IF(I187="",0,1),IF(AF187="",0,1),IF(AB187="",0,1),IF(AC187="",0,1),IF(AD187="",0,1),IF(AE187="",0,1),IF(V187="",0,1),IF(W187="",0,1),IF(X187="",0,1),IF(Z187="",0,1),IF(AA187="",0,1),IF(J187="",0,1),IF(K187="",0,1),IF(L187="",0,1),IF(M187="",0,1),IF(N187="",0,1),IF(O187="",0,1),IF(P187="",0,1),IF(Q187="",0,1),IF(R187="",0,1),IF(S187="",0,1),IF(T187="",0,1),IF(U187="",0,1),IF(Y187="",0,1))</f>
        <v>1</v>
      </c>
      <c r="AO187" s="78">
        <f>IF(AN187&gt;=4,10,0)+(IF(AN187&gt;=8,20,0)+(IF(AN187&gt;=12,40,0)))</f>
        <v>0</v>
      </c>
      <c r="AP187" s="83">
        <f>AM187+AO187</f>
        <v>20</v>
      </c>
      <c r="AQ187" s="48"/>
      <c r="AR187" s="48"/>
      <c r="AT187" s="48"/>
      <c r="AU187" s="48"/>
      <c r="AW187" s="48"/>
      <c r="AX187" s="48"/>
      <c r="AY187" s="48"/>
      <c r="AZ187" s="48"/>
      <c r="BA187" s="48"/>
      <c r="BB187" s="48"/>
      <c r="BC187" s="48"/>
    </row>
    <row r="188" spans="1:55" ht="36">
      <c r="A188" s="36">
        <f t="shared" si="2"/>
        <v>185</v>
      </c>
      <c r="B188" s="71" t="s">
        <v>1101</v>
      </c>
      <c r="C188" s="73">
        <v>2006</v>
      </c>
      <c r="D188" s="92" t="str">
        <f>IF(C188&gt;2003,"C",0)</f>
        <v>C</v>
      </c>
      <c r="E188" s="39">
        <f>IF(C188&lt;2004,"J",0)</f>
        <v>0</v>
      </c>
      <c r="F188" s="40">
        <f>IF(C188&lt;2002,"S",0)</f>
        <v>0</v>
      </c>
      <c r="G188" s="44" t="s">
        <v>1102</v>
      </c>
      <c r="H188" s="41" t="s">
        <v>1085</v>
      </c>
      <c r="I188" s="76"/>
      <c r="J188" s="155"/>
      <c r="K188" s="105"/>
      <c r="L188" s="106"/>
      <c r="M188" s="107">
        <v>20</v>
      </c>
      <c r="N188" s="108"/>
      <c r="O188" s="156"/>
      <c r="P188" s="157"/>
      <c r="Q188" s="158"/>
      <c r="R188" s="159"/>
      <c r="S188" s="157"/>
      <c r="T188" s="156"/>
      <c r="U188" s="158"/>
      <c r="V188" s="159"/>
      <c r="W188" s="157"/>
      <c r="X188" s="156"/>
      <c r="Y188" s="136"/>
      <c r="Z188" s="137"/>
      <c r="AA188" s="135"/>
      <c r="AB188" s="134"/>
      <c r="AC188" s="136"/>
      <c r="AD188" s="137"/>
      <c r="AE188" s="134"/>
      <c r="AF188" s="135"/>
      <c r="AG188" s="79"/>
      <c r="AH188" s="80"/>
      <c r="AI188" s="79"/>
      <c r="AJ188" s="81"/>
      <c r="AK188" s="81"/>
      <c r="AL188" s="79"/>
      <c r="AM188" s="82">
        <f>SUM(I188:AL188)</f>
        <v>20</v>
      </c>
      <c r="AN188" s="78">
        <f>SUM(IF(I188="",0,1),IF(AF188="",0,1),IF(AB188="",0,1),IF(AC188="",0,1),IF(AD188="",0,1),IF(AE188="",0,1),IF(V188="",0,1),IF(W188="",0,1),IF(X188="",0,1),IF(Z188="",0,1),IF(AA188="",0,1),IF(J188="",0,1),IF(K188="",0,1),IF(L188="",0,1),IF(M188="",0,1),IF(N188="",0,1),IF(O188="",0,1),IF(P188="",0,1),IF(Q188="",0,1),IF(R188="",0,1),IF(S188="",0,1),IF(T188="",0,1),IF(U188="",0,1),IF(Y188="",0,1))</f>
        <v>1</v>
      </c>
      <c r="AO188" s="78">
        <f>IF(AN188&gt;=4,10,0)+(IF(AN188&gt;=8,20,0)+(IF(AN188&gt;=12,40,0)))</f>
        <v>0</v>
      </c>
      <c r="AP188" s="83">
        <f>AM188+AO188</f>
        <v>20</v>
      </c>
      <c r="AQ188" s="48"/>
      <c r="AR188" s="48"/>
      <c r="AT188" s="48"/>
      <c r="AU188" s="48"/>
      <c r="AW188" s="48"/>
      <c r="AX188" s="48"/>
      <c r="AY188" s="48"/>
      <c r="AZ188" s="48"/>
      <c r="BA188" s="48"/>
      <c r="BB188" s="48"/>
      <c r="BC188" s="48"/>
    </row>
    <row r="189" spans="1:42" ht="36">
      <c r="A189" s="36">
        <f t="shared" si="2"/>
        <v>186</v>
      </c>
      <c r="B189" s="72" t="s">
        <v>562</v>
      </c>
      <c r="C189" s="73">
        <v>2003</v>
      </c>
      <c r="D189" s="92">
        <f>IF(C189&gt;2003,"C",0)</f>
        <v>0</v>
      </c>
      <c r="E189" s="39" t="str">
        <f>IF(C189&lt;2004,"J",0)</f>
        <v>J</v>
      </c>
      <c r="F189" s="40">
        <f>IF(C189&lt;2002,"S",0)</f>
        <v>0</v>
      </c>
      <c r="G189" s="44" t="s">
        <v>563</v>
      </c>
      <c r="H189" s="41" t="s">
        <v>1339</v>
      </c>
      <c r="I189" s="76"/>
      <c r="J189" s="155"/>
      <c r="K189" s="105"/>
      <c r="L189" s="106"/>
      <c r="M189" s="107"/>
      <c r="N189" s="108"/>
      <c r="O189" s="156"/>
      <c r="P189" s="157"/>
      <c r="Q189" s="158">
        <v>20</v>
      </c>
      <c r="R189" s="159"/>
      <c r="S189" s="157"/>
      <c r="T189" s="156"/>
      <c r="U189" s="158"/>
      <c r="V189" s="159"/>
      <c r="W189" s="157"/>
      <c r="X189" s="156"/>
      <c r="Y189" s="136"/>
      <c r="Z189" s="137"/>
      <c r="AA189" s="135"/>
      <c r="AB189" s="134"/>
      <c r="AC189" s="136"/>
      <c r="AD189" s="137"/>
      <c r="AE189" s="134"/>
      <c r="AF189" s="135"/>
      <c r="AG189" s="79"/>
      <c r="AH189" s="80"/>
      <c r="AI189" s="79"/>
      <c r="AJ189" s="81"/>
      <c r="AK189" s="81"/>
      <c r="AL189" s="79"/>
      <c r="AM189" s="82">
        <f>SUM(I189:AL189)</f>
        <v>20</v>
      </c>
      <c r="AN189" s="78">
        <f>SUM(IF(I189="",0,1),IF(AF189="",0,1),IF(AB189="",0,1),IF(AC189="",0,1),IF(AD189="",0,1),IF(AE189="",0,1),IF(V189="",0,1),IF(W189="",0,1),IF(X189="",0,1),IF(Z189="",0,1),IF(AA189="",0,1),IF(J189="",0,1),IF(K189="",0,1),IF(L189="",0,1),IF(M189="",0,1),IF(N189="",0,1),IF(O189="",0,1),IF(P189="",0,1),IF(Q189="",0,1),IF(R189="",0,1),IF(S189="",0,1),IF(T189="",0,1),IF(U189="",0,1),IF(Y189="",0,1))</f>
        <v>1</v>
      </c>
      <c r="AO189" s="78">
        <f>IF(AN189&gt;=4,10,0)+(IF(AN189&gt;=8,20,0)+(IF(AN189&gt;=12,40,0)))</f>
        <v>0</v>
      </c>
      <c r="AP189" s="83">
        <f>AM189+AO189</f>
        <v>20</v>
      </c>
    </row>
    <row r="190" spans="1:55" ht="36">
      <c r="A190" s="36">
        <f t="shared" si="2"/>
        <v>187</v>
      </c>
      <c r="B190" s="68" t="s">
        <v>737</v>
      </c>
      <c r="C190" s="73">
        <v>2002</v>
      </c>
      <c r="D190" s="92">
        <f>IF(C190&gt;2003,"C",0)</f>
        <v>0</v>
      </c>
      <c r="E190" s="39" t="str">
        <f>IF(C190&lt;2004,"J",0)</f>
        <v>J</v>
      </c>
      <c r="F190" s="40">
        <f>IF(C190&lt;2002,"S",0)</f>
        <v>0</v>
      </c>
      <c r="G190" s="44" t="s">
        <v>738</v>
      </c>
      <c r="H190" s="93" t="s">
        <v>749</v>
      </c>
      <c r="I190" s="76">
        <v>15</v>
      </c>
      <c r="J190" s="155">
        <v>5</v>
      </c>
      <c r="K190" s="105"/>
      <c r="L190" s="106"/>
      <c r="M190" s="107"/>
      <c r="N190" s="108"/>
      <c r="O190" s="156"/>
      <c r="P190" s="157"/>
      <c r="Q190" s="158"/>
      <c r="R190" s="159"/>
      <c r="S190" s="157"/>
      <c r="T190" s="156"/>
      <c r="U190" s="158"/>
      <c r="V190" s="159"/>
      <c r="W190" s="157"/>
      <c r="X190" s="156"/>
      <c r="Y190" s="136"/>
      <c r="Z190" s="137"/>
      <c r="AA190" s="135"/>
      <c r="AB190" s="134"/>
      <c r="AC190" s="136"/>
      <c r="AD190" s="137"/>
      <c r="AE190" s="134"/>
      <c r="AF190" s="135"/>
      <c r="AG190" s="79"/>
      <c r="AH190" s="80"/>
      <c r="AI190" s="79"/>
      <c r="AJ190" s="81"/>
      <c r="AK190" s="81"/>
      <c r="AL190" s="79"/>
      <c r="AM190" s="82">
        <f>SUM(I190:AL190)</f>
        <v>20</v>
      </c>
      <c r="AN190" s="78">
        <f>SUM(IF(I190="",0,1),IF(AF190="",0,1),IF(AB190="",0,1),IF(AC190="",0,1),IF(AD190="",0,1),IF(AE190="",0,1),IF(V190="",0,1),IF(W190="",0,1),IF(X190="",0,1),IF(Z190="",0,1),IF(AA190="",0,1),IF(J190="",0,1),IF(K190="",0,1),IF(L190="",0,1),IF(M190="",0,1),IF(N190="",0,1),IF(O190="",0,1),IF(P190="",0,1),IF(Q190="",0,1),IF(R190="",0,1),IF(S190="",0,1),IF(T190="",0,1),IF(U190="",0,1),IF(Y190="",0,1))</f>
        <v>2</v>
      </c>
      <c r="AO190" s="78">
        <f>IF(AN190&gt;=4,10,0)+(IF(AN190&gt;=8,20,0)+(IF(AN190&gt;=12,40,0)))</f>
        <v>0</v>
      </c>
      <c r="AP190" s="83">
        <f>AM190+AO190</f>
        <v>20</v>
      </c>
      <c r="AQ190" s="48"/>
      <c r="AR190" s="48"/>
      <c r="AT190" s="48"/>
      <c r="AU190" s="48"/>
      <c r="AW190" s="48"/>
      <c r="AX190" s="48"/>
      <c r="AY190" s="48"/>
      <c r="AZ190" s="48"/>
      <c r="BA190" s="48"/>
      <c r="BB190" s="48"/>
      <c r="BC190" s="48"/>
    </row>
    <row r="191" spans="1:55" ht="36">
      <c r="A191" s="36">
        <f t="shared" si="2"/>
        <v>188</v>
      </c>
      <c r="B191" s="68" t="s">
        <v>567</v>
      </c>
      <c r="C191" s="73">
        <v>2003</v>
      </c>
      <c r="D191" s="92">
        <f>IF(C191&gt;2003,"C",0)</f>
        <v>0</v>
      </c>
      <c r="E191" s="39" t="str">
        <f>IF(C191&lt;2004,"J",0)</f>
        <v>J</v>
      </c>
      <c r="F191" s="40">
        <f>IF(C191&lt;2002,"S",0)</f>
        <v>0</v>
      </c>
      <c r="G191" s="44" t="s">
        <v>568</v>
      </c>
      <c r="H191" s="93" t="s">
        <v>449</v>
      </c>
      <c r="I191" s="76">
        <v>20</v>
      </c>
      <c r="J191" s="155"/>
      <c r="K191" s="105"/>
      <c r="L191" s="106"/>
      <c r="M191" s="107"/>
      <c r="N191" s="108"/>
      <c r="O191" s="156"/>
      <c r="P191" s="157"/>
      <c r="Q191" s="158"/>
      <c r="R191" s="159"/>
      <c r="S191" s="157"/>
      <c r="T191" s="156"/>
      <c r="U191" s="158"/>
      <c r="V191" s="159"/>
      <c r="W191" s="157"/>
      <c r="X191" s="156"/>
      <c r="Y191" s="136"/>
      <c r="Z191" s="137"/>
      <c r="AA191" s="135"/>
      <c r="AB191" s="134"/>
      <c r="AC191" s="136"/>
      <c r="AD191" s="137"/>
      <c r="AE191" s="134"/>
      <c r="AF191" s="135"/>
      <c r="AG191" s="79"/>
      <c r="AH191" s="80"/>
      <c r="AI191" s="79"/>
      <c r="AJ191" s="81"/>
      <c r="AK191" s="81"/>
      <c r="AL191" s="79"/>
      <c r="AM191" s="82">
        <f>SUM(I191:AL191)</f>
        <v>20</v>
      </c>
      <c r="AN191" s="78">
        <f>SUM(IF(I191="",0,1),IF(AF191="",0,1),IF(AB191="",0,1),IF(AC191="",0,1),IF(AD191="",0,1),IF(AE191="",0,1),IF(V191="",0,1),IF(W191="",0,1),IF(X191="",0,1),IF(Z191="",0,1),IF(AA191="",0,1),IF(J191="",0,1),IF(K191="",0,1),IF(L191="",0,1),IF(M191="",0,1),IF(N191="",0,1),IF(O191="",0,1),IF(P191="",0,1),IF(Q191="",0,1),IF(R191="",0,1),IF(S191="",0,1),IF(T191="",0,1),IF(U191="",0,1),IF(Y191="",0,1))</f>
        <v>1</v>
      </c>
      <c r="AO191" s="78">
        <f>IF(AN191&gt;=4,10,0)+(IF(AN191&gt;=8,20,0)+(IF(AN191&gt;=12,40,0)))</f>
        <v>0</v>
      </c>
      <c r="AP191" s="83">
        <f>AM191+AO191</f>
        <v>20</v>
      </c>
      <c r="AQ191" s="48"/>
      <c r="AR191" s="48"/>
      <c r="AT191" s="48"/>
      <c r="AU191" s="48"/>
      <c r="AW191" s="48"/>
      <c r="AX191" s="48"/>
      <c r="AY191" s="48"/>
      <c r="AZ191" s="48"/>
      <c r="BA191" s="48"/>
      <c r="BB191" s="48"/>
      <c r="BC191" s="48"/>
    </row>
    <row r="192" spans="1:55" ht="36">
      <c r="A192" s="36">
        <f t="shared" si="2"/>
        <v>189</v>
      </c>
      <c r="B192" s="89" t="s">
        <v>817</v>
      </c>
      <c r="C192" s="90"/>
      <c r="D192" s="92">
        <f>IF(C192&gt;2003,"C",0)</f>
        <v>0</v>
      </c>
      <c r="E192" s="39" t="str">
        <f>IF(C192&lt;2004,"J",0)</f>
        <v>J</v>
      </c>
      <c r="F192" s="40" t="str">
        <f>IF(C192&lt;2002,"S",0)</f>
        <v>S</v>
      </c>
      <c r="G192" s="91" t="s">
        <v>818</v>
      </c>
      <c r="H192" s="91" t="s">
        <v>819</v>
      </c>
      <c r="I192" s="76"/>
      <c r="J192" s="155">
        <v>10</v>
      </c>
      <c r="K192" s="105"/>
      <c r="L192" s="106"/>
      <c r="M192" s="107"/>
      <c r="N192" s="108"/>
      <c r="O192" s="156"/>
      <c r="P192" s="157"/>
      <c r="Q192" s="158"/>
      <c r="R192" s="159"/>
      <c r="S192" s="157">
        <v>10</v>
      </c>
      <c r="T192" s="156"/>
      <c r="U192" s="158"/>
      <c r="V192" s="159"/>
      <c r="W192" s="157"/>
      <c r="X192" s="156"/>
      <c r="Y192" s="136"/>
      <c r="Z192" s="137"/>
      <c r="AA192" s="135"/>
      <c r="AB192" s="134"/>
      <c r="AC192" s="136"/>
      <c r="AD192" s="137"/>
      <c r="AE192" s="134"/>
      <c r="AF192" s="135"/>
      <c r="AG192" s="79"/>
      <c r="AH192" s="80"/>
      <c r="AI192" s="79"/>
      <c r="AJ192" s="81"/>
      <c r="AK192" s="81"/>
      <c r="AL192" s="79"/>
      <c r="AM192" s="82">
        <f>SUM(I192:AL192)</f>
        <v>20</v>
      </c>
      <c r="AN192" s="78">
        <f>SUM(IF(I192="",0,1),IF(AF192="",0,1),IF(AB192="",0,1),IF(AC192="",0,1),IF(AD192="",0,1),IF(AE192="",0,1),IF(V192="",0,1),IF(W192="",0,1),IF(X192="",0,1),IF(Z192="",0,1),IF(AA192="",0,1),IF(J192="",0,1),IF(K192="",0,1),IF(L192="",0,1),IF(M192="",0,1),IF(N192="",0,1),IF(O192="",0,1),IF(P192="",0,1),IF(Q192="",0,1),IF(R192="",0,1),IF(S192="",0,1),IF(T192="",0,1),IF(U192="",0,1),IF(Y192="",0,1))</f>
        <v>2</v>
      </c>
      <c r="AO192" s="78">
        <f>IF(AN192&gt;=4,10,0)+(IF(AN192&gt;=8,20,0)+(IF(AN192&gt;=12,40,0)))</f>
        <v>0</v>
      </c>
      <c r="AP192" s="83">
        <f>AM192+AO192</f>
        <v>20</v>
      </c>
      <c r="AQ192" s="48"/>
      <c r="AR192" s="48"/>
      <c r="AT192" s="48"/>
      <c r="AU192" s="48"/>
      <c r="AW192" s="48"/>
      <c r="AX192" s="48"/>
      <c r="AY192" s="48"/>
      <c r="AZ192" s="48"/>
      <c r="BA192" s="48"/>
      <c r="BB192" s="48"/>
      <c r="BC192" s="48"/>
    </row>
    <row r="193" spans="1:55" ht="36">
      <c r="A193" s="36">
        <f t="shared" si="2"/>
        <v>190</v>
      </c>
      <c r="B193" s="72" t="s">
        <v>1340</v>
      </c>
      <c r="C193" s="73">
        <v>2004</v>
      </c>
      <c r="D193" s="92" t="str">
        <f>IF(C193&gt;2003,"C",0)</f>
        <v>C</v>
      </c>
      <c r="E193" s="39">
        <f>IF(C193&lt;2004,"J",0)</f>
        <v>0</v>
      </c>
      <c r="F193" s="40">
        <f>IF(C193&lt;2002,"S",0)</f>
        <v>0</v>
      </c>
      <c r="G193" s="44" t="s">
        <v>1341</v>
      </c>
      <c r="H193" s="41" t="s">
        <v>564</v>
      </c>
      <c r="I193" s="76"/>
      <c r="J193" s="155"/>
      <c r="K193" s="105"/>
      <c r="L193" s="106"/>
      <c r="M193" s="107"/>
      <c r="N193" s="108"/>
      <c r="O193" s="156"/>
      <c r="P193" s="157"/>
      <c r="Q193" s="158">
        <v>20</v>
      </c>
      <c r="R193" s="159"/>
      <c r="S193" s="157"/>
      <c r="T193" s="156"/>
      <c r="U193" s="158"/>
      <c r="V193" s="159"/>
      <c r="W193" s="157"/>
      <c r="X193" s="156"/>
      <c r="Y193" s="136"/>
      <c r="Z193" s="137"/>
      <c r="AA193" s="135"/>
      <c r="AB193" s="134"/>
      <c r="AC193" s="136"/>
      <c r="AD193" s="137"/>
      <c r="AE193" s="134"/>
      <c r="AF193" s="135"/>
      <c r="AG193" s="79"/>
      <c r="AH193" s="80"/>
      <c r="AI193" s="79"/>
      <c r="AJ193" s="81"/>
      <c r="AK193" s="81"/>
      <c r="AL193" s="79"/>
      <c r="AM193" s="82">
        <f>SUM(I193:AL193)</f>
        <v>20</v>
      </c>
      <c r="AN193" s="78">
        <f>SUM(IF(I193="",0,1),IF(AF193="",0,1),IF(AB193="",0,1),IF(AC193="",0,1),IF(AD193="",0,1),IF(AE193="",0,1),IF(V193="",0,1),IF(W193="",0,1),IF(X193="",0,1),IF(Z193="",0,1),IF(AA193="",0,1),IF(J193="",0,1),IF(K193="",0,1),IF(L193="",0,1),IF(M193="",0,1),IF(N193="",0,1),IF(O193="",0,1),IF(P193="",0,1),IF(Q193="",0,1),IF(R193="",0,1),IF(S193="",0,1),IF(T193="",0,1),IF(U193="",0,1),IF(Y193="",0,1))</f>
        <v>1</v>
      </c>
      <c r="AO193" s="78">
        <f>IF(AN193&gt;=4,10,0)+(IF(AN193&gt;=8,20,0)+(IF(AN193&gt;=12,40,0)))</f>
        <v>0</v>
      </c>
      <c r="AP193" s="83">
        <f>AM193+AO193</f>
        <v>20</v>
      </c>
      <c r="AQ193" s="48"/>
      <c r="AR193" s="48"/>
      <c r="AT193" s="48"/>
      <c r="AU193" s="48"/>
      <c r="AW193" s="48"/>
      <c r="AX193" s="48"/>
      <c r="AY193" s="48"/>
      <c r="AZ193" s="48"/>
      <c r="BA193" s="48"/>
      <c r="BB193" s="48"/>
      <c r="BC193" s="48"/>
    </row>
    <row r="194" spans="1:55" ht="36">
      <c r="A194" s="36">
        <f t="shared" si="2"/>
        <v>191</v>
      </c>
      <c r="B194" s="72" t="s">
        <v>860</v>
      </c>
      <c r="C194" s="73">
        <v>2002</v>
      </c>
      <c r="D194" s="92">
        <f>IF(C194&gt;2003,"C",0)</f>
        <v>0</v>
      </c>
      <c r="E194" s="39" t="str">
        <f>IF(C194&lt;2004,"J",0)</f>
        <v>J</v>
      </c>
      <c r="F194" s="40">
        <f>IF(C194&lt;2002,"S",0)</f>
        <v>0</v>
      </c>
      <c r="G194" s="44" t="s">
        <v>861</v>
      </c>
      <c r="H194" s="41" t="s">
        <v>62</v>
      </c>
      <c r="I194" s="76"/>
      <c r="J194" s="155">
        <v>5</v>
      </c>
      <c r="K194" s="105"/>
      <c r="L194" s="106"/>
      <c r="M194" s="107"/>
      <c r="N194" s="108">
        <v>15</v>
      </c>
      <c r="O194" s="156"/>
      <c r="P194" s="157"/>
      <c r="Q194" s="158"/>
      <c r="R194" s="159"/>
      <c r="S194" s="157"/>
      <c r="T194" s="156"/>
      <c r="U194" s="158"/>
      <c r="V194" s="159"/>
      <c r="W194" s="157"/>
      <c r="X194" s="156"/>
      <c r="Y194" s="136"/>
      <c r="Z194" s="137"/>
      <c r="AA194" s="135"/>
      <c r="AB194" s="134"/>
      <c r="AC194" s="136"/>
      <c r="AD194" s="137"/>
      <c r="AE194" s="134"/>
      <c r="AF194" s="135"/>
      <c r="AG194" s="79"/>
      <c r="AH194" s="80"/>
      <c r="AI194" s="79"/>
      <c r="AJ194" s="81"/>
      <c r="AK194" s="81"/>
      <c r="AL194" s="79"/>
      <c r="AM194" s="82">
        <f>SUM(I194:AL194)</f>
        <v>20</v>
      </c>
      <c r="AN194" s="78">
        <f>SUM(IF(I194="",0,1),IF(AF194="",0,1),IF(AB194="",0,1),IF(AC194="",0,1),IF(AD194="",0,1),IF(AE194="",0,1),IF(V194="",0,1),IF(W194="",0,1),IF(X194="",0,1),IF(Z194="",0,1),IF(AA194="",0,1),IF(J194="",0,1),IF(K194="",0,1),IF(L194="",0,1),IF(M194="",0,1),IF(N194="",0,1),IF(O194="",0,1),IF(P194="",0,1),IF(Q194="",0,1),IF(R194="",0,1),IF(S194="",0,1),IF(T194="",0,1),IF(U194="",0,1),IF(Y194="",0,1))</f>
        <v>2</v>
      </c>
      <c r="AO194" s="78">
        <f>IF(AN194&gt;=4,10,0)+(IF(AN194&gt;=8,20,0)+(IF(AN194&gt;=12,40,0)))</f>
        <v>0</v>
      </c>
      <c r="AP194" s="83">
        <f>AM194+AO194</f>
        <v>20</v>
      </c>
      <c r="AQ194" s="48"/>
      <c r="AR194" s="48"/>
      <c r="AT194" s="48"/>
      <c r="AU194" s="48"/>
      <c r="AW194" s="48"/>
      <c r="AX194" s="48"/>
      <c r="AY194" s="48"/>
      <c r="AZ194" s="48"/>
      <c r="BA194" s="48"/>
      <c r="BB194" s="48"/>
      <c r="BC194" s="48"/>
    </row>
    <row r="195" spans="1:42" ht="36">
      <c r="A195" s="36">
        <f t="shared" si="2"/>
        <v>192</v>
      </c>
      <c r="B195" s="72" t="s">
        <v>620</v>
      </c>
      <c r="C195" s="73">
        <v>2003</v>
      </c>
      <c r="D195" s="92">
        <f>IF(C195&gt;2003,"C",0)</f>
        <v>0</v>
      </c>
      <c r="E195" s="39" t="str">
        <f>IF(C195&lt;2004,"J",0)</f>
        <v>J</v>
      </c>
      <c r="F195" s="40">
        <f>IF(C195&lt;2002,"S",0)</f>
        <v>0</v>
      </c>
      <c r="G195" s="44" t="s">
        <v>621</v>
      </c>
      <c r="H195" s="41" t="s">
        <v>932</v>
      </c>
      <c r="I195" s="76"/>
      <c r="J195" s="155">
        <v>20</v>
      </c>
      <c r="K195" s="105"/>
      <c r="L195" s="106"/>
      <c r="M195" s="107"/>
      <c r="N195" s="108"/>
      <c r="O195" s="156"/>
      <c r="P195" s="157"/>
      <c r="Q195" s="158"/>
      <c r="R195" s="159"/>
      <c r="S195" s="157"/>
      <c r="T195" s="156"/>
      <c r="U195" s="158"/>
      <c r="V195" s="159"/>
      <c r="W195" s="157"/>
      <c r="X195" s="156"/>
      <c r="Y195" s="136"/>
      <c r="Z195" s="137"/>
      <c r="AA195" s="135"/>
      <c r="AB195" s="134"/>
      <c r="AC195" s="136"/>
      <c r="AD195" s="137"/>
      <c r="AE195" s="134"/>
      <c r="AF195" s="135"/>
      <c r="AG195" s="79"/>
      <c r="AH195" s="80"/>
      <c r="AI195" s="79"/>
      <c r="AJ195" s="81"/>
      <c r="AK195" s="81"/>
      <c r="AL195" s="79"/>
      <c r="AM195" s="82">
        <f>SUM(I195:AL195)</f>
        <v>20</v>
      </c>
      <c r="AN195" s="78">
        <f>SUM(IF(I195="",0,1),IF(AF195="",0,1),IF(AB195="",0,1),IF(AC195="",0,1),IF(AD195="",0,1),IF(AE195="",0,1),IF(V195="",0,1),IF(W195="",0,1),IF(X195="",0,1),IF(Z195="",0,1),IF(AA195="",0,1),IF(J195="",0,1),IF(K195="",0,1),IF(L195="",0,1),IF(M195="",0,1),IF(N195="",0,1),IF(O195="",0,1),IF(P195="",0,1),IF(Q195="",0,1),IF(R195="",0,1),IF(S195="",0,1),IF(T195="",0,1),IF(U195="",0,1),IF(Y195="",0,1))</f>
        <v>1</v>
      </c>
      <c r="AO195" s="78">
        <f>IF(AN195&gt;=4,10,0)+(IF(AN195&gt;=8,20,0)+(IF(AN195&gt;=12,40,0)))</f>
        <v>0</v>
      </c>
      <c r="AP195" s="83">
        <f>AM195+AO195</f>
        <v>20</v>
      </c>
    </row>
    <row r="196" spans="1:55" ht="36">
      <c r="A196" s="36">
        <f aca="true" t="shared" si="3" ref="A196:A259">A195+1</f>
        <v>193</v>
      </c>
      <c r="B196" s="72" t="s">
        <v>628</v>
      </c>
      <c r="C196" s="73">
        <v>2003</v>
      </c>
      <c r="D196" s="92">
        <f>IF(C196&gt;2003,"C",0)</f>
        <v>0</v>
      </c>
      <c r="E196" s="39" t="str">
        <f>IF(C196&lt;2004,"J",0)</f>
        <v>J</v>
      </c>
      <c r="F196" s="40">
        <f>IF(C196&lt;2002,"S",0)</f>
        <v>0</v>
      </c>
      <c r="G196" s="44" t="s">
        <v>629</v>
      </c>
      <c r="H196" s="41" t="s">
        <v>1052</v>
      </c>
      <c r="I196" s="76"/>
      <c r="J196" s="155"/>
      <c r="K196" s="105"/>
      <c r="L196" s="106"/>
      <c r="M196" s="160"/>
      <c r="N196" s="108">
        <v>20</v>
      </c>
      <c r="O196" s="156"/>
      <c r="P196" s="157"/>
      <c r="Q196" s="158"/>
      <c r="R196" s="159"/>
      <c r="S196" s="157"/>
      <c r="T196" s="156"/>
      <c r="U196" s="158"/>
      <c r="V196" s="159"/>
      <c r="W196" s="157"/>
      <c r="X196" s="156"/>
      <c r="Y196" s="136"/>
      <c r="Z196" s="137"/>
      <c r="AA196" s="135"/>
      <c r="AB196" s="134"/>
      <c r="AC196" s="136"/>
      <c r="AD196" s="137"/>
      <c r="AE196" s="134"/>
      <c r="AF196" s="135"/>
      <c r="AG196" s="79"/>
      <c r="AH196" s="80"/>
      <c r="AI196" s="79"/>
      <c r="AJ196" s="81"/>
      <c r="AK196" s="81"/>
      <c r="AL196" s="79"/>
      <c r="AM196" s="82">
        <f>SUM(I196:AL196)</f>
        <v>20</v>
      </c>
      <c r="AN196" s="78">
        <f>SUM(IF(I196="",0,1),IF(AF196="",0,1),IF(AB196="",0,1),IF(AC196="",0,1),IF(AD196="",0,1),IF(AE196="",0,1),IF(V196="",0,1),IF(W196="",0,1),IF(X196="",0,1),IF(Z196="",0,1),IF(AA196="",0,1),IF(J196="",0,1),IF(K196="",0,1),IF(L196="",0,1),IF(M196="",0,1),IF(N196="",0,1),IF(O196="",0,1),IF(P196="",0,1),IF(Q196="",0,1),IF(R196="",0,1),IF(S196="",0,1),IF(T196="",0,1),IF(U196="",0,1),IF(Y196="",0,1))</f>
        <v>1</v>
      </c>
      <c r="AO196" s="78">
        <f>IF(AN196&gt;=4,10,0)+(IF(AN196&gt;=8,20,0)+(IF(AN196&gt;=12,40,0)))</f>
        <v>0</v>
      </c>
      <c r="AP196" s="83">
        <f>AM196+AO196</f>
        <v>20</v>
      </c>
      <c r="AQ196" s="48"/>
      <c r="AR196" s="48"/>
      <c r="AT196" s="48"/>
      <c r="AU196" s="48"/>
      <c r="AW196" s="48"/>
      <c r="AX196" s="48"/>
      <c r="AY196" s="48"/>
      <c r="AZ196" s="48"/>
      <c r="BA196" s="48"/>
      <c r="BB196" s="48"/>
      <c r="BC196" s="48"/>
    </row>
    <row r="197" spans="1:55" ht="36">
      <c r="A197" s="36">
        <f t="shared" si="3"/>
        <v>194</v>
      </c>
      <c r="B197" s="72" t="s">
        <v>858</v>
      </c>
      <c r="C197" s="73">
        <v>2003</v>
      </c>
      <c r="D197" s="92">
        <f>IF(C197&gt;2003,"C",0)</f>
        <v>0</v>
      </c>
      <c r="E197" s="39" t="str">
        <f>IF(C197&lt;2004,"J",0)</f>
        <v>J</v>
      </c>
      <c r="F197" s="40">
        <f>IF(C197&lt;2002,"S",0)</f>
        <v>0</v>
      </c>
      <c r="G197" s="44" t="s">
        <v>859</v>
      </c>
      <c r="H197" s="41" t="s">
        <v>62</v>
      </c>
      <c r="I197" s="76"/>
      <c r="J197" s="155">
        <v>5</v>
      </c>
      <c r="K197" s="105"/>
      <c r="L197" s="106"/>
      <c r="M197" s="107"/>
      <c r="N197" s="108">
        <v>15</v>
      </c>
      <c r="O197" s="156"/>
      <c r="P197" s="157"/>
      <c r="Q197" s="158"/>
      <c r="R197" s="159"/>
      <c r="S197" s="157"/>
      <c r="T197" s="156"/>
      <c r="U197" s="158"/>
      <c r="V197" s="159"/>
      <c r="W197" s="157"/>
      <c r="X197" s="156"/>
      <c r="Y197" s="136"/>
      <c r="Z197" s="137"/>
      <c r="AA197" s="135"/>
      <c r="AB197" s="134"/>
      <c r="AC197" s="136"/>
      <c r="AD197" s="137"/>
      <c r="AE197" s="134"/>
      <c r="AF197" s="135"/>
      <c r="AG197" s="79"/>
      <c r="AH197" s="80"/>
      <c r="AI197" s="79"/>
      <c r="AJ197" s="81"/>
      <c r="AK197" s="81"/>
      <c r="AL197" s="79"/>
      <c r="AM197" s="82">
        <f>SUM(I197:AL197)</f>
        <v>20</v>
      </c>
      <c r="AN197" s="78">
        <f>SUM(IF(I197="",0,1),IF(AF197="",0,1),IF(AB197="",0,1),IF(AC197="",0,1),IF(AD197="",0,1),IF(AE197="",0,1),IF(V197="",0,1),IF(W197="",0,1),IF(X197="",0,1),IF(Z197="",0,1),IF(AA197="",0,1),IF(J197="",0,1),IF(K197="",0,1),IF(L197="",0,1),IF(M197="",0,1),IF(N197="",0,1),IF(O197="",0,1),IF(P197="",0,1),IF(Q197="",0,1),IF(R197="",0,1),IF(S197="",0,1),IF(T197="",0,1),IF(U197="",0,1),IF(Y197="",0,1))</f>
        <v>2</v>
      </c>
      <c r="AO197" s="78">
        <f>IF(AN197&gt;=4,10,0)+(IF(AN197&gt;=8,20,0)+(IF(AN197&gt;=12,40,0)))</f>
        <v>0</v>
      </c>
      <c r="AP197" s="83">
        <f>AM197+AO197</f>
        <v>20</v>
      </c>
      <c r="AQ197" s="48"/>
      <c r="AR197" s="48"/>
      <c r="AT197" s="48"/>
      <c r="AU197" s="48"/>
      <c r="AW197" s="48"/>
      <c r="AX197" s="48"/>
      <c r="AY197" s="48"/>
      <c r="AZ197" s="48"/>
      <c r="BA197" s="48"/>
      <c r="BB197" s="48"/>
      <c r="BC197" s="48"/>
    </row>
    <row r="198" spans="1:42" ht="36">
      <c r="A198" s="36">
        <f t="shared" si="3"/>
        <v>195</v>
      </c>
      <c r="B198" s="112" t="s">
        <v>1233</v>
      </c>
      <c r="C198" s="113"/>
      <c r="D198" s="92">
        <f>IF(C198&gt;2003,"C",0)</f>
        <v>0</v>
      </c>
      <c r="E198" s="39" t="str">
        <f>IF(C198&lt;2004,"J",0)</f>
        <v>J</v>
      </c>
      <c r="F198" s="40" t="str">
        <f>IF(C198&lt;2002,"S",0)</f>
        <v>S</v>
      </c>
      <c r="G198" s="115" t="s">
        <v>1238</v>
      </c>
      <c r="H198" s="115" t="s">
        <v>819</v>
      </c>
      <c r="I198" s="76"/>
      <c r="J198" s="155"/>
      <c r="K198" s="105"/>
      <c r="L198" s="106"/>
      <c r="M198" s="107"/>
      <c r="N198" s="108"/>
      <c r="O198" s="156"/>
      <c r="P198" s="157"/>
      <c r="Q198" s="158"/>
      <c r="R198" s="159"/>
      <c r="S198" s="157">
        <v>20</v>
      </c>
      <c r="T198" s="156"/>
      <c r="U198" s="158"/>
      <c r="V198" s="159"/>
      <c r="W198" s="157"/>
      <c r="X198" s="156"/>
      <c r="Y198" s="136"/>
      <c r="Z198" s="137"/>
      <c r="AA198" s="135"/>
      <c r="AB198" s="134"/>
      <c r="AC198" s="136"/>
      <c r="AD198" s="137"/>
      <c r="AE198" s="134"/>
      <c r="AF198" s="135"/>
      <c r="AG198" s="79"/>
      <c r="AH198" s="80"/>
      <c r="AI198" s="79"/>
      <c r="AJ198" s="81"/>
      <c r="AK198" s="81"/>
      <c r="AL198" s="79"/>
      <c r="AM198" s="82">
        <f>SUM(I198:AL198)</f>
        <v>20</v>
      </c>
      <c r="AN198" s="78">
        <f>SUM(IF(I198="",0,1),IF(AF198="",0,1),IF(AB198="",0,1),IF(AC198="",0,1),IF(AD198="",0,1),IF(AE198="",0,1),IF(V198="",0,1),IF(W198="",0,1),IF(X198="",0,1),IF(Z198="",0,1),IF(AA198="",0,1),IF(J198="",0,1),IF(K198="",0,1),IF(L198="",0,1),IF(M198="",0,1),IF(N198="",0,1),IF(O198="",0,1),IF(P198="",0,1),IF(Q198="",0,1),IF(R198="",0,1),IF(S198="",0,1),IF(T198="",0,1),IF(U198="",0,1),IF(Y198="",0,1))</f>
        <v>1</v>
      </c>
      <c r="AO198" s="78">
        <f>IF(AN198&gt;=4,10,0)+(IF(AN198&gt;=8,20,0)+(IF(AN198&gt;=12,40,0)))</f>
        <v>0</v>
      </c>
      <c r="AP198" s="83">
        <f>AM198+AO198</f>
        <v>20</v>
      </c>
    </row>
    <row r="199" spans="1:55" ht="36">
      <c r="A199" s="36">
        <f t="shared" si="3"/>
        <v>196</v>
      </c>
      <c r="B199" s="68" t="s">
        <v>365</v>
      </c>
      <c r="C199" s="73">
        <v>2002</v>
      </c>
      <c r="D199" s="92">
        <f>IF(C199&gt;2003,"C",0)</f>
        <v>0</v>
      </c>
      <c r="E199" s="39" t="str">
        <f>IF(C199&lt;2004,"J",0)</f>
        <v>J</v>
      </c>
      <c r="F199" s="40">
        <f>IF(C199&lt;2002,"S",0)</f>
        <v>0</v>
      </c>
      <c r="G199" s="41" t="s">
        <v>366</v>
      </c>
      <c r="H199" s="93" t="s">
        <v>138</v>
      </c>
      <c r="I199" s="76"/>
      <c r="J199" s="155">
        <v>20</v>
      </c>
      <c r="K199" s="105"/>
      <c r="L199" s="106"/>
      <c r="M199" s="107"/>
      <c r="N199" s="108"/>
      <c r="O199" s="156"/>
      <c r="P199" s="157"/>
      <c r="Q199" s="158"/>
      <c r="R199" s="159"/>
      <c r="S199" s="157"/>
      <c r="T199" s="156"/>
      <c r="U199" s="158"/>
      <c r="V199" s="159"/>
      <c r="W199" s="157"/>
      <c r="X199" s="156"/>
      <c r="Y199" s="136"/>
      <c r="Z199" s="137"/>
      <c r="AA199" s="135"/>
      <c r="AB199" s="134"/>
      <c r="AC199" s="136"/>
      <c r="AD199" s="137"/>
      <c r="AE199" s="134"/>
      <c r="AF199" s="135"/>
      <c r="AG199" s="79"/>
      <c r="AH199" s="80"/>
      <c r="AI199" s="79"/>
      <c r="AJ199" s="81"/>
      <c r="AK199" s="81"/>
      <c r="AL199" s="79"/>
      <c r="AM199" s="82">
        <f>SUM(I199:AL199)</f>
        <v>20</v>
      </c>
      <c r="AN199" s="78">
        <f>SUM(IF(I199="",0,1),IF(AF199="",0,1),IF(AB199="",0,1),IF(AC199="",0,1),IF(AD199="",0,1),IF(AE199="",0,1),IF(V199="",0,1),IF(W199="",0,1),IF(X199="",0,1),IF(Z199="",0,1),IF(AA199="",0,1),IF(J199="",0,1),IF(K199="",0,1),IF(L199="",0,1),IF(M199="",0,1),IF(N199="",0,1),IF(O199="",0,1),IF(P199="",0,1),IF(Q199="",0,1),IF(R199="",0,1),IF(S199="",0,1),IF(T199="",0,1),IF(U199="",0,1),IF(Y199="",0,1))</f>
        <v>1</v>
      </c>
      <c r="AO199" s="78">
        <f>IF(AN199&gt;=4,10,0)+(IF(AN199&gt;=8,20,0)+(IF(AN199&gt;=12,40,0)))</f>
        <v>0</v>
      </c>
      <c r="AP199" s="83">
        <f>AM199+AO199</f>
        <v>20</v>
      </c>
      <c r="AQ199" s="48"/>
      <c r="AR199" s="48"/>
      <c r="AT199" s="48"/>
      <c r="AU199" s="48"/>
      <c r="AW199" s="48"/>
      <c r="AX199" s="48"/>
      <c r="AY199" s="48"/>
      <c r="AZ199" s="48"/>
      <c r="BA199" s="48"/>
      <c r="BB199" s="48"/>
      <c r="BC199" s="48"/>
    </row>
    <row r="200" spans="1:55" ht="36">
      <c r="A200" s="36">
        <f t="shared" si="3"/>
        <v>197</v>
      </c>
      <c r="B200" s="68" t="s">
        <v>370</v>
      </c>
      <c r="C200" s="73">
        <v>2003</v>
      </c>
      <c r="D200" s="92">
        <f>IF(C200&gt;2003,"C",0)</f>
        <v>0</v>
      </c>
      <c r="E200" s="39" t="str">
        <f>IF(C200&lt;2004,"J",0)</f>
        <v>J</v>
      </c>
      <c r="F200" s="40">
        <f>IF(C200&lt;2002,"S",0)</f>
        <v>0</v>
      </c>
      <c r="G200" s="44" t="s">
        <v>371</v>
      </c>
      <c r="H200" s="93" t="s">
        <v>372</v>
      </c>
      <c r="I200" s="76"/>
      <c r="J200" s="155"/>
      <c r="K200" s="105"/>
      <c r="L200" s="106"/>
      <c r="M200" s="107"/>
      <c r="N200" s="108"/>
      <c r="O200" s="156"/>
      <c r="P200" s="157"/>
      <c r="Q200" s="158"/>
      <c r="R200" s="159">
        <v>20</v>
      </c>
      <c r="S200" s="157"/>
      <c r="T200" s="156"/>
      <c r="U200" s="158"/>
      <c r="V200" s="159"/>
      <c r="W200" s="157"/>
      <c r="X200" s="156"/>
      <c r="Y200" s="136"/>
      <c r="Z200" s="137"/>
      <c r="AA200" s="135"/>
      <c r="AB200" s="134"/>
      <c r="AC200" s="136"/>
      <c r="AD200" s="137"/>
      <c r="AE200" s="134"/>
      <c r="AF200" s="135"/>
      <c r="AG200" s="79"/>
      <c r="AH200" s="80"/>
      <c r="AI200" s="79"/>
      <c r="AJ200" s="81"/>
      <c r="AK200" s="81"/>
      <c r="AL200" s="79"/>
      <c r="AM200" s="82">
        <f>SUM(I200:AL200)</f>
        <v>20</v>
      </c>
      <c r="AN200" s="78">
        <f>SUM(IF(I200="",0,1),IF(AF200="",0,1),IF(AB200="",0,1),IF(AC200="",0,1),IF(AD200="",0,1),IF(AE200="",0,1),IF(V200="",0,1),IF(W200="",0,1),IF(X200="",0,1),IF(Z200="",0,1),IF(AA200="",0,1),IF(J200="",0,1),IF(K200="",0,1),IF(L200="",0,1),IF(M200="",0,1),IF(N200="",0,1),IF(O200="",0,1),IF(P200="",0,1),IF(Q200="",0,1),IF(R200="",0,1),IF(S200="",0,1),IF(T200="",0,1),IF(U200="",0,1),IF(Y200="",0,1))</f>
        <v>1</v>
      </c>
      <c r="AO200" s="78">
        <f>IF(AN200&gt;=4,10,0)+(IF(AN200&gt;=8,20,0)+(IF(AN200&gt;=12,40,0)))</f>
        <v>0</v>
      </c>
      <c r="AP200" s="83">
        <f>AM200+AO200</f>
        <v>20</v>
      </c>
      <c r="AQ200" s="48"/>
      <c r="AR200" s="48"/>
      <c r="AT200" s="48"/>
      <c r="AU200" s="48"/>
      <c r="AW200" s="48"/>
      <c r="AX200" s="48"/>
      <c r="AY200" s="48"/>
      <c r="AZ200" s="48"/>
      <c r="BA200" s="48"/>
      <c r="BB200" s="48"/>
      <c r="BC200" s="48"/>
    </row>
    <row r="201" spans="1:42" ht="36">
      <c r="A201" s="36">
        <f t="shared" si="3"/>
        <v>198</v>
      </c>
      <c r="B201" s="72" t="s">
        <v>1047</v>
      </c>
      <c r="C201" s="73">
        <v>2002</v>
      </c>
      <c r="D201" s="92">
        <f>IF(C201&gt;2003,"C",0)</f>
        <v>0</v>
      </c>
      <c r="E201" s="39" t="str">
        <f>IF(C201&lt;2004,"J",0)</f>
        <v>J</v>
      </c>
      <c r="F201" s="40">
        <f>IF(C201&lt;2002,"S",0)</f>
        <v>0</v>
      </c>
      <c r="G201" s="44" t="s">
        <v>1048</v>
      </c>
      <c r="H201" s="41" t="s">
        <v>440</v>
      </c>
      <c r="I201" s="76"/>
      <c r="J201" s="155"/>
      <c r="K201" s="105"/>
      <c r="L201" s="106"/>
      <c r="M201" s="160"/>
      <c r="N201" s="108">
        <v>20</v>
      </c>
      <c r="O201" s="156"/>
      <c r="P201" s="157"/>
      <c r="Q201" s="158"/>
      <c r="R201" s="159"/>
      <c r="S201" s="157"/>
      <c r="T201" s="156"/>
      <c r="U201" s="158"/>
      <c r="V201" s="159"/>
      <c r="W201" s="157"/>
      <c r="X201" s="156"/>
      <c r="Y201" s="136"/>
      <c r="Z201" s="137"/>
      <c r="AA201" s="135"/>
      <c r="AB201" s="134"/>
      <c r="AC201" s="136"/>
      <c r="AD201" s="137"/>
      <c r="AE201" s="134"/>
      <c r="AF201" s="135"/>
      <c r="AG201" s="79"/>
      <c r="AH201" s="80"/>
      <c r="AI201" s="79"/>
      <c r="AJ201" s="81"/>
      <c r="AK201" s="81"/>
      <c r="AL201" s="79"/>
      <c r="AM201" s="82">
        <f>SUM(I201:AL201)</f>
        <v>20</v>
      </c>
      <c r="AN201" s="78">
        <f>SUM(IF(I201="",0,1),IF(AF201="",0,1),IF(AB201="",0,1),IF(AC201="",0,1),IF(AD201="",0,1),IF(AE201="",0,1),IF(V201="",0,1),IF(W201="",0,1),IF(X201="",0,1),IF(Z201="",0,1),IF(AA201="",0,1),IF(J201="",0,1),IF(K201="",0,1),IF(L201="",0,1),IF(M201="",0,1),IF(N201="",0,1),IF(O201="",0,1),IF(P201="",0,1),IF(Q201="",0,1),IF(R201="",0,1),IF(S201="",0,1),IF(T201="",0,1),IF(U201="",0,1),IF(Y201="",0,1))</f>
        <v>1</v>
      </c>
      <c r="AO201" s="78">
        <f>IF(AN201&gt;=4,10,0)+(IF(AN201&gt;=8,20,0)+(IF(AN201&gt;=12,40,0)))</f>
        <v>0</v>
      </c>
      <c r="AP201" s="83">
        <f>AM201+AO201</f>
        <v>20</v>
      </c>
    </row>
    <row r="202" spans="1:42" ht="36">
      <c r="A202" s="36">
        <f t="shared" si="3"/>
        <v>199</v>
      </c>
      <c r="B202" s="68" t="s">
        <v>712</v>
      </c>
      <c r="C202" s="73">
        <v>2003</v>
      </c>
      <c r="D202" s="92">
        <f>IF(C202&gt;2003,"C",0)</f>
        <v>0</v>
      </c>
      <c r="E202" s="39" t="str">
        <f>IF(C202&lt;2004,"J",0)</f>
        <v>J</v>
      </c>
      <c r="F202" s="40">
        <f>IF(C202&lt;2002,"S",0)</f>
        <v>0</v>
      </c>
      <c r="G202" s="44" t="s">
        <v>713</v>
      </c>
      <c r="H202" s="93" t="s">
        <v>714</v>
      </c>
      <c r="I202" s="76">
        <v>20</v>
      </c>
      <c r="J202" s="155"/>
      <c r="K202" s="105"/>
      <c r="L202" s="106"/>
      <c r="M202" s="107"/>
      <c r="N202" s="108"/>
      <c r="O202" s="156"/>
      <c r="P202" s="157"/>
      <c r="Q202" s="158"/>
      <c r="R202" s="159"/>
      <c r="S202" s="157"/>
      <c r="T202" s="156"/>
      <c r="U202" s="158"/>
      <c r="V202" s="159"/>
      <c r="W202" s="157"/>
      <c r="X202" s="156"/>
      <c r="Y202" s="136"/>
      <c r="Z202" s="137"/>
      <c r="AA202" s="135"/>
      <c r="AB202" s="134"/>
      <c r="AC202" s="136"/>
      <c r="AD202" s="137"/>
      <c r="AE202" s="134"/>
      <c r="AF202" s="135"/>
      <c r="AG202" s="79"/>
      <c r="AH202" s="80"/>
      <c r="AI202" s="79"/>
      <c r="AJ202" s="81"/>
      <c r="AK202" s="81"/>
      <c r="AL202" s="79"/>
      <c r="AM202" s="82">
        <f>SUM(I202:AL202)</f>
        <v>20</v>
      </c>
      <c r="AN202" s="78">
        <f>SUM(IF(I202="",0,1),IF(AF202="",0,1),IF(AB202="",0,1),IF(AC202="",0,1),IF(AD202="",0,1),IF(AE202="",0,1),IF(V202="",0,1),IF(W202="",0,1),IF(X202="",0,1),IF(Z202="",0,1),IF(AA202="",0,1),IF(J202="",0,1),IF(K202="",0,1),IF(L202="",0,1),IF(M202="",0,1),IF(N202="",0,1),IF(O202="",0,1),IF(P202="",0,1),IF(Q202="",0,1),IF(R202="",0,1),IF(S202="",0,1),IF(T202="",0,1),IF(U202="",0,1),IF(Y202="",0,1))</f>
        <v>1</v>
      </c>
      <c r="AO202" s="78">
        <f>IF(AN202&gt;=4,10,0)+(IF(AN202&gt;=8,20,0)+(IF(AN202&gt;=12,40,0)))</f>
        <v>0</v>
      </c>
      <c r="AP202" s="83">
        <f>AM202+AO202</f>
        <v>20</v>
      </c>
    </row>
    <row r="203" spans="1:42" ht="36">
      <c r="A203" s="36">
        <f t="shared" si="3"/>
        <v>200</v>
      </c>
      <c r="B203" s="72" t="s">
        <v>1350</v>
      </c>
      <c r="C203" s="73">
        <v>2003</v>
      </c>
      <c r="D203" s="92">
        <f>IF(C203&gt;2003,"C",0)</f>
        <v>0</v>
      </c>
      <c r="E203" s="39" t="str">
        <f>IF(C203&lt;2004,"J",0)</f>
        <v>J</v>
      </c>
      <c r="F203" s="40">
        <f>IF(C203&lt;2002,"S",0)</f>
        <v>0</v>
      </c>
      <c r="G203" s="44" t="s">
        <v>1351</v>
      </c>
      <c r="H203" s="41" t="s">
        <v>1352</v>
      </c>
      <c r="I203" s="76"/>
      <c r="J203" s="155"/>
      <c r="K203" s="105"/>
      <c r="L203" s="106"/>
      <c r="M203" s="107"/>
      <c r="N203" s="108"/>
      <c r="O203" s="156"/>
      <c r="P203" s="157"/>
      <c r="Q203" s="158">
        <v>20</v>
      </c>
      <c r="R203" s="159"/>
      <c r="S203" s="157"/>
      <c r="T203" s="156"/>
      <c r="U203" s="158"/>
      <c r="V203" s="159"/>
      <c r="W203" s="157"/>
      <c r="X203" s="156"/>
      <c r="Y203" s="136"/>
      <c r="Z203" s="137"/>
      <c r="AA203" s="135"/>
      <c r="AB203" s="134"/>
      <c r="AC203" s="136"/>
      <c r="AD203" s="137"/>
      <c r="AE203" s="134"/>
      <c r="AF203" s="135"/>
      <c r="AG203" s="79"/>
      <c r="AH203" s="80"/>
      <c r="AI203" s="79"/>
      <c r="AJ203" s="81"/>
      <c r="AK203" s="81"/>
      <c r="AL203" s="79"/>
      <c r="AM203" s="82">
        <f>SUM(I203:AL203)</f>
        <v>20</v>
      </c>
      <c r="AN203" s="78">
        <f>SUM(IF(I203="",0,1),IF(AF203="",0,1),IF(AB203="",0,1),IF(AC203="",0,1),IF(AD203="",0,1),IF(AE203="",0,1),IF(V203="",0,1),IF(W203="",0,1),IF(X203="",0,1),IF(Z203="",0,1),IF(AA203="",0,1),IF(J203="",0,1),IF(K203="",0,1),IF(L203="",0,1),IF(M203="",0,1),IF(N203="",0,1),IF(O203="",0,1),IF(P203="",0,1),IF(Q203="",0,1),IF(R203="",0,1),IF(S203="",0,1),IF(T203="",0,1),IF(U203="",0,1),IF(Y203="",0,1))</f>
        <v>1</v>
      </c>
      <c r="AO203" s="78">
        <f>IF(AN203&gt;=4,10,0)+(IF(AN203&gt;=8,20,0)+(IF(AN203&gt;=12,40,0)))</f>
        <v>0</v>
      </c>
      <c r="AP203" s="83">
        <f>AM203+AO203</f>
        <v>20</v>
      </c>
    </row>
    <row r="204" spans="1:42" ht="36">
      <c r="A204" s="36">
        <f t="shared" si="3"/>
        <v>201</v>
      </c>
      <c r="B204" s="89" t="s">
        <v>822</v>
      </c>
      <c r="C204" s="90"/>
      <c r="D204" s="92">
        <f>IF(C204&gt;2003,"C",0)</f>
        <v>0</v>
      </c>
      <c r="E204" s="39" t="str">
        <f>IF(C204&lt;2004,"J",0)</f>
        <v>J</v>
      </c>
      <c r="F204" s="40" t="str">
        <f>IF(C204&lt;2002,"S",0)</f>
        <v>S</v>
      </c>
      <c r="G204" s="91" t="s">
        <v>823</v>
      </c>
      <c r="H204" s="91" t="s">
        <v>819</v>
      </c>
      <c r="I204" s="76"/>
      <c r="J204" s="155">
        <v>10</v>
      </c>
      <c r="K204" s="105"/>
      <c r="L204" s="106"/>
      <c r="M204" s="107"/>
      <c r="N204" s="108"/>
      <c r="O204" s="156"/>
      <c r="P204" s="157"/>
      <c r="Q204" s="158"/>
      <c r="R204" s="159"/>
      <c r="S204" s="157">
        <v>10</v>
      </c>
      <c r="T204" s="156"/>
      <c r="U204" s="158"/>
      <c r="V204" s="159"/>
      <c r="W204" s="157"/>
      <c r="X204" s="156"/>
      <c r="Y204" s="136"/>
      <c r="Z204" s="137"/>
      <c r="AA204" s="135"/>
      <c r="AB204" s="134"/>
      <c r="AC204" s="136"/>
      <c r="AD204" s="137"/>
      <c r="AE204" s="134"/>
      <c r="AF204" s="135"/>
      <c r="AG204" s="79"/>
      <c r="AH204" s="80"/>
      <c r="AI204" s="79"/>
      <c r="AJ204" s="81"/>
      <c r="AK204" s="81"/>
      <c r="AL204" s="79"/>
      <c r="AM204" s="82">
        <f>SUM(I204:AL204)</f>
        <v>20</v>
      </c>
      <c r="AN204" s="78">
        <f>SUM(IF(I204="",0,1),IF(AF204="",0,1),IF(AB204="",0,1),IF(AC204="",0,1),IF(AD204="",0,1),IF(AE204="",0,1),IF(V204="",0,1),IF(W204="",0,1),IF(X204="",0,1),IF(Z204="",0,1),IF(AA204="",0,1),IF(J204="",0,1),IF(K204="",0,1),IF(L204="",0,1),IF(M204="",0,1),IF(N204="",0,1),IF(O204="",0,1),IF(P204="",0,1),IF(Q204="",0,1),IF(R204="",0,1),IF(S204="",0,1),IF(T204="",0,1),IF(U204="",0,1),IF(Y204="",0,1))</f>
        <v>2</v>
      </c>
      <c r="AO204" s="78">
        <f>IF(AN204&gt;=4,10,0)+(IF(AN204&gt;=8,20,0)+(IF(AN204&gt;=12,40,0)))</f>
        <v>0</v>
      </c>
      <c r="AP204" s="83">
        <f>AM204+AO204</f>
        <v>20</v>
      </c>
    </row>
    <row r="205" spans="1:56" ht="36">
      <c r="A205" s="36">
        <f t="shared" si="3"/>
        <v>202</v>
      </c>
      <c r="B205" s="72" t="s">
        <v>794</v>
      </c>
      <c r="C205" s="73">
        <v>2003</v>
      </c>
      <c r="D205" s="92">
        <f>IF(C205&gt;2003,"C",0)</f>
        <v>0</v>
      </c>
      <c r="E205" s="39" t="str">
        <f>IF(C205&lt;2004,"J",0)</f>
        <v>J</v>
      </c>
      <c r="F205" s="40">
        <f>IF(C205&lt;2002,"S",0)</f>
        <v>0</v>
      </c>
      <c r="G205" s="44" t="s">
        <v>795</v>
      </c>
      <c r="H205" s="41" t="s">
        <v>619</v>
      </c>
      <c r="I205" s="76"/>
      <c r="J205" s="155">
        <v>20</v>
      </c>
      <c r="K205" s="105"/>
      <c r="L205" s="106"/>
      <c r="M205" s="107"/>
      <c r="N205" s="108"/>
      <c r="O205" s="156"/>
      <c r="P205" s="157"/>
      <c r="Q205" s="158"/>
      <c r="R205" s="159"/>
      <c r="S205" s="157"/>
      <c r="T205" s="156"/>
      <c r="U205" s="158"/>
      <c r="V205" s="159"/>
      <c r="W205" s="157"/>
      <c r="X205" s="156"/>
      <c r="Y205" s="136"/>
      <c r="Z205" s="137"/>
      <c r="AA205" s="135"/>
      <c r="AB205" s="134"/>
      <c r="AC205" s="136"/>
      <c r="AD205" s="137"/>
      <c r="AE205" s="134"/>
      <c r="AF205" s="135"/>
      <c r="AG205" s="79"/>
      <c r="AH205" s="80"/>
      <c r="AI205" s="79"/>
      <c r="AJ205" s="81"/>
      <c r="AK205" s="81"/>
      <c r="AL205" s="79"/>
      <c r="AM205" s="82">
        <f>SUM(I205:AL205)</f>
        <v>20</v>
      </c>
      <c r="AN205" s="78">
        <f>SUM(IF(I205="",0,1),IF(AF205="",0,1),IF(AB205="",0,1),IF(AC205="",0,1),IF(AD205="",0,1),IF(AE205="",0,1),IF(V205="",0,1),IF(W205="",0,1),IF(X205="",0,1),IF(Z205="",0,1),IF(AA205="",0,1),IF(J205="",0,1),IF(K205="",0,1),IF(L205="",0,1),IF(M205="",0,1),IF(N205="",0,1),IF(O205="",0,1),IF(P205="",0,1),IF(Q205="",0,1),IF(R205="",0,1),IF(S205="",0,1),IF(T205="",0,1),IF(U205="",0,1),IF(Y205="",0,1))</f>
        <v>1</v>
      </c>
      <c r="AO205" s="78">
        <f>IF(AN205&gt;=4,10,0)+(IF(AN205&gt;=8,20,0)+(IF(AN205&gt;=12,40,0)))</f>
        <v>0</v>
      </c>
      <c r="AP205" s="83">
        <f>AM205+AO205</f>
        <v>20</v>
      </c>
      <c r="BD205" s="48"/>
    </row>
    <row r="206" spans="1:42" ht="36">
      <c r="A206" s="36">
        <f t="shared" si="3"/>
        <v>203</v>
      </c>
      <c r="B206" s="112" t="s">
        <v>1231</v>
      </c>
      <c r="C206" s="113"/>
      <c r="D206" s="92">
        <f>IF(C206&gt;2003,"C",0)</f>
        <v>0</v>
      </c>
      <c r="E206" s="39" t="str">
        <f>IF(C206&lt;2004,"J",0)</f>
        <v>J</v>
      </c>
      <c r="F206" s="40" t="str">
        <f>IF(C206&lt;2002,"S",0)</f>
        <v>S</v>
      </c>
      <c r="G206" s="115" t="s">
        <v>1236</v>
      </c>
      <c r="H206" s="115" t="s">
        <v>819</v>
      </c>
      <c r="I206" s="76"/>
      <c r="J206" s="155"/>
      <c r="K206" s="105"/>
      <c r="L206" s="106"/>
      <c r="M206" s="107"/>
      <c r="N206" s="108"/>
      <c r="O206" s="156"/>
      <c r="P206" s="157"/>
      <c r="Q206" s="158"/>
      <c r="R206" s="159"/>
      <c r="S206" s="157">
        <v>20</v>
      </c>
      <c r="T206" s="156"/>
      <c r="U206" s="158"/>
      <c r="V206" s="159"/>
      <c r="W206" s="157"/>
      <c r="X206" s="156"/>
      <c r="Y206" s="136"/>
      <c r="Z206" s="137"/>
      <c r="AA206" s="135"/>
      <c r="AB206" s="134"/>
      <c r="AC206" s="136"/>
      <c r="AD206" s="137"/>
      <c r="AE206" s="134"/>
      <c r="AF206" s="135"/>
      <c r="AG206" s="79"/>
      <c r="AH206" s="80"/>
      <c r="AI206" s="79"/>
      <c r="AJ206" s="81"/>
      <c r="AK206" s="81"/>
      <c r="AL206" s="79"/>
      <c r="AM206" s="82">
        <f>SUM(I206:AL206)</f>
        <v>20</v>
      </c>
      <c r="AN206" s="78">
        <f>SUM(IF(I206="",0,1),IF(AF206="",0,1),IF(AB206="",0,1),IF(AC206="",0,1),IF(AD206="",0,1),IF(AE206="",0,1),IF(V206="",0,1),IF(W206="",0,1),IF(X206="",0,1),IF(Z206="",0,1),IF(AA206="",0,1),IF(J206="",0,1),IF(K206="",0,1),IF(L206="",0,1),IF(M206="",0,1),IF(N206="",0,1),IF(O206="",0,1),IF(P206="",0,1),IF(Q206="",0,1),IF(R206="",0,1),IF(S206="",0,1),IF(T206="",0,1),IF(U206="",0,1),IF(Y206="",0,1))</f>
        <v>1</v>
      </c>
      <c r="AO206" s="78">
        <f>IF(AN206&gt;=4,10,0)+(IF(AN206&gt;=8,20,0)+(IF(AN206&gt;=12,40,0)))</f>
        <v>0</v>
      </c>
      <c r="AP206" s="83">
        <f>AM206+AO206</f>
        <v>20</v>
      </c>
    </row>
    <row r="207" spans="1:56" ht="36">
      <c r="A207" s="36">
        <f t="shared" si="3"/>
        <v>204</v>
      </c>
      <c r="B207" s="72" t="s">
        <v>687</v>
      </c>
      <c r="C207" s="73">
        <v>2003</v>
      </c>
      <c r="D207" s="92">
        <f>IF(C207&gt;2003,"C",0)</f>
        <v>0</v>
      </c>
      <c r="E207" s="39" t="str">
        <f>IF(C207&lt;2004,"J",0)</f>
        <v>J</v>
      </c>
      <c r="F207" s="40">
        <f>IF(C207&lt;2002,"S",0)</f>
        <v>0</v>
      </c>
      <c r="G207" s="44" t="s">
        <v>688</v>
      </c>
      <c r="H207" s="41" t="s">
        <v>1052</v>
      </c>
      <c r="I207" s="76"/>
      <c r="J207" s="155"/>
      <c r="K207" s="105"/>
      <c r="L207" s="106"/>
      <c r="M207" s="160"/>
      <c r="N207" s="108">
        <v>20</v>
      </c>
      <c r="O207" s="156"/>
      <c r="P207" s="157"/>
      <c r="Q207" s="158"/>
      <c r="R207" s="159"/>
      <c r="S207" s="157"/>
      <c r="T207" s="156"/>
      <c r="U207" s="158"/>
      <c r="V207" s="159"/>
      <c r="W207" s="157"/>
      <c r="X207" s="156"/>
      <c r="Y207" s="136"/>
      <c r="Z207" s="137"/>
      <c r="AA207" s="135"/>
      <c r="AB207" s="134"/>
      <c r="AC207" s="136"/>
      <c r="AD207" s="137"/>
      <c r="AE207" s="134"/>
      <c r="AF207" s="135"/>
      <c r="AG207" s="79"/>
      <c r="AH207" s="80"/>
      <c r="AI207" s="79"/>
      <c r="AJ207" s="81"/>
      <c r="AK207" s="81"/>
      <c r="AL207" s="79"/>
      <c r="AM207" s="82">
        <f>SUM(I207:AL207)</f>
        <v>20</v>
      </c>
      <c r="AN207" s="78">
        <f>SUM(IF(I207="",0,1),IF(AF207="",0,1),IF(AB207="",0,1),IF(AC207="",0,1),IF(AD207="",0,1),IF(AE207="",0,1),IF(V207="",0,1),IF(W207="",0,1),IF(X207="",0,1),IF(Z207="",0,1),IF(AA207="",0,1),IF(J207="",0,1),IF(K207="",0,1),IF(L207="",0,1),IF(M207="",0,1),IF(N207="",0,1),IF(O207="",0,1),IF(P207="",0,1),IF(Q207="",0,1),IF(R207="",0,1),IF(S207="",0,1),IF(T207="",0,1),IF(U207="",0,1),IF(Y207="",0,1))</f>
        <v>1</v>
      </c>
      <c r="AO207" s="78">
        <f>IF(AN207&gt;=4,10,0)+(IF(AN207&gt;=8,20,0)+(IF(AN207&gt;=12,40,0)))</f>
        <v>0</v>
      </c>
      <c r="AP207" s="83">
        <f>AM207+AO207</f>
        <v>20</v>
      </c>
      <c r="AQ207" s="48"/>
      <c r="AR207" s="48"/>
      <c r="AT207" s="48"/>
      <c r="AU207" s="48"/>
      <c r="AW207" s="48"/>
      <c r="AX207" s="48"/>
      <c r="AY207" s="48"/>
      <c r="AZ207" s="48"/>
      <c r="BA207" s="48"/>
      <c r="BB207" s="48"/>
      <c r="BC207" s="48"/>
      <c r="BD207" s="48"/>
    </row>
    <row r="208" spans="1:42" ht="36">
      <c r="A208" s="36">
        <f t="shared" si="3"/>
        <v>205</v>
      </c>
      <c r="B208" s="68" t="s">
        <v>438</v>
      </c>
      <c r="C208" s="73">
        <v>2002</v>
      </c>
      <c r="D208" s="92">
        <f>IF(C208&gt;2003,"C",0)</f>
        <v>0</v>
      </c>
      <c r="E208" s="39" t="str">
        <f>IF(C208&lt;2004,"J",0)</f>
        <v>J</v>
      </c>
      <c r="F208" s="40">
        <f>IF(C208&lt;2002,"S",0)</f>
        <v>0</v>
      </c>
      <c r="G208" s="41" t="s">
        <v>439</v>
      </c>
      <c r="H208" s="93" t="s">
        <v>440</v>
      </c>
      <c r="I208" s="76"/>
      <c r="J208" s="155"/>
      <c r="K208" s="105"/>
      <c r="L208" s="106"/>
      <c r="M208" s="107"/>
      <c r="N208" s="108">
        <v>20</v>
      </c>
      <c r="O208" s="156"/>
      <c r="P208" s="157"/>
      <c r="Q208" s="158"/>
      <c r="R208" s="159"/>
      <c r="S208" s="157"/>
      <c r="T208" s="156"/>
      <c r="U208" s="158"/>
      <c r="V208" s="159"/>
      <c r="W208" s="157"/>
      <c r="X208" s="156"/>
      <c r="Y208" s="136"/>
      <c r="Z208" s="137"/>
      <c r="AA208" s="135"/>
      <c r="AB208" s="134"/>
      <c r="AC208" s="136"/>
      <c r="AD208" s="137"/>
      <c r="AE208" s="134"/>
      <c r="AF208" s="135"/>
      <c r="AG208" s="79"/>
      <c r="AH208" s="80"/>
      <c r="AI208" s="79"/>
      <c r="AJ208" s="81"/>
      <c r="AK208" s="81"/>
      <c r="AL208" s="79"/>
      <c r="AM208" s="82">
        <f>SUM(I208:AL208)</f>
        <v>20</v>
      </c>
      <c r="AN208" s="78">
        <f>SUM(IF(I208="",0,1),IF(AF208="",0,1),IF(AB208="",0,1),IF(AC208="",0,1),IF(AD208="",0,1),IF(AE208="",0,1),IF(V208="",0,1),IF(W208="",0,1),IF(X208="",0,1),IF(Z208="",0,1),IF(AA208="",0,1),IF(J208="",0,1),IF(K208="",0,1),IF(L208="",0,1),IF(M208="",0,1),IF(N208="",0,1),IF(O208="",0,1),IF(P208="",0,1),IF(Q208="",0,1),IF(R208="",0,1),IF(S208="",0,1),IF(T208="",0,1),IF(U208="",0,1),IF(Y208="",0,1))</f>
        <v>1</v>
      </c>
      <c r="AO208" s="78">
        <f>IF(AN208&gt;=4,10,0)+(IF(AN208&gt;=8,20,0)+(IF(AN208&gt;=12,40,0)))</f>
        <v>0</v>
      </c>
      <c r="AP208" s="83">
        <f>AM208+AO208</f>
        <v>20</v>
      </c>
    </row>
    <row r="209" spans="1:42" ht="36">
      <c r="A209" s="36">
        <f t="shared" si="3"/>
        <v>206</v>
      </c>
      <c r="B209" s="68" t="s">
        <v>367</v>
      </c>
      <c r="C209" s="73"/>
      <c r="D209" s="92">
        <f>IF(C209&gt;2003,"C",0)</f>
        <v>0</v>
      </c>
      <c r="E209" s="39" t="str">
        <f>IF(C209&lt;2004,"J",0)</f>
        <v>J</v>
      </c>
      <c r="F209" s="40" t="str">
        <f>IF(C209&lt;2002,"S",0)</f>
        <v>S</v>
      </c>
      <c r="G209" s="44" t="s">
        <v>368</v>
      </c>
      <c r="H209" s="93" t="s">
        <v>1409</v>
      </c>
      <c r="I209" s="76"/>
      <c r="J209" s="155"/>
      <c r="K209" s="105"/>
      <c r="L209" s="106"/>
      <c r="M209" s="107"/>
      <c r="N209" s="108"/>
      <c r="O209" s="156"/>
      <c r="P209" s="157"/>
      <c r="Q209" s="158"/>
      <c r="R209" s="159"/>
      <c r="S209" s="157"/>
      <c r="T209" s="156"/>
      <c r="U209" s="158"/>
      <c r="V209" s="159"/>
      <c r="W209" s="157">
        <v>20</v>
      </c>
      <c r="X209" s="156"/>
      <c r="Y209" s="136"/>
      <c r="Z209" s="137"/>
      <c r="AA209" s="135"/>
      <c r="AB209" s="134"/>
      <c r="AC209" s="136"/>
      <c r="AD209" s="137"/>
      <c r="AE209" s="134"/>
      <c r="AF209" s="135"/>
      <c r="AG209" s="79"/>
      <c r="AH209" s="80"/>
      <c r="AI209" s="79"/>
      <c r="AJ209" s="81"/>
      <c r="AK209" s="81"/>
      <c r="AL209" s="79"/>
      <c r="AM209" s="82">
        <f>SUM(I209:AL209)</f>
        <v>20</v>
      </c>
      <c r="AN209" s="78">
        <f>SUM(IF(I209="",0,1),IF(AF209="",0,1),IF(AB209="",0,1),IF(AC209="",0,1),IF(AD209="",0,1),IF(AE209="",0,1),IF(V209="",0,1),IF(W209="",0,1),IF(X209="",0,1),IF(Z209="",0,1),IF(AA209="",0,1),IF(J209="",0,1),IF(K209="",0,1),IF(L209="",0,1),IF(M209="",0,1),IF(N209="",0,1),IF(O209="",0,1),IF(P209="",0,1),IF(Q209="",0,1),IF(R209="",0,1),IF(S209="",0,1),IF(T209="",0,1),IF(U209="",0,1),IF(Y209="",0,1))</f>
        <v>1</v>
      </c>
      <c r="AO209" s="78">
        <f>IF(AN209&gt;=4,10,0)+(IF(AN209&gt;=8,20,0)+(IF(AN209&gt;=12,40,0)))</f>
        <v>0</v>
      </c>
      <c r="AP209" s="83">
        <f>AM209+AO209</f>
        <v>20</v>
      </c>
    </row>
    <row r="210" spans="1:42" ht="36">
      <c r="A210" s="36">
        <f t="shared" si="3"/>
        <v>207</v>
      </c>
      <c r="B210" s="72" t="s">
        <v>1408</v>
      </c>
      <c r="C210" s="73"/>
      <c r="D210" s="92">
        <f>IF(C210&gt;2003,"C",0)</f>
        <v>0</v>
      </c>
      <c r="E210" s="39" t="str">
        <f>IF(C210&lt;2004,"J",0)</f>
        <v>J</v>
      </c>
      <c r="F210" s="40" t="str">
        <f>IF(C210&lt;2002,"S",0)</f>
        <v>S</v>
      </c>
      <c r="G210" s="44" t="s">
        <v>677</v>
      </c>
      <c r="H210" s="41" t="s">
        <v>1409</v>
      </c>
      <c r="I210" s="76"/>
      <c r="J210" s="77"/>
      <c r="K210" s="105"/>
      <c r="L210" s="106"/>
      <c r="M210" s="107"/>
      <c r="N210" s="108"/>
      <c r="O210" s="134"/>
      <c r="P210" s="135"/>
      <c r="Q210" s="136"/>
      <c r="R210" s="137"/>
      <c r="S210" s="135"/>
      <c r="T210" s="134"/>
      <c r="U210" s="136"/>
      <c r="V210" s="137"/>
      <c r="W210" s="135">
        <v>20</v>
      </c>
      <c r="X210" s="134"/>
      <c r="Y210" s="136"/>
      <c r="Z210" s="137"/>
      <c r="AA210" s="135"/>
      <c r="AB210" s="134"/>
      <c r="AC210" s="136"/>
      <c r="AD210" s="137"/>
      <c r="AE210" s="134"/>
      <c r="AF210" s="135"/>
      <c r="AG210" s="79"/>
      <c r="AH210" s="80"/>
      <c r="AI210" s="79"/>
      <c r="AJ210" s="81"/>
      <c r="AK210" s="81"/>
      <c r="AL210" s="79"/>
      <c r="AM210" s="82">
        <f>SUM(I210:AL210)</f>
        <v>20</v>
      </c>
      <c r="AN210" s="78">
        <f>SUM(IF(I210="",0,1),IF(AF210="",0,1),IF(AB210="",0,1),IF(AC210="",0,1),IF(AD210="",0,1),IF(AE210="",0,1),IF(V210="",0,1),IF(W210="",0,1),IF(X210="",0,1),IF(Z210="",0,1),IF(AA210="",0,1),IF(J210="",0,1),IF(K210="",0,1),IF(L210="",0,1),IF(M210="",0,1),IF(N210="",0,1),IF(O210="",0,1),IF(P210="",0,1),IF(Q210="",0,1),IF(R210="",0,1),IF(S210="",0,1),IF(T210="",0,1),IF(U210="",0,1),IF(Y210="",0,1))</f>
        <v>1</v>
      </c>
      <c r="AO210" s="78">
        <f>IF(AN210&gt;=4,10,0)+(IF(AN210&gt;=8,20,0)+(IF(AN210&gt;=12,40,0)))</f>
        <v>0</v>
      </c>
      <c r="AP210" s="83">
        <f>AM210+AO210</f>
        <v>20</v>
      </c>
    </row>
    <row r="211" spans="1:55" ht="36">
      <c r="A211" s="36">
        <f t="shared" si="3"/>
        <v>208</v>
      </c>
      <c r="B211" s="72" t="s">
        <v>1410</v>
      </c>
      <c r="C211" s="73"/>
      <c r="D211" s="92">
        <f>IF(C211&gt;2003,"C",0)</f>
        <v>0</v>
      </c>
      <c r="E211" s="39" t="str">
        <f>IF(C211&lt;2004,"J",0)</f>
        <v>J</v>
      </c>
      <c r="F211" s="40" t="str">
        <f>IF(C211&lt;2002,"S",0)</f>
        <v>S</v>
      </c>
      <c r="G211" s="44" t="s">
        <v>640</v>
      </c>
      <c r="H211" s="41" t="s">
        <v>1409</v>
      </c>
      <c r="I211" s="76"/>
      <c r="J211" s="77"/>
      <c r="K211" s="105"/>
      <c r="L211" s="106"/>
      <c r="M211" s="107"/>
      <c r="N211" s="108"/>
      <c r="O211" s="134"/>
      <c r="P211" s="135"/>
      <c r="Q211" s="136"/>
      <c r="R211" s="137"/>
      <c r="S211" s="135"/>
      <c r="T211" s="134"/>
      <c r="U211" s="136"/>
      <c r="V211" s="137"/>
      <c r="W211" s="135">
        <v>20</v>
      </c>
      <c r="X211" s="134"/>
      <c r="Y211" s="136"/>
      <c r="Z211" s="137"/>
      <c r="AA211" s="135"/>
      <c r="AB211" s="134"/>
      <c r="AC211" s="136"/>
      <c r="AD211" s="137"/>
      <c r="AE211" s="134"/>
      <c r="AF211" s="135"/>
      <c r="AG211" s="79"/>
      <c r="AH211" s="80"/>
      <c r="AI211" s="79"/>
      <c r="AJ211" s="81"/>
      <c r="AK211" s="81"/>
      <c r="AL211" s="79"/>
      <c r="AM211" s="82">
        <f>SUM(I211:AL211)</f>
        <v>20</v>
      </c>
      <c r="AN211" s="78">
        <f>SUM(IF(I211="",0,1),IF(AF211="",0,1),IF(AB211="",0,1),IF(AC211="",0,1),IF(AD211="",0,1),IF(AE211="",0,1),IF(V211="",0,1),IF(W211="",0,1),IF(X211="",0,1),IF(Z211="",0,1),IF(AA211="",0,1),IF(J211="",0,1),IF(K211="",0,1),IF(L211="",0,1),IF(M211="",0,1),IF(N211="",0,1),IF(O211="",0,1),IF(P211="",0,1),IF(Q211="",0,1),IF(R211="",0,1),IF(S211="",0,1),IF(T211="",0,1),IF(U211="",0,1),IF(Y211="",0,1))</f>
        <v>1</v>
      </c>
      <c r="AO211" s="78">
        <f>IF(AN211&gt;=4,10,0)+(IF(AN211&gt;=8,20,0)+(IF(AN211&gt;=12,40,0)))</f>
        <v>0</v>
      </c>
      <c r="AP211" s="83">
        <f>AM211+AO211</f>
        <v>20</v>
      </c>
      <c r="AQ211" s="43"/>
      <c r="AR211" s="47"/>
      <c r="AS211" s="153"/>
      <c r="AT211" s="47"/>
      <c r="AU211" s="47"/>
      <c r="AV211" s="124"/>
      <c r="AW211" s="47"/>
      <c r="AX211" s="47"/>
      <c r="AY211" s="47"/>
      <c r="AZ211" s="47"/>
      <c r="BA211" s="47"/>
      <c r="BB211" s="47"/>
      <c r="BC211" s="47"/>
    </row>
    <row r="212" spans="1:42" ht="36">
      <c r="A212" s="36">
        <f t="shared" si="3"/>
        <v>209</v>
      </c>
      <c r="B212" s="72" t="s">
        <v>1411</v>
      </c>
      <c r="C212" s="73"/>
      <c r="D212" s="92">
        <f>IF(C212&gt;2003,"C",0)</f>
        <v>0</v>
      </c>
      <c r="E212" s="39" t="str">
        <f>IF(C212&lt;2004,"J",0)</f>
        <v>J</v>
      </c>
      <c r="F212" s="40" t="str">
        <f>IF(C212&lt;2002,"S",0)</f>
        <v>S</v>
      </c>
      <c r="G212" s="44" t="s">
        <v>1412</v>
      </c>
      <c r="H212" s="41" t="s">
        <v>1413</v>
      </c>
      <c r="I212" s="76"/>
      <c r="J212" s="77"/>
      <c r="K212" s="105"/>
      <c r="L212" s="106"/>
      <c r="M212" s="107"/>
      <c r="N212" s="108"/>
      <c r="O212" s="134"/>
      <c r="P212" s="135"/>
      <c r="Q212" s="136"/>
      <c r="R212" s="137"/>
      <c r="S212" s="135"/>
      <c r="T212" s="134"/>
      <c r="U212" s="136"/>
      <c r="V212" s="137"/>
      <c r="W212" s="135">
        <v>20</v>
      </c>
      <c r="X212" s="134"/>
      <c r="Y212" s="136"/>
      <c r="Z212" s="137"/>
      <c r="AA212" s="135"/>
      <c r="AB212" s="134"/>
      <c r="AC212" s="136"/>
      <c r="AD212" s="137"/>
      <c r="AE212" s="134"/>
      <c r="AF212" s="135"/>
      <c r="AG212" s="79"/>
      <c r="AH212" s="80"/>
      <c r="AI212" s="79"/>
      <c r="AJ212" s="81"/>
      <c r="AK212" s="81"/>
      <c r="AL212" s="79"/>
      <c r="AM212" s="82">
        <f>SUM(I212:AL212)</f>
        <v>20</v>
      </c>
      <c r="AN212" s="78">
        <f>SUM(IF(I212="",0,1),IF(AF212="",0,1),IF(AB212="",0,1),IF(AC212="",0,1),IF(AD212="",0,1),IF(AE212="",0,1),IF(V212="",0,1),IF(W212="",0,1),IF(X212="",0,1),IF(Z212="",0,1),IF(AA212="",0,1),IF(J212="",0,1),IF(K212="",0,1),IF(L212="",0,1),IF(M212="",0,1),IF(N212="",0,1),IF(O212="",0,1),IF(P212="",0,1),IF(Q212="",0,1),IF(R212="",0,1),IF(S212="",0,1),IF(T212="",0,1),IF(U212="",0,1),IF(Y212="",0,1))</f>
        <v>1</v>
      </c>
      <c r="AO212" s="78">
        <f>IF(AN212&gt;=4,10,0)+(IF(AN212&gt;=8,20,0)+(IF(AN212&gt;=12,40,0)))</f>
        <v>0</v>
      </c>
      <c r="AP212" s="83">
        <f>AM212+AO212</f>
        <v>20</v>
      </c>
    </row>
    <row r="213" spans="1:42" ht="36">
      <c r="A213" s="36">
        <f t="shared" si="3"/>
        <v>210</v>
      </c>
      <c r="B213" s="72" t="s">
        <v>1414</v>
      </c>
      <c r="C213" s="73"/>
      <c r="D213" s="92">
        <f>IF(C213&gt;2003,"C",0)</f>
        <v>0</v>
      </c>
      <c r="E213" s="39" t="str">
        <f>IF(C213&lt;2004,"J",0)</f>
        <v>J</v>
      </c>
      <c r="F213" s="40" t="str">
        <f>IF(C213&lt;2002,"S",0)</f>
        <v>S</v>
      </c>
      <c r="G213" s="44" t="s">
        <v>1415</v>
      </c>
      <c r="H213" s="41" t="s">
        <v>1416</v>
      </c>
      <c r="I213" s="76"/>
      <c r="J213" s="77"/>
      <c r="K213" s="105"/>
      <c r="L213" s="106"/>
      <c r="M213" s="107"/>
      <c r="N213" s="108"/>
      <c r="O213" s="134"/>
      <c r="P213" s="135"/>
      <c r="Q213" s="136"/>
      <c r="R213" s="137"/>
      <c r="S213" s="135"/>
      <c r="T213" s="134"/>
      <c r="U213" s="136"/>
      <c r="V213" s="137"/>
      <c r="W213" s="135">
        <v>20</v>
      </c>
      <c r="X213" s="134"/>
      <c r="Y213" s="136"/>
      <c r="Z213" s="137"/>
      <c r="AA213" s="135"/>
      <c r="AB213" s="134"/>
      <c r="AC213" s="136"/>
      <c r="AD213" s="137"/>
      <c r="AE213" s="134"/>
      <c r="AF213" s="135"/>
      <c r="AG213" s="79"/>
      <c r="AH213" s="80"/>
      <c r="AI213" s="79"/>
      <c r="AJ213" s="81"/>
      <c r="AK213" s="81"/>
      <c r="AL213" s="79"/>
      <c r="AM213" s="82">
        <f>SUM(I213:AL213)</f>
        <v>20</v>
      </c>
      <c r="AN213" s="78">
        <f>SUM(IF(I213="",0,1),IF(AF213="",0,1),IF(AB213="",0,1),IF(AC213="",0,1),IF(AD213="",0,1),IF(AE213="",0,1),IF(V213="",0,1),IF(W213="",0,1),IF(X213="",0,1),IF(Z213="",0,1),IF(AA213="",0,1),IF(J213="",0,1),IF(K213="",0,1),IF(L213="",0,1),IF(M213="",0,1),IF(N213="",0,1),IF(O213="",0,1),IF(P213="",0,1),IF(Q213="",0,1),IF(R213="",0,1),IF(S213="",0,1),IF(T213="",0,1),IF(U213="",0,1),IF(Y213="",0,1))</f>
        <v>1</v>
      </c>
      <c r="AO213" s="78">
        <f>IF(AN213&gt;=4,10,0)+(IF(AN213&gt;=8,20,0)+(IF(AN213&gt;=12,40,0)))</f>
        <v>0</v>
      </c>
      <c r="AP213" s="83">
        <f>AM213+AO213</f>
        <v>20</v>
      </c>
    </row>
    <row r="214" spans="1:42" ht="36">
      <c r="A214" s="36">
        <f t="shared" si="3"/>
        <v>211</v>
      </c>
      <c r="B214" s="72" t="s">
        <v>1417</v>
      </c>
      <c r="C214" s="73"/>
      <c r="D214" s="92">
        <f>IF(C214&gt;2003,"C",0)</f>
        <v>0</v>
      </c>
      <c r="E214" s="39" t="str">
        <f>IF(C214&lt;2004,"J",0)</f>
        <v>J</v>
      </c>
      <c r="F214" s="40" t="str">
        <f>IF(C214&lt;2002,"S",0)</f>
        <v>S</v>
      </c>
      <c r="G214" s="44" t="s">
        <v>1418</v>
      </c>
      <c r="H214" s="41" t="s">
        <v>1419</v>
      </c>
      <c r="I214" s="76"/>
      <c r="J214" s="77"/>
      <c r="K214" s="105"/>
      <c r="L214" s="106"/>
      <c r="M214" s="107"/>
      <c r="N214" s="108"/>
      <c r="O214" s="134"/>
      <c r="P214" s="135"/>
      <c r="Q214" s="136"/>
      <c r="R214" s="137"/>
      <c r="S214" s="135"/>
      <c r="T214" s="134"/>
      <c r="U214" s="136"/>
      <c r="V214" s="137"/>
      <c r="W214" s="135">
        <v>20</v>
      </c>
      <c r="X214" s="134"/>
      <c r="Y214" s="136"/>
      <c r="Z214" s="137"/>
      <c r="AA214" s="135"/>
      <c r="AB214" s="134"/>
      <c r="AC214" s="136"/>
      <c r="AD214" s="137"/>
      <c r="AE214" s="134"/>
      <c r="AF214" s="135"/>
      <c r="AG214" s="79"/>
      <c r="AH214" s="80"/>
      <c r="AI214" s="79"/>
      <c r="AJ214" s="81"/>
      <c r="AK214" s="81"/>
      <c r="AL214" s="79"/>
      <c r="AM214" s="82">
        <f>SUM(I214:AL214)</f>
        <v>20</v>
      </c>
      <c r="AN214" s="78">
        <f>SUM(IF(I214="",0,1),IF(AF214="",0,1),IF(AB214="",0,1),IF(AC214="",0,1),IF(AD214="",0,1),IF(AE214="",0,1),IF(V214="",0,1),IF(W214="",0,1),IF(X214="",0,1),IF(Z214="",0,1),IF(AA214="",0,1),IF(J214="",0,1),IF(K214="",0,1),IF(L214="",0,1),IF(M214="",0,1),IF(N214="",0,1),IF(O214="",0,1),IF(P214="",0,1),IF(Q214="",0,1),IF(R214="",0,1),IF(S214="",0,1),IF(T214="",0,1),IF(U214="",0,1),IF(Y214="",0,1))</f>
        <v>1</v>
      </c>
      <c r="AO214" s="78">
        <f>IF(AN214&gt;=4,10,0)+(IF(AN214&gt;=8,20,0)+(IF(AN214&gt;=12,40,0)))</f>
        <v>0</v>
      </c>
      <c r="AP214" s="83">
        <f>AM214+AO214</f>
        <v>20</v>
      </c>
    </row>
    <row r="215" spans="1:42" ht="36">
      <c r="A215" s="36">
        <f t="shared" si="3"/>
        <v>212</v>
      </c>
      <c r="B215" s="72" t="s">
        <v>1420</v>
      </c>
      <c r="C215" s="73"/>
      <c r="D215" s="92">
        <f>IF(C215&gt;2003,"C",0)</f>
        <v>0</v>
      </c>
      <c r="E215" s="39" t="str">
        <f>IF(C215&lt;2004,"J",0)</f>
        <v>J</v>
      </c>
      <c r="F215" s="40" t="str">
        <f>IF(C215&lt;2002,"S",0)</f>
        <v>S</v>
      </c>
      <c r="G215" s="44" t="s">
        <v>1421</v>
      </c>
      <c r="H215" s="41" t="s">
        <v>1403</v>
      </c>
      <c r="I215" s="76"/>
      <c r="J215" s="77"/>
      <c r="K215" s="105"/>
      <c r="L215" s="106"/>
      <c r="M215" s="107"/>
      <c r="N215" s="108"/>
      <c r="O215" s="134"/>
      <c r="P215" s="135"/>
      <c r="Q215" s="136"/>
      <c r="R215" s="137"/>
      <c r="S215" s="135"/>
      <c r="T215" s="134"/>
      <c r="U215" s="136"/>
      <c r="V215" s="137"/>
      <c r="W215" s="135">
        <v>20</v>
      </c>
      <c r="X215" s="134"/>
      <c r="Y215" s="136"/>
      <c r="Z215" s="137"/>
      <c r="AA215" s="135"/>
      <c r="AB215" s="134"/>
      <c r="AC215" s="136"/>
      <c r="AD215" s="137"/>
      <c r="AE215" s="134"/>
      <c r="AF215" s="135"/>
      <c r="AG215" s="79"/>
      <c r="AH215" s="80"/>
      <c r="AI215" s="79"/>
      <c r="AJ215" s="81"/>
      <c r="AK215" s="81"/>
      <c r="AL215" s="79"/>
      <c r="AM215" s="82">
        <f>SUM(I215:AL215)</f>
        <v>20</v>
      </c>
      <c r="AN215" s="78">
        <f>SUM(IF(I215="",0,1),IF(AF215="",0,1),IF(AB215="",0,1),IF(AC215="",0,1),IF(AD215="",0,1),IF(AE215="",0,1),IF(V215="",0,1),IF(W215="",0,1),IF(X215="",0,1),IF(Z215="",0,1),IF(AA215="",0,1),IF(J215="",0,1),IF(K215="",0,1),IF(L215="",0,1),IF(M215="",0,1),IF(N215="",0,1),IF(O215="",0,1),IF(P215="",0,1),IF(Q215="",0,1),IF(R215="",0,1),IF(S215="",0,1),IF(T215="",0,1),IF(U215="",0,1),IF(Y215="",0,1))</f>
        <v>1</v>
      </c>
      <c r="AO215" s="78">
        <f>IF(AN215&gt;=4,10,0)+(IF(AN215&gt;=8,20,0)+(IF(AN215&gt;=12,40,0)))</f>
        <v>0</v>
      </c>
      <c r="AP215" s="83">
        <f>AM215+AO215</f>
        <v>20</v>
      </c>
    </row>
    <row r="216" spans="1:56" ht="36">
      <c r="A216" s="36">
        <f t="shared" si="3"/>
        <v>213</v>
      </c>
      <c r="B216" s="72" t="s">
        <v>1422</v>
      </c>
      <c r="C216" s="73"/>
      <c r="D216" s="92">
        <f>IF(C216&gt;2003,"C",0)</f>
        <v>0</v>
      </c>
      <c r="E216" s="39" t="str">
        <f>IF(C216&lt;2004,"J",0)</f>
        <v>J</v>
      </c>
      <c r="F216" s="40" t="str">
        <f>IF(C216&lt;2002,"S",0)</f>
        <v>S</v>
      </c>
      <c r="G216" s="44" t="s">
        <v>1423</v>
      </c>
      <c r="H216" s="41" t="s">
        <v>1403</v>
      </c>
      <c r="I216" s="76"/>
      <c r="J216" s="77"/>
      <c r="K216" s="105"/>
      <c r="L216" s="106"/>
      <c r="M216" s="107"/>
      <c r="N216" s="108"/>
      <c r="O216" s="134"/>
      <c r="P216" s="135"/>
      <c r="Q216" s="136"/>
      <c r="R216" s="137"/>
      <c r="S216" s="135"/>
      <c r="T216" s="134"/>
      <c r="U216" s="136"/>
      <c r="V216" s="137"/>
      <c r="W216" s="135">
        <v>20</v>
      </c>
      <c r="X216" s="134"/>
      <c r="Y216" s="136"/>
      <c r="Z216" s="137"/>
      <c r="AA216" s="135"/>
      <c r="AB216" s="134"/>
      <c r="AC216" s="136"/>
      <c r="AD216" s="137"/>
      <c r="AE216" s="134"/>
      <c r="AF216" s="135"/>
      <c r="AG216" s="79"/>
      <c r="AH216" s="80"/>
      <c r="AI216" s="79"/>
      <c r="AJ216" s="81"/>
      <c r="AK216" s="81"/>
      <c r="AL216" s="79"/>
      <c r="AM216" s="82">
        <f>SUM(I216:AL216)</f>
        <v>20</v>
      </c>
      <c r="AN216" s="78">
        <f>SUM(IF(I216="",0,1),IF(AF216="",0,1),IF(AB216="",0,1),IF(AC216="",0,1),IF(AD216="",0,1),IF(AE216="",0,1),IF(V216="",0,1),IF(W216="",0,1),IF(X216="",0,1),IF(Z216="",0,1),IF(AA216="",0,1),IF(J216="",0,1),IF(K216="",0,1),IF(L216="",0,1),IF(M216="",0,1),IF(N216="",0,1),IF(O216="",0,1),IF(P216="",0,1),IF(Q216="",0,1),IF(R216="",0,1),IF(S216="",0,1),IF(T216="",0,1),IF(U216="",0,1),IF(Y216="",0,1))</f>
        <v>1</v>
      </c>
      <c r="AO216" s="78">
        <f>IF(AN216&gt;=4,10,0)+(IF(AN216&gt;=8,20,0)+(IF(AN216&gt;=12,40,0)))</f>
        <v>0</v>
      </c>
      <c r="AP216" s="83">
        <f>AM216+AO216</f>
        <v>20</v>
      </c>
      <c r="BD216" s="47"/>
    </row>
    <row r="217" spans="1:42" ht="36">
      <c r="A217" s="36">
        <f t="shared" si="3"/>
        <v>214</v>
      </c>
      <c r="B217" s="72" t="s">
        <v>1424</v>
      </c>
      <c r="C217" s="73"/>
      <c r="D217" s="92">
        <f>IF(C217&gt;2003,"C",0)</f>
        <v>0</v>
      </c>
      <c r="E217" s="39" t="str">
        <f>IF(C217&lt;2004,"J",0)</f>
        <v>J</v>
      </c>
      <c r="F217" s="40" t="str">
        <f>IF(C217&lt;2002,"S",0)</f>
        <v>S</v>
      </c>
      <c r="G217" s="44" t="s">
        <v>1425</v>
      </c>
      <c r="H217" s="41" t="s">
        <v>1403</v>
      </c>
      <c r="I217" s="76"/>
      <c r="J217" s="77"/>
      <c r="K217" s="105"/>
      <c r="L217" s="106"/>
      <c r="M217" s="107"/>
      <c r="N217" s="108"/>
      <c r="O217" s="134"/>
      <c r="P217" s="135"/>
      <c r="Q217" s="136"/>
      <c r="R217" s="137"/>
      <c r="S217" s="135"/>
      <c r="T217" s="134"/>
      <c r="U217" s="136"/>
      <c r="V217" s="137"/>
      <c r="W217" s="135">
        <v>20</v>
      </c>
      <c r="X217" s="134"/>
      <c r="Y217" s="136"/>
      <c r="Z217" s="137"/>
      <c r="AA217" s="135"/>
      <c r="AB217" s="134"/>
      <c r="AC217" s="136"/>
      <c r="AD217" s="137"/>
      <c r="AE217" s="134"/>
      <c r="AF217" s="135"/>
      <c r="AG217" s="79"/>
      <c r="AH217" s="80"/>
      <c r="AI217" s="79"/>
      <c r="AJ217" s="81"/>
      <c r="AK217" s="81"/>
      <c r="AL217" s="79"/>
      <c r="AM217" s="82">
        <f>SUM(I217:AL217)</f>
        <v>20</v>
      </c>
      <c r="AN217" s="78">
        <f>SUM(IF(I217="",0,1),IF(AF217="",0,1),IF(AB217="",0,1),IF(AC217="",0,1),IF(AD217="",0,1),IF(AE217="",0,1),IF(V217="",0,1),IF(W217="",0,1),IF(X217="",0,1),IF(Z217="",0,1),IF(AA217="",0,1),IF(J217="",0,1),IF(K217="",0,1),IF(L217="",0,1),IF(M217="",0,1),IF(N217="",0,1),IF(O217="",0,1),IF(P217="",0,1),IF(Q217="",0,1),IF(R217="",0,1),IF(S217="",0,1),IF(T217="",0,1),IF(U217="",0,1),IF(Y217="",0,1))</f>
        <v>1</v>
      </c>
      <c r="AO217" s="78">
        <f>IF(AN217&gt;=4,10,0)+(IF(AN217&gt;=8,20,0)+(IF(AN217&gt;=12,40,0)))</f>
        <v>0</v>
      </c>
      <c r="AP217" s="83">
        <f>AM217+AO217</f>
        <v>20</v>
      </c>
    </row>
    <row r="218" spans="1:42" ht="36">
      <c r="A218" s="36">
        <f t="shared" si="3"/>
        <v>215</v>
      </c>
      <c r="B218" s="72" t="s">
        <v>1426</v>
      </c>
      <c r="C218" s="73"/>
      <c r="D218" s="92">
        <f>IF(C218&gt;2003,"C",0)</f>
        <v>0</v>
      </c>
      <c r="E218" s="39" t="str">
        <f>IF(C218&lt;2004,"J",0)</f>
        <v>J</v>
      </c>
      <c r="F218" s="40" t="str">
        <f>IF(C218&lt;2002,"S",0)</f>
        <v>S</v>
      </c>
      <c r="G218" s="44" t="s">
        <v>1427</v>
      </c>
      <c r="H218" s="41" t="s">
        <v>1403</v>
      </c>
      <c r="I218" s="76"/>
      <c r="J218" s="77"/>
      <c r="K218" s="105"/>
      <c r="L218" s="106"/>
      <c r="M218" s="107"/>
      <c r="N218" s="108"/>
      <c r="O218" s="134"/>
      <c r="P218" s="135"/>
      <c r="Q218" s="136"/>
      <c r="R218" s="137"/>
      <c r="S218" s="135"/>
      <c r="T218" s="134"/>
      <c r="U218" s="136"/>
      <c r="V218" s="137"/>
      <c r="W218" s="135">
        <v>20</v>
      </c>
      <c r="X218" s="134"/>
      <c r="Y218" s="136"/>
      <c r="Z218" s="137"/>
      <c r="AA218" s="135"/>
      <c r="AB218" s="134"/>
      <c r="AC218" s="136"/>
      <c r="AD218" s="137"/>
      <c r="AE218" s="134"/>
      <c r="AF218" s="135"/>
      <c r="AG218" s="79"/>
      <c r="AH218" s="80"/>
      <c r="AI218" s="79"/>
      <c r="AJ218" s="81"/>
      <c r="AK218" s="81"/>
      <c r="AL218" s="79"/>
      <c r="AM218" s="82">
        <f>SUM(I218:AL218)</f>
        <v>20</v>
      </c>
      <c r="AN218" s="78">
        <f>SUM(IF(I218="",0,1),IF(AF218="",0,1),IF(AB218="",0,1),IF(AC218="",0,1),IF(AD218="",0,1),IF(AE218="",0,1),IF(V218="",0,1),IF(W218="",0,1),IF(X218="",0,1),IF(Z218="",0,1),IF(AA218="",0,1),IF(J218="",0,1),IF(K218="",0,1),IF(L218="",0,1),IF(M218="",0,1),IF(N218="",0,1),IF(O218="",0,1),IF(P218="",0,1),IF(Q218="",0,1),IF(R218="",0,1),IF(S218="",0,1),IF(T218="",0,1),IF(U218="",0,1),IF(Y218="",0,1))</f>
        <v>1</v>
      </c>
      <c r="AO218" s="78">
        <f>IF(AN218&gt;=4,10,0)+(IF(AN218&gt;=8,20,0)+(IF(AN218&gt;=12,40,0)))</f>
        <v>0</v>
      </c>
      <c r="AP218" s="83">
        <f>AM218+AO218</f>
        <v>20</v>
      </c>
    </row>
    <row r="219" spans="1:56" ht="36">
      <c r="A219" s="36">
        <f t="shared" si="3"/>
        <v>216</v>
      </c>
      <c r="B219" s="72" t="s">
        <v>1428</v>
      </c>
      <c r="C219" s="73"/>
      <c r="D219" s="92">
        <f>IF(C219&gt;2003,"C",0)</f>
        <v>0</v>
      </c>
      <c r="E219" s="39" t="str">
        <f>IF(C219&lt;2004,"J",0)</f>
        <v>J</v>
      </c>
      <c r="F219" s="40" t="str">
        <f>IF(C219&lt;2002,"S",0)</f>
        <v>S</v>
      </c>
      <c r="G219" s="44" t="s">
        <v>1429</v>
      </c>
      <c r="H219" s="41" t="s">
        <v>1403</v>
      </c>
      <c r="I219" s="76"/>
      <c r="J219" s="77"/>
      <c r="K219" s="105"/>
      <c r="L219" s="106"/>
      <c r="M219" s="107"/>
      <c r="N219" s="108"/>
      <c r="O219" s="134"/>
      <c r="P219" s="135"/>
      <c r="Q219" s="136"/>
      <c r="R219" s="137"/>
      <c r="S219" s="135"/>
      <c r="T219" s="134"/>
      <c r="U219" s="136"/>
      <c r="V219" s="137"/>
      <c r="W219" s="135">
        <v>20</v>
      </c>
      <c r="X219" s="134"/>
      <c r="Y219" s="136"/>
      <c r="Z219" s="137"/>
      <c r="AA219" s="135"/>
      <c r="AB219" s="134"/>
      <c r="AC219" s="136"/>
      <c r="AD219" s="137"/>
      <c r="AE219" s="134"/>
      <c r="AF219" s="135"/>
      <c r="AG219" s="79"/>
      <c r="AH219" s="80"/>
      <c r="AI219" s="79"/>
      <c r="AJ219" s="81"/>
      <c r="AK219" s="81"/>
      <c r="AL219" s="79"/>
      <c r="AM219" s="82">
        <f>SUM(I219:AL219)</f>
        <v>20</v>
      </c>
      <c r="AN219" s="78">
        <f>SUM(IF(I219="",0,1),IF(AF219="",0,1),IF(AB219="",0,1),IF(AC219="",0,1),IF(AD219="",0,1),IF(AE219="",0,1),IF(V219="",0,1),IF(W219="",0,1),IF(X219="",0,1),IF(Z219="",0,1),IF(AA219="",0,1),IF(J219="",0,1),IF(K219="",0,1),IF(L219="",0,1),IF(M219="",0,1),IF(N219="",0,1),IF(O219="",0,1),IF(P219="",0,1),IF(Q219="",0,1),IF(R219="",0,1),IF(S219="",0,1),IF(T219="",0,1),IF(U219="",0,1),IF(Y219="",0,1))</f>
        <v>1</v>
      </c>
      <c r="AO219" s="78">
        <f>IF(AN219&gt;=4,10,0)+(IF(AN219&gt;=8,20,0)+(IF(AN219&gt;=12,40,0)))</f>
        <v>0</v>
      </c>
      <c r="AP219" s="83">
        <f>AM219+AO219</f>
        <v>20</v>
      </c>
      <c r="BD219" s="47"/>
    </row>
    <row r="220" spans="1:55" ht="36">
      <c r="A220" s="36">
        <f t="shared" si="3"/>
        <v>217</v>
      </c>
      <c r="B220" s="72" t="s">
        <v>1430</v>
      </c>
      <c r="C220" s="73"/>
      <c r="D220" s="92">
        <f>IF(C220&gt;2003,"C",0)</f>
        <v>0</v>
      </c>
      <c r="E220" s="39" t="str">
        <f>IF(C220&lt;2004,"J",0)</f>
        <v>J</v>
      </c>
      <c r="F220" s="40" t="str">
        <f>IF(C220&lt;2002,"S",0)</f>
        <v>S</v>
      </c>
      <c r="G220" s="44" t="s">
        <v>1431</v>
      </c>
      <c r="H220" s="41" t="s">
        <v>1403</v>
      </c>
      <c r="I220" s="76"/>
      <c r="J220" s="77"/>
      <c r="K220" s="105"/>
      <c r="L220" s="106"/>
      <c r="M220" s="107"/>
      <c r="N220" s="108"/>
      <c r="O220" s="134"/>
      <c r="P220" s="135"/>
      <c r="Q220" s="136"/>
      <c r="R220" s="137"/>
      <c r="S220" s="135"/>
      <c r="T220" s="134"/>
      <c r="U220" s="136"/>
      <c r="V220" s="137"/>
      <c r="W220" s="135">
        <v>20</v>
      </c>
      <c r="X220" s="134"/>
      <c r="Y220" s="136"/>
      <c r="Z220" s="137"/>
      <c r="AA220" s="135"/>
      <c r="AB220" s="134"/>
      <c r="AC220" s="136"/>
      <c r="AD220" s="137"/>
      <c r="AE220" s="134"/>
      <c r="AF220" s="135"/>
      <c r="AG220" s="79"/>
      <c r="AH220" s="80"/>
      <c r="AI220" s="79"/>
      <c r="AJ220" s="81"/>
      <c r="AK220" s="81"/>
      <c r="AL220" s="79"/>
      <c r="AM220" s="82">
        <f>SUM(I220:AL220)</f>
        <v>20</v>
      </c>
      <c r="AN220" s="78">
        <f>SUM(IF(I220="",0,1),IF(AF220="",0,1),IF(AB220="",0,1),IF(AC220="",0,1),IF(AD220="",0,1),IF(AE220="",0,1),IF(V220="",0,1),IF(W220="",0,1),IF(X220="",0,1),IF(Z220="",0,1),IF(AA220="",0,1),IF(J220="",0,1),IF(K220="",0,1),IF(L220="",0,1),IF(M220="",0,1),IF(N220="",0,1),IF(O220="",0,1),IF(P220="",0,1),IF(Q220="",0,1),IF(R220="",0,1),IF(S220="",0,1),IF(T220="",0,1),IF(U220="",0,1),IF(Y220="",0,1))</f>
        <v>1</v>
      </c>
      <c r="AO220" s="78">
        <f>IF(AN220&gt;=4,10,0)+(IF(AN220&gt;=8,20,0)+(IF(AN220&gt;=12,40,0)))</f>
        <v>0</v>
      </c>
      <c r="AP220" s="83">
        <f>AM220+AO220</f>
        <v>20</v>
      </c>
      <c r="AQ220" s="48"/>
      <c r="AR220" s="48"/>
      <c r="AT220" s="48"/>
      <c r="AU220" s="48"/>
      <c r="AW220" s="48"/>
      <c r="AX220" s="48"/>
      <c r="AY220" s="48"/>
      <c r="AZ220" s="48"/>
      <c r="BA220" s="48"/>
      <c r="BB220" s="48"/>
      <c r="BC220" s="48"/>
    </row>
    <row r="221" spans="1:42" ht="36">
      <c r="A221" s="36">
        <f t="shared" si="3"/>
        <v>218</v>
      </c>
      <c r="B221" s="68" t="s">
        <v>674</v>
      </c>
      <c r="C221" s="73">
        <v>2003</v>
      </c>
      <c r="D221" s="92">
        <f>IF(C221&gt;2003,"C",0)</f>
        <v>0</v>
      </c>
      <c r="E221" s="39" t="str">
        <f>IF(C221&lt;2004,"J",0)</f>
        <v>J</v>
      </c>
      <c r="F221" s="40">
        <f>IF(C221&lt;2002,"S",0)</f>
        <v>0</v>
      </c>
      <c r="G221" s="44" t="s">
        <v>675</v>
      </c>
      <c r="H221" s="93" t="s">
        <v>519</v>
      </c>
      <c r="I221" s="76"/>
      <c r="J221" s="155"/>
      <c r="K221" s="105"/>
      <c r="L221" s="106"/>
      <c r="M221" s="107"/>
      <c r="N221" s="108"/>
      <c r="O221" s="156"/>
      <c r="P221" s="157"/>
      <c r="Q221" s="158"/>
      <c r="R221" s="159"/>
      <c r="S221" s="157"/>
      <c r="T221" s="156"/>
      <c r="U221" s="158"/>
      <c r="V221" s="159">
        <v>20</v>
      </c>
      <c r="W221" s="157"/>
      <c r="X221" s="156"/>
      <c r="Y221" s="136"/>
      <c r="Z221" s="137"/>
      <c r="AA221" s="135"/>
      <c r="AB221" s="134"/>
      <c r="AC221" s="136"/>
      <c r="AD221" s="137"/>
      <c r="AE221" s="134"/>
      <c r="AF221" s="135"/>
      <c r="AG221" s="79"/>
      <c r="AH221" s="80"/>
      <c r="AI221" s="79"/>
      <c r="AJ221" s="81"/>
      <c r="AK221" s="81"/>
      <c r="AL221" s="79"/>
      <c r="AM221" s="82">
        <f>SUM(I221:AL221)</f>
        <v>20</v>
      </c>
      <c r="AN221" s="78">
        <f>SUM(IF(I221="",0,1),IF(AF221="",0,1),IF(AB221="",0,1),IF(AC221="",0,1),IF(AD221="",0,1),IF(AE221="",0,1),IF(V221="",0,1),IF(W221="",0,1),IF(X221="",0,1),IF(Z221="",0,1),IF(AA221="",0,1),IF(J221="",0,1),IF(K221="",0,1),IF(L221="",0,1),IF(M221="",0,1),IF(N221="",0,1),IF(O221="",0,1),IF(P221="",0,1),IF(Q221="",0,1),IF(R221="",0,1),IF(S221="",0,1),IF(T221="",0,1),IF(U221="",0,1),IF(Y221="",0,1))</f>
        <v>1</v>
      </c>
      <c r="AO221" s="78">
        <f>IF(AN221&gt;=4,10,0)+(IF(AN221&gt;=8,20,0)+(IF(AN221&gt;=12,40,0)))</f>
        <v>0</v>
      </c>
      <c r="AP221" s="83">
        <f>AM221+AO221</f>
        <v>20</v>
      </c>
    </row>
    <row r="222" spans="1:42" ht="36">
      <c r="A222" s="36">
        <f t="shared" si="3"/>
        <v>219</v>
      </c>
      <c r="B222" s="68" t="s">
        <v>1448</v>
      </c>
      <c r="C222" s="73">
        <v>2003</v>
      </c>
      <c r="D222" s="92">
        <f>IF(C222&gt;2003,"C",0)</f>
        <v>0</v>
      </c>
      <c r="E222" s="39" t="str">
        <f>IF(C222&lt;2004,"J",0)</f>
        <v>J</v>
      </c>
      <c r="F222" s="40">
        <f>IF(C222&lt;2002,"S",0)</f>
        <v>0</v>
      </c>
      <c r="G222" s="44" t="s">
        <v>1449</v>
      </c>
      <c r="H222" s="93" t="s">
        <v>1450</v>
      </c>
      <c r="I222" s="76"/>
      <c r="J222" s="155"/>
      <c r="K222" s="105"/>
      <c r="L222" s="106"/>
      <c r="M222" s="107"/>
      <c r="N222" s="108"/>
      <c r="O222" s="156"/>
      <c r="P222" s="157"/>
      <c r="Q222" s="158"/>
      <c r="R222" s="159"/>
      <c r="S222" s="157"/>
      <c r="T222" s="156"/>
      <c r="U222" s="158"/>
      <c r="V222" s="159">
        <v>20</v>
      </c>
      <c r="W222" s="157"/>
      <c r="X222" s="156"/>
      <c r="Y222" s="136"/>
      <c r="Z222" s="137"/>
      <c r="AA222" s="135"/>
      <c r="AB222" s="134"/>
      <c r="AC222" s="136"/>
      <c r="AD222" s="137"/>
      <c r="AE222" s="134"/>
      <c r="AF222" s="135"/>
      <c r="AG222" s="79"/>
      <c r="AH222" s="80"/>
      <c r="AI222" s="79"/>
      <c r="AJ222" s="81"/>
      <c r="AK222" s="81"/>
      <c r="AL222" s="79"/>
      <c r="AM222" s="82">
        <f>SUM(I222:AL222)</f>
        <v>20</v>
      </c>
      <c r="AN222" s="78">
        <f>SUM(IF(I222="",0,1),IF(AF222="",0,1),IF(AB222="",0,1),IF(AC222="",0,1),IF(AD222="",0,1),IF(AE222="",0,1),IF(V222="",0,1),IF(W222="",0,1),IF(X222="",0,1),IF(Z222="",0,1),IF(AA222="",0,1),IF(J222="",0,1),IF(K222="",0,1),IF(L222="",0,1),IF(M222="",0,1),IF(N222="",0,1),IF(O222="",0,1),IF(P222="",0,1),IF(Q222="",0,1),IF(R222="",0,1),IF(S222="",0,1),IF(T222="",0,1),IF(U222="",0,1),IF(Y222="",0,1))</f>
        <v>1</v>
      </c>
      <c r="AO222" s="78">
        <f>IF(AN222&gt;=4,10,0)+(IF(AN222&gt;=8,20,0)+(IF(AN222&gt;=12,40,0)))</f>
        <v>0</v>
      </c>
      <c r="AP222" s="83">
        <f>AM222+AO222</f>
        <v>20</v>
      </c>
    </row>
    <row r="223" spans="1:42" ht="36">
      <c r="A223" s="36">
        <f t="shared" si="3"/>
        <v>220</v>
      </c>
      <c r="B223" s="68" t="s">
        <v>1451</v>
      </c>
      <c r="C223" s="73">
        <v>2003</v>
      </c>
      <c r="D223" s="92">
        <f>IF(C223&gt;2003,"C",0)</f>
        <v>0</v>
      </c>
      <c r="E223" s="39" t="str">
        <f>IF(C223&lt;2004,"J",0)</f>
        <v>J</v>
      </c>
      <c r="F223" s="40">
        <v>0</v>
      </c>
      <c r="G223" s="44" t="s">
        <v>1458</v>
      </c>
      <c r="H223" s="93" t="s">
        <v>1452</v>
      </c>
      <c r="I223" s="76"/>
      <c r="J223" s="155"/>
      <c r="K223" s="105"/>
      <c r="L223" s="106"/>
      <c r="M223" s="107"/>
      <c r="N223" s="108"/>
      <c r="O223" s="156"/>
      <c r="P223" s="157"/>
      <c r="Q223" s="158"/>
      <c r="R223" s="159"/>
      <c r="S223" s="157"/>
      <c r="T223" s="156"/>
      <c r="U223" s="158"/>
      <c r="V223" s="159">
        <v>20</v>
      </c>
      <c r="W223" s="157"/>
      <c r="X223" s="156"/>
      <c r="Y223" s="136"/>
      <c r="Z223" s="137"/>
      <c r="AA223" s="135"/>
      <c r="AB223" s="134"/>
      <c r="AC223" s="136"/>
      <c r="AD223" s="137"/>
      <c r="AE223" s="134"/>
      <c r="AF223" s="135"/>
      <c r="AG223" s="79"/>
      <c r="AH223" s="80"/>
      <c r="AI223" s="79"/>
      <c r="AJ223" s="81"/>
      <c r="AK223" s="81"/>
      <c r="AL223" s="79"/>
      <c r="AM223" s="82">
        <f>SUM(I223:AL223)</f>
        <v>20</v>
      </c>
      <c r="AN223" s="78">
        <f>SUM(IF(I223="",0,1),IF(AF223="",0,1),IF(AB223="",0,1),IF(AC223="",0,1),IF(AD223="",0,1),IF(AE223="",0,1),IF(V223="",0,1),IF(W223="",0,1),IF(X223="",0,1),IF(Z223="",0,1),IF(AA223="",0,1),IF(J223="",0,1),IF(K223="",0,1),IF(L223="",0,1),IF(M223="",0,1),IF(N223="",0,1),IF(O223="",0,1),IF(P223="",0,1),IF(Q223="",0,1),IF(R223="",0,1),IF(S223="",0,1),IF(T223="",0,1),IF(U223="",0,1),IF(Y223="",0,1))</f>
        <v>1</v>
      </c>
      <c r="AO223" s="78">
        <f>IF(AN223&gt;=4,10,0)+(IF(AN223&gt;=8,20,0)+(IF(AN223&gt;=12,40,0)))</f>
        <v>0</v>
      </c>
      <c r="AP223" s="83">
        <f>AM223+AO223</f>
        <v>20</v>
      </c>
    </row>
    <row r="224" spans="1:42" ht="36">
      <c r="A224" s="36">
        <f t="shared" si="3"/>
        <v>221</v>
      </c>
      <c r="B224" s="72" t="s">
        <v>1388</v>
      </c>
      <c r="C224" s="73">
        <v>2006</v>
      </c>
      <c r="D224" s="92" t="str">
        <f>IF(C224&gt;2003,"C",0)</f>
        <v>C</v>
      </c>
      <c r="E224" s="39">
        <f>IF(C224&lt;2004,"J",0)</f>
        <v>0</v>
      </c>
      <c r="F224" s="40">
        <f>IF(C224&lt;2002,"S",0)</f>
        <v>0</v>
      </c>
      <c r="G224" s="44" t="s">
        <v>1389</v>
      </c>
      <c r="H224" s="41" t="s">
        <v>1397</v>
      </c>
      <c r="I224" s="76"/>
      <c r="J224" s="155"/>
      <c r="K224" s="105"/>
      <c r="L224" s="106"/>
      <c r="M224" s="107"/>
      <c r="N224" s="108"/>
      <c r="O224" s="156"/>
      <c r="P224" s="157"/>
      <c r="Q224" s="158"/>
      <c r="R224" s="159"/>
      <c r="S224" s="157"/>
      <c r="T224" s="156">
        <v>15</v>
      </c>
      <c r="U224" s="158"/>
      <c r="V224" s="159"/>
      <c r="W224" s="157"/>
      <c r="X224" s="156"/>
      <c r="Y224" s="136"/>
      <c r="Z224" s="137"/>
      <c r="AA224" s="135"/>
      <c r="AB224" s="134"/>
      <c r="AC224" s="136"/>
      <c r="AD224" s="137"/>
      <c r="AE224" s="134"/>
      <c r="AF224" s="135"/>
      <c r="AG224" s="79"/>
      <c r="AH224" s="80"/>
      <c r="AI224" s="79"/>
      <c r="AJ224" s="81"/>
      <c r="AK224" s="81"/>
      <c r="AL224" s="79"/>
      <c r="AM224" s="82">
        <f>SUM(I224:AL224)</f>
        <v>15</v>
      </c>
      <c r="AN224" s="78">
        <f>SUM(IF(I224="",0,1),IF(AF224="",0,1),IF(AB224="",0,1),IF(AC224="",0,1),IF(AD224="",0,1),IF(AE224="",0,1),IF(V224="",0,1),IF(W224="",0,1),IF(X224="",0,1),IF(Z224="",0,1),IF(AA224="",0,1),IF(J224="",0,1),IF(K224="",0,1),IF(L224="",0,1),IF(M224="",0,1),IF(N224="",0,1),IF(O224="",0,1),IF(P224="",0,1),IF(Q224="",0,1),IF(R224="",0,1),IF(S224="",0,1),IF(T224="",0,1),IF(U224="",0,1),IF(Y224="",0,1))</f>
        <v>1</v>
      </c>
      <c r="AO224" s="78">
        <f>IF(AN224&gt;=4,10,0)+(IF(AN224&gt;=8,20,0)+(IF(AN224&gt;=12,40,0)))</f>
        <v>0</v>
      </c>
      <c r="AP224" s="83">
        <f>AM224+AO224</f>
        <v>15</v>
      </c>
    </row>
    <row r="225" spans="1:42" ht="36">
      <c r="A225" s="36">
        <f t="shared" si="3"/>
        <v>222</v>
      </c>
      <c r="B225" s="71" t="s">
        <v>1390</v>
      </c>
      <c r="C225" s="73">
        <v>2003</v>
      </c>
      <c r="D225" s="92">
        <f>IF(C225&gt;2003,"C",0)</f>
        <v>0</v>
      </c>
      <c r="E225" s="39" t="str">
        <f>IF(C225&lt;2004,"J",0)</f>
        <v>J</v>
      </c>
      <c r="F225" s="40">
        <f>IF(C225&lt;2002,"S",0)</f>
        <v>0</v>
      </c>
      <c r="G225" s="44" t="s">
        <v>1391</v>
      </c>
      <c r="H225" s="41" t="s">
        <v>93</v>
      </c>
      <c r="I225" s="76"/>
      <c r="J225" s="155"/>
      <c r="K225" s="105"/>
      <c r="L225" s="106"/>
      <c r="M225" s="107"/>
      <c r="N225" s="108"/>
      <c r="O225" s="156"/>
      <c r="P225" s="157"/>
      <c r="Q225" s="158"/>
      <c r="R225" s="159"/>
      <c r="S225" s="157"/>
      <c r="T225" s="156">
        <v>15</v>
      </c>
      <c r="U225" s="158"/>
      <c r="V225" s="159"/>
      <c r="W225" s="157"/>
      <c r="X225" s="156"/>
      <c r="Y225" s="136"/>
      <c r="Z225" s="137"/>
      <c r="AA225" s="135"/>
      <c r="AB225" s="134"/>
      <c r="AC225" s="136"/>
      <c r="AD225" s="137"/>
      <c r="AE225" s="134"/>
      <c r="AF225" s="135"/>
      <c r="AG225" s="79"/>
      <c r="AH225" s="80"/>
      <c r="AI225" s="79"/>
      <c r="AJ225" s="81"/>
      <c r="AK225" s="81"/>
      <c r="AL225" s="79"/>
      <c r="AM225" s="82">
        <f>SUM(I225:AL225)</f>
        <v>15</v>
      </c>
      <c r="AN225" s="78">
        <f>SUM(IF(I225="",0,1),IF(AF225="",0,1),IF(AB225="",0,1),IF(AC225="",0,1),IF(AD225="",0,1),IF(AE225="",0,1),IF(V225="",0,1),IF(W225="",0,1),IF(X225="",0,1),IF(Z225="",0,1),IF(AA225="",0,1),IF(J225="",0,1),IF(K225="",0,1),IF(L225="",0,1),IF(M225="",0,1),IF(N225="",0,1),IF(O225="",0,1),IF(P225="",0,1),IF(Q225="",0,1),IF(R225="",0,1),IF(S225="",0,1),IF(T225="",0,1),IF(U225="",0,1),IF(Y225="",0,1))</f>
        <v>1</v>
      </c>
      <c r="AO225" s="78">
        <f>IF(AN225&gt;=4,10,0)+(IF(AN225&gt;=8,20,0)+(IF(AN225&gt;=12,40,0)))</f>
        <v>0</v>
      </c>
      <c r="AP225" s="83">
        <f>AM225+AO225</f>
        <v>15</v>
      </c>
    </row>
    <row r="226" spans="1:55" ht="36">
      <c r="A226" s="36">
        <f t="shared" si="3"/>
        <v>223</v>
      </c>
      <c r="B226" s="72" t="s">
        <v>1392</v>
      </c>
      <c r="C226" s="73">
        <v>2005</v>
      </c>
      <c r="D226" s="92" t="str">
        <f>IF(C226&gt;2003,"C",0)</f>
        <v>C</v>
      </c>
      <c r="E226" s="39">
        <f>IF(C226&lt;2004,"J",0)</f>
        <v>0</v>
      </c>
      <c r="F226" s="40">
        <f>IF(C226&lt;2002,"S",0)</f>
        <v>0</v>
      </c>
      <c r="G226" s="44" t="s">
        <v>1393</v>
      </c>
      <c r="H226" s="41" t="s">
        <v>372</v>
      </c>
      <c r="I226" s="76"/>
      <c r="J226" s="155"/>
      <c r="K226" s="105"/>
      <c r="L226" s="106"/>
      <c r="M226" s="107"/>
      <c r="N226" s="108"/>
      <c r="O226" s="156"/>
      <c r="P226" s="157"/>
      <c r="Q226" s="158"/>
      <c r="R226" s="159"/>
      <c r="S226" s="157"/>
      <c r="T226" s="156">
        <v>15</v>
      </c>
      <c r="U226" s="158"/>
      <c r="V226" s="159"/>
      <c r="W226" s="157"/>
      <c r="X226" s="156"/>
      <c r="Y226" s="136"/>
      <c r="Z226" s="137"/>
      <c r="AA226" s="135"/>
      <c r="AB226" s="134"/>
      <c r="AC226" s="136"/>
      <c r="AD226" s="137"/>
      <c r="AE226" s="134"/>
      <c r="AF226" s="135"/>
      <c r="AG226" s="79"/>
      <c r="AH226" s="80"/>
      <c r="AI226" s="79"/>
      <c r="AJ226" s="81"/>
      <c r="AK226" s="81"/>
      <c r="AL226" s="79"/>
      <c r="AM226" s="82">
        <f>SUM(I226:AL226)</f>
        <v>15</v>
      </c>
      <c r="AN226" s="78">
        <f>SUM(IF(I226="",0,1),IF(AF226="",0,1),IF(AB226="",0,1),IF(AC226="",0,1),IF(AD226="",0,1),IF(AE226="",0,1),IF(V226="",0,1),IF(W226="",0,1),IF(X226="",0,1),IF(Z226="",0,1),IF(AA226="",0,1),IF(J226="",0,1),IF(K226="",0,1),IF(L226="",0,1),IF(M226="",0,1),IF(N226="",0,1),IF(O226="",0,1),IF(P226="",0,1),IF(Q226="",0,1),IF(R226="",0,1),IF(S226="",0,1),IF(T226="",0,1),IF(U226="",0,1),IF(Y226="",0,1))</f>
        <v>1</v>
      </c>
      <c r="AO226" s="78">
        <f>IF(AN226&gt;=4,10,0)+(IF(AN226&gt;=8,20,0)+(IF(AN226&gt;=12,40,0)))</f>
        <v>0</v>
      </c>
      <c r="AP226" s="83">
        <f>AM226+AO226</f>
        <v>15</v>
      </c>
      <c r="AQ226" s="48"/>
      <c r="AR226" s="48"/>
      <c r="AT226" s="48"/>
      <c r="AU226" s="48"/>
      <c r="AW226" s="48"/>
      <c r="AX226" s="48"/>
      <c r="AY226" s="48"/>
      <c r="AZ226" s="48"/>
      <c r="BA226" s="48"/>
      <c r="BB226" s="48"/>
      <c r="BC226" s="48"/>
    </row>
    <row r="227" spans="1:55" ht="36">
      <c r="A227" s="36">
        <f t="shared" si="3"/>
        <v>224</v>
      </c>
      <c r="B227" s="68" t="s">
        <v>60</v>
      </c>
      <c r="C227" s="73">
        <v>2002</v>
      </c>
      <c r="D227" s="92">
        <f>IF(C227&gt;2003,"C",0)</f>
        <v>0</v>
      </c>
      <c r="E227" s="39" t="str">
        <f>IF(C227&lt;2004,"J",0)</f>
        <v>J</v>
      </c>
      <c r="F227" s="40">
        <f>IF(C227&lt;2002,"S",0)</f>
        <v>0</v>
      </c>
      <c r="G227" s="44" t="s">
        <v>61</v>
      </c>
      <c r="H227" s="93" t="s">
        <v>62</v>
      </c>
      <c r="I227" s="76"/>
      <c r="J227" s="155"/>
      <c r="K227" s="105"/>
      <c r="L227" s="106"/>
      <c r="M227" s="107"/>
      <c r="N227" s="108">
        <v>15</v>
      </c>
      <c r="O227" s="156"/>
      <c r="P227" s="157"/>
      <c r="Q227" s="158"/>
      <c r="R227" s="159"/>
      <c r="S227" s="157"/>
      <c r="T227" s="156"/>
      <c r="U227" s="158"/>
      <c r="V227" s="159"/>
      <c r="W227" s="157"/>
      <c r="X227" s="156"/>
      <c r="Y227" s="136"/>
      <c r="Z227" s="137"/>
      <c r="AA227" s="135"/>
      <c r="AB227" s="134"/>
      <c r="AC227" s="136"/>
      <c r="AD227" s="137"/>
      <c r="AE227" s="134"/>
      <c r="AF227" s="135"/>
      <c r="AG227" s="79"/>
      <c r="AH227" s="80"/>
      <c r="AI227" s="79"/>
      <c r="AJ227" s="81"/>
      <c r="AK227" s="81"/>
      <c r="AL227" s="79"/>
      <c r="AM227" s="82">
        <f>SUM(I227:AL227)</f>
        <v>15</v>
      </c>
      <c r="AN227" s="78">
        <f>SUM(IF(I227="",0,1),IF(AF227="",0,1),IF(AB227="",0,1),IF(AC227="",0,1),IF(AD227="",0,1),IF(AE227="",0,1),IF(V227="",0,1),IF(W227="",0,1),IF(X227="",0,1),IF(Z227="",0,1),IF(AA227="",0,1),IF(J227="",0,1),IF(K227="",0,1),IF(L227="",0,1),IF(M227="",0,1),IF(N227="",0,1),IF(O227="",0,1),IF(P227="",0,1),IF(Q227="",0,1),IF(R227="",0,1),IF(S227="",0,1),IF(T227="",0,1),IF(U227="",0,1),IF(Y227="",0,1))</f>
        <v>1</v>
      </c>
      <c r="AO227" s="78">
        <f>IF(AN227&gt;=4,10,0)+(IF(AN227&gt;=8,20,0)+(IF(AN227&gt;=12,40,0)))</f>
        <v>0</v>
      </c>
      <c r="AP227" s="83">
        <f>AM227+AO227</f>
        <v>15</v>
      </c>
      <c r="AQ227" s="48"/>
      <c r="AR227" s="48"/>
      <c r="AT227" s="48"/>
      <c r="AU227" s="48"/>
      <c r="AW227" s="48"/>
      <c r="AX227" s="48"/>
      <c r="AY227" s="48"/>
      <c r="AZ227" s="48"/>
      <c r="BA227" s="48"/>
      <c r="BB227" s="48"/>
      <c r="BC227" s="48"/>
    </row>
    <row r="228" spans="1:42" ht="36">
      <c r="A228" s="36">
        <f t="shared" si="3"/>
        <v>225</v>
      </c>
      <c r="B228" s="72" t="s">
        <v>775</v>
      </c>
      <c r="C228" s="73">
        <v>2002</v>
      </c>
      <c r="D228" s="92">
        <f>IF(C228&gt;2003,"C",0)</f>
        <v>0</v>
      </c>
      <c r="E228" s="39" t="str">
        <f>IF(C228&lt;2004,"J",0)</f>
        <v>J</v>
      </c>
      <c r="F228" s="40">
        <f>IF(C228&lt;2002,"S",0)</f>
        <v>0</v>
      </c>
      <c r="G228" s="44" t="s">
        <v>774</v>
      </c>
      <c r="H228" s="41" t="s">
        <v>929</v>
      </c>
      <c r="I228" s="76"/>
      <c r="J228" s="155">
        <v>15</v>
      </c>
      <c r="K228" s="105"/>
      <c r="L228" s="106"/>
      <c r="M228" s="107"/>
      <c r="N228" s="108"/>
      <c r="O228" s="156"/>
      <c r="P228" s="157"/>
      <c r="Q228" s="158"/>
      <c r="R228" s="159"/>
      <c r="S228" s="157"/>
      <c r="T228" s="156"/>
      <c r="U228" s="158"/>
      <c r="V228" s="159"/>
      <c r="W228" s="157"/>
      <c r="X228" s="156"/>
      <c r="Y228" s="136"/>
      <c r="Z228" s="137"/>
      <c r="AA228" s="135"/>
      <c r="AB228" s="134"/>
      <c r="AC228" s="136"/>
      <c r="AD228" s="137"/>
      <c r="AE228" s="134"/>
      <c r="AF228" s="135"/>
      <c r="AG228" s="79"/>
      <c r="AH228" s="80"/>
      <c r="AI228" s="79"/>
      <c r="AJ228" s="81"/>
      <c r="AK228" s="81"/>
      <c r="AL228" s="79"/>
      <c r="AM228" s="82">
        <f>SUM(I228:AL228)</f>
        <v>15</v>
      </c>
      <c r="AN228" s="78">
        <f>SUM(IF(I228="",0,1),IF(AF228="",0,1),IF(AB228="",0,1),IF(AC228="",0,1),IF(AD228="",0,1),IF(AE228="",0,1),IF(V228="",0,1),IF(W228="",0,1),IF(X228="",0,1),IF(Z228="",0,1),IF(AA228="",0,1),IF(J228="",0,1),IF(K228="",0,1),IF(L228="",0,1),IF(M228="",0,1),IF(N228="",0,1),IF(O228="",0,1),IF(P228="",0,1),IF(Q228="",0,1),IF(R228="",0,1),IF(S228="",0,1),IF(T228="",0,1),IF(U228="",0,1),IF(Y228="",0,1))</f>
        <v>1</v>
      </c>
      <c r="AO228" s="78">
        <f>IF(AN228&gt;=4,10,0)+(IF(AN228&gt;=8,20,0)+(IF(AN228&gt;=12,40,0)))</f>
        <v>0</v>
      </c>
      <c r="AP228" s="83">
        <f>AM228+AO228</f>
        <v>15</v>
      </c>
    </row>
    <row r="229" spans="1:42" ht="36">
      <c r="A229" s="36">
        <f t="shared" si="3"/>
        <v>226</v>
      </c>
      <c r="B229" s="72" t="s">
        <v>1264</v>
      </c>
      <c r="C229" s="73">
        <v>2003</v>
      </c>
      <c r="D229" s="92">
        <f>IF(C229&gt;2003,"C",0)</f>
        <v>0</v>
      </c>
      <c r="E229" s="39" t="str">
        <f>IF(C229&lt;2004,"J",0)</f>
        <v>J</v>
      </c>
      <c r="F229" s="40">
        <f>IF(C229&lt;2002,"S",0)</f>
        <v>0</v>
      </c>
      <c r="G229" s="44" t="s">
        <v>1265</v>
      </c>
      <c r="H229" s="41" t="s">
        <v>20</v>
      </c>
      <c r="I229" s="76"/>
      <c r="J229" s="155"/>
      <c r="K229" s="105"/>
      <c r="L229" s="106"/>
      <c r="M229" s="107"/>
      <c r="N229" s="108"/>
      <c r="O229" s="156"/>
      <c r="P229" s="157"/>
      <c r="Q229" s="158"/>
      <c r="R229" s="159"/>
      <c r="S229" s="157">
        <v>15</v>
      </c>
      <c r="T229" s="156"/>
      <c r="U229" s="158"/>
      <c r="V229" s="159"/>
      <c r="W229" s="157"/>
      <c r="X229" s="156"/>
      <c r="Y229" s="136"/>
      <c r="Z229" s="137"/>
      <c r="AA229" s="135"/>
      <c r="AB229" s="134"/>
      <c r="AC229" s="136"/>
      <c r="AD229" s="137"/>
      <c r="AE229" s="134"/>
      <c r="AF229" s="135"/>
      <c r="AG229" s="79"/>
      <c r="AH229" s="80"/>
      <c r="AI229" s="79"/>
      <c r="AJ229" s="81"/>
      <c r="AK229" s="81"/>
      <c r="AL229" s="79"/>
      <c r="AM229" s="82">
        <f>SUM(I229:AL229)</f>
        <v>15</v>
      </c>
      <c r="AN229" s="78">
        <f>SUM(IF(I229="",0,1),IF(AF229="",0,1),IF(AB229="",0,1),IF(AC229="",0,1),IF(AD229="",0,1),IF(AE229="",0,1),IF(V229="",0,1),IF(W229="",0,1),IF(X229="",0,1),IF(Z229="",0,1),IF(AA229="",0,1),IF(J229="",0,1),IF(K229="",0,1),IF(L229="",0,1),IF(M229="",0,1),IF(N229="",0,1),IF(O229="",0,1),IF(P229="",0,1),IF(Q229="",0,1),IF(R229="",0,1),IF(S229="",0,1),IF(T229="",0,1),IF(U229="",0,1),IF(Y229="",0,1))</f>
        <v>1</v>
      </c>
      <c r="AO229" s="78">
        <f>IF(AN229&gt;=4,10,0)+(IF(AN229&gt;=8,20,0)+(IF(AN229&gt;=12,40,0)))</f>
        <v>0</v>
      </c>
      <c r="AP229" s="83">
        <f>AM229+AO229</f>
        <v>15</v>
      </c>
    </row>
    <row r="230" spans="1:42" ht="36">
      <c r="A230" s="36">
        <f t="shared" si="3"/>
        <v>227</v>
      </c>
      <c r="B230" s="72" t="s">
        <v>786</v>
      </c>
      <c r="C230" s="73">
        <v>2003</v>
      </c>
      <c r="D230" s="92">
        <f>IF(C230&gt;2003,"C",0)</f>
        <v>0</v>
      </c>
      <c r="E230" s="39" t="str">
        <f>IF(C230&lt;2004,"J",0)</f>
        <v>J</v>
      </c>
      <c r="F230" s="40">
        <f>IF(C230&lt;2002,"S",0)</f>
        <v>0</v>
      </c>
      <c r="G230" s="44" t="s">
        <v>787</v>
      </c>
      <c r="H230" s="41" t="s">
        <v>936</v>
      </c>
      <c r="I230" s="76"/>
      <c r="J230" s="155">
        <v>15</v>
      </c>
      <c r="K230" s="105"/>
      <c r="L230" s="106"/>
      <c r="M230" s="107"/>
      <c r="N230" s="108"/>
      <c r="O230" s="156"/>
      <c r="P230" s="157"/>
      <c r="Q230" s="158"/>
      <c r="R230" s="159"/>
      <c r="S230" s="157"/>
      <c r="T230" s="156"/>
      <c r="U230" s="158"/>
      <c r="V230" s="159"/>
      <c r="W230" s="157"/>
      <c r="X230" s="156"/>
      <c r="Y230" s="136"/>
      <c r="Z230" s="137"/>
      <c r="AA230" s="135"/>
      <c r="AB230" s="134"/>
      <c r="AC230" s="136"/>
      <c r="AD230" s="137"/>
      <c r="AE230" s="134"/>
      <c r="AF230" s="135"/>
      <c r="AG230" s="79"/>
      <c r="AH230" s="80"/>
      <c r="AI230" s="79"/>
      <c r="AJ230" s="81"/>
      <c r="AK230" s="81"/>
      <c r="AL230" s="79"/>
      <c r="AM230" s="82">
        <f>SUM(I230:AL230)</f>
        <v>15</v>
      </c>
      <c r="AN230" s="78">
        <f>SUM(IF(I230="",0,1),IF(AF230="",0,1),IF(AB230="",0,1),IF(AC230="",0,1),IF(AD230="",0,1),IF(AE230="",0,1),IF(V230="",0,1),IF(W230="",0,1),IF(X230="",0,1),IF(Z230="",0,1),IF(AA230="",0,1),IF(J230="",0,1),IF(K230="",0,1),IF(L230="",0,1),IF(M230="",0,1),IF(N230="",0,1),IF(O230="",0,1),IF(P230="",0,1),IF(Q230="",0,1),IF(R230="",0,1),IF(S230="",0,1),IF(T230="",0,1),IF(U230="",0,1),IF(Y230="",0,1))</f>
        <v>1</v>
      </c>
      <c r="AO230" s="78">
        <f>IF(AN230&gt;=4,10,0)+(IF(AN230&gt;=8,20,0)+(IF(AN230&gt;=12,40,0)))</f>
        <v>0</v>
      </c>
      <c r="AP230" s="83">
        <f>AM230+AO230</f>
        <v>15</v>
      </c>
    </row>
    <row r="231" spans="1:55" ht="36">
      <c r="A231" s="36">
        <f t="shared" si="3"/>
        <v>228</v>
      </c>
      <c r="B231" s="71" t="s">
        <v>981</v>
      </c>
      <c r="C231" s="73">
        <v>2002</v>
      </c>
      <c r="D231" s="92">
        <f>IF(C231&gt;2003,"C",0)</f>
        <v>0</v>
      </c>
      <c r="E231" s="39" t="str">
        <f>IF(C231&lt;2004,"J",0)</f>
        <v>J</v>
      </c>
      <c r="F231" s="40">
        <f>IF(C231&lt;2002,"S",0)</f>
        <v>0</v>
      </c>
      <c r="G231" s="44" t="s">
        <v>83</v>
      </c>
      <c r="H231" s="41" t="s">
        <v>982</v>
      </c>
      <c r="I231" s="76">
        <v>5</v>
      </c>
      <c r="J231" s="155"/>
      <c r="K231" s="105"/>
      <c r="L231" s="106">
        <v>10</v>
      </c>
      <c r="M231" s="107"/>
      <c r="N231" s="108"/>
      <c r="O231" s="156"/>
      <c r="P231" s="157"/>
      <c r="Q231" s="158"/>
      <c r="R231" s="159"/>
      <c r="S231" s="157"/>
      <c r="T231" s="156"/>
      <c r="U231" s="158"/>
      <c r="V231" s="159"/>
      <c r="W231" s="157"/>
      <c r="X231" s="156"/>
      <c r="Y231" s="136"/>
      <c r="Z231" s="137"/>
      <c r="AA231" s="135"/>
      <c r="AB231" s="134"/>
      <c r="AC231" s="136"/>
      <c r="AD231" s="137"/>
      <c r="AE231" s="134"/>
      <c r="AF231" s="135"/>
      <c r="AG231" s="79"/>
      <c r="AH231" s="80"/>
      <c r="AI231" s="79"/>
      <c r="AJ231" s="81"/>
      <c r="AK231" s="81"/>
      <c r="AL231" s="79"/>
      <c r="AM231" s="82">
        <f>SUM(I231:AL231)</f>
        <v>15</v>
      </c>
      <c r="AN231" s="78">
        <f>SUM(IF(I231="",0,1),IF(AF231="",0,1),IF(AB231="",0,1),IF(AC231="",0,1),IF(AD231="",0,1),IF(AE231="",0,1),IF(V231="",0,1),IF(W231="",0,1),IF(X231="",0,1),IF(Z231="",0,1),IF(AA231="",0,1),IF(J231="",0,1),IF(K231="",0,1),IF(L231="",0,1),IF(M231="",0,1),IF(N231="",0,1),IF(O231="",0,1),IF(P231="",0,1),IF(Q231="",0,1),IF(R231="",0,1),IF(S231="",0,1),IF(T231="",0,1),IF(U231="",0,1),IF(Y231="",0,1))</f>
        <v>2</v>
      </c>
      <c r="AO231" s="78">
        <f>IF(AN231&gt;=4,10,0)+(IF(AN231&gt;=8,20,0)+(IF(AN231&gt;=12,40,0)))</f>
        <v>0</v>
      </c>
      <c r="AP231" s="83">
        <f>AM231+AO231</f>
        <v>15</v>
      </c>
      <c r="AQ231" s="48"/>
      <c r="AR231" s="48"/>
      <c r="AT231" s="48"/>
      <c r="AU231" s="48"/>
      <c r="AW231" s="48"/>
      <c r="AX231" s="48"/>
      <c r="AY231" s="48"/>
      <c r="AZ231" s="48"/>
      <c r="BA231" s="48"/>
      <c r="BB231" s="48"/>
      <c r="BC231" s="48"/>
    </row>
    <row r="232" spans="1:55" ht="36">
      <c r="A232" s="36">
        <f t="shared" si="3"/>
        <v>229</v>
      </c>
      <c r="B232" s="72" t="s">
        <v>1324</v>
      </c>
      <c r="C232" s="73">
        <v>2003</v>
      </c>
      <c r="D232" s="92">
        <f>IF(C232&gt;2003,"C",0)</f>
        <v>0</v>
      </c>
      <c r="E232" s="39" t="str">
        <f>IF(C232&lt;2004,"J",0)</f>
        <v>J</v>
      </c>
      <c r="F232" s="40">
        <f>IF(C232&lt;2002,"S",0)</f>
        <v>0</v>
      </c>
      <c r="G232" s="44" t="s">
        <v>1325</v>
      </c>
      <c r="H232" s="41" t="s">
        <v>1270</v>
      </c>
      <c r="I232" s="76"/>
      <c r="J232" s="155"/>
      <c r="K232" s="105"/>
      <c r="L232" s="106"/>
      <c r="M232" s="107"/>
      <c r="N232" s="108"/>
      <c r="O232" s="156"/>
      <c r="P232" s="157"/>
      <c r="Q232" s="158"/>
      <c r="R232" s="159"/>
      <c r="S232" s="157">
        <v>15</v>
      </c>
      <c r="T232" s="156"/>
      <c r="U232" s="158"/>
      <c r="V232" s="159"/>
      <c r="W232" s="157"/>
      <c r="X232" s="156"/>
      <c r="Y232" s="136"/>
      <c r="Z232" s="137"/>
      <c r="AA232" s="135"/>
      <c r="AB232" s="134"/>
      <c r="AC232" s="136"/>
      <c r="AD232" s="137"/>
      <c r="AE232" s="134"/>
      <c r="AF232" s="135"/>
      <c r="AG232" s="79"/>
      <c r="AH232" s="80"/>
      <c r="AI232" s="79"/>
      <c r="AJ232" s="81"/>
      <c r="AK232" s="81"/>
      <c r="AL232" s="79"/>
      <c r="AM232" s="82">
        <f>SUM(I232:AL232)</f>
        <v>15</v>
      </c>
      <c r="AN232" s="78">
        <f>SUM(IF(I232="",0,1),IF(AF232="",0,1),IF(AB232="",0,1),IF(AC232="",0,1),IF(AD232="",0,1),IF(AE232="",0,1),IF(V232="",0,1),IF(W232="",0,1),IF(X232="",0,1),IF(Z232="",0,1),IF(AA232="",0,1),IF(J232="",0,1),IF(K232="",0,1),IF(L232="",0,1),IF(M232="",0,1),IF(N232="",0,1),IF(O232="",0,1),IF(P232="",0,1),IF(Q232="",0,1),IF(R232="",0,1),IF(S232="",0,1),IF(T232="",0,1),IF(U232="",0,1),IF(Y232="",0,1))</f>
        <v>1</v>
      </c>
      <c r="AO232" s="78">
        <f>IF(AN232&gt;=4,10,0)+(IF(AN232&gt;=8,20,0)+(IF(AN232&gt;=12,40,0)))</f>
        <v>0</v>
      </c>
      <c r="AP232" s="83">
        <f>AM232+AO232</f>
        <v>15</v>
      </c>
      <c r="AQ232" s="48"/>
      <c r="AR232" s="48"/>
      <c r="AT232" s="48"/>
      <c r="AU232" s="48"/>
      <c r="AW232" s="48"/>
      <c r="AX232" s="48"/>
      <c r="AY232" s="48"/>
      <c r="AZ232" s="48"/>
      <c r="BA232" s="48"/>
      <c r="BB232" s="48"/>
      <c r="BC232" s="48"/>
    </row>
    <row r="233" spans="1:55" ht="36">
      <c r="A233" s="36">
        <f t="shared" si="3"/>
        <v>230</v>
      </c>
      <c r="B233" s="72" t="s">
        <v>1320</v>
      </c>
      <c r="C233" s="73">
        <v>2003</v>
      </c>
      <c r="D233" s="92">
        <f>IF(C233&gt;2003,"C",0)</f>
        <v>0</v>
      </c>
      <c r="E233" s="39" t="str">
        <f>IF(C233&lt;2004,"J",0)</f>
        <v>J</v>
      </c>
      <c r="F233" s="40">
        <f>IF(C233&lt;2002,"S",0)</f>
        <v>0</v>
      </c>
      <c r="G233" s="44" t="s">
        <v>1321</v>
      </c>
      <c r="H233" s="41" t="s">
        <v>1307</v>
      </c>
      <c r="I233" s="76"/>
      <c r="J233" s="155"/>
      <c r="K233" s="105"/>
      <c r="L233" s="106"/>
      <c r="M233" s="107"/>
      <c r="N233" s="108"/>
      <c r="O233" s="156"/>
      <c r="P233" s="157"/>
      <c r="Q233" s="158"/>
      <c r="R233" s="159"/>
      <c r="S233" s="157">
        <v>15</v>
      </c>
      <c r="T233" s="156"/>
      <c r="U233" s="158"/>
      <c r="V233" s="159"/>
      <c r="W233" s="157"/>
      <c r="X233" s="156"/>
      <c r="Y233" s="136"/>
      <c r="Z233" s="137"/>
      <c r="AA233" s="135"/>
      <c r="AB233" s="134"/>
      <c r="AC233" s="136"/>
      <c r="AD233" s="137"/>
      <c r="AE233" s="134"/>
      <c r="AF233" s="135"/>
      <c r="AG233" s="79"/>
      <c r="AH233" s="80"/>
      <c r="AI233" s="79"/>
      <c r="AJ233" s="81"/>
      <c r="AK233" s="81"/>
      <c r="AL233" s="79"/>
      <c r="AM233" s="82">
        <f>SUM(I233:AL233)</f>
        <v>15</v>
      </c>
      <c r="AN233" s="78">
        <f>SUM(IF(I233="",0,1),IF(AF233="",0,1),IF(AB233="",0,1),IF(AC233="",0,1),IF(AD233="",0,1),IF(AE233="",0,1),IF(V233="",0,1),IF(W233="",0,1),IF(X233="",0,1),IF(Z233="",0,1),IF(AA233="",0,1),IF(J233="",0,1),IF(K233="",0,1),IF(L233="",0,1),IF(M233="",0,1),IF(N233="",0,1),IF(O233="",0,1),IF(P233="",0,1),IF(Q233="",0,1),IF(R233="",0,1),IF(S233="",0,1),IF(T233="",0,1),IF(U233="",0,1),IF(Y233="",0,1))</f>
        <v>1</v>
      </c>
      <c r="AO233" s="78">
        <f>IF(AN233&gt;=4,10,0)+(IF(AN233&gt;=8,20,0)+(IF(AN233&gt;=12,40,0)))</f>
        <v>0</v>
      </c>
      <c r="AP233" s="83">
        <f>AM233+AO233</f>
        <v>15</v>
      </c>
      <c r="AQ233" s="48"/>
      <c r="AR233" s="48"/>
      <c r="AT233" s="48"/>
      <c r="AU233" s="48"/>
      <c r="AW233" s="48"/>
      <c r="AX233" s="48"/>
      <c r="AY233" s="48"/>
      <c r="AZ233" s="48"/>
      <c r="BA233" s="48"/>
      <c r="BB233" s="48"/>
      <c r="BC233" s="48"/>
    </row>
    <row r="234" spans="1:55" ht="36">
      <c r="A234" s="36">
        <f t="shared" si="3"/>
        <v>231</v>
      </c>
      <c r="B234" s="68" t="s">
        <v>90</v>
      </c>
      <c r="C234" s="73"/>
      <c r="D234" s="92">
        <f>IF(C234&gt;2003,"C",0)</f>
        <v>0</v>
      </c>
      <c r="E234" s="39" t="str">
        <f>IF(C234&lt;2004,"J",0)</f>
        <v>J</v>
      </c>
      <c r="F234" s="40" t="str">
        <f>IF(C234&lt;2002,"S",0)</f>
        <v>S</v>
      </c>
      <c r="G234" s="44" t="s">
        <v>91</v>
      </c>
      <c r="H234" s="93" t="s">
        <v>92</v>
      </c>
      <c r="I234" s="76"/>
      <c r="J234" s="155">
        <v>15</v>
      </c>
      <c r="K234" s="105"/>
      <c r="L234" s="106"/>
      <c r="M234" s="107"/>
      <c r="N234" s="108"/>
      <c r="O234" s="156"/>
      <c r="P234" s="157"/>
      <c r="Q234" s="158"/>
      <c r="R234" s="159"/>
      <c r="S234" s="157"/>
      <c r="T234" s="156"/>
      <c r="U234" s="158"/>
      <c r="V234" s="159"/>
      <c r="W234" s="157"/>
      <c r="X234" s="156"/>
      <c r="Y234" s="136"/>
      <c r="Z234" s="137"/>
      <c r="AA234" s="135"/>
      <c r="AB234" s="134"/>
      <c r="AC234" s="136"/>
      <c r="AD234" s="137"/>
      <c r="AE234" s="134"/>
      <c r="AF234" s="135"/>
      <c r="AG234" s="79"/>
      <c r="AH234" s="80"/>
      <c r="AI234" s="79"/>
      <c r="AJ234" s="81"/>
      <c r="AK234" s="81"/>
      <c r="AL234" s="79"/>
      <c r="AM234" s="82">
        <f>SUM(I234:AL234)</f>
        <v>15</v>
      </c>
      <c r="AN234" s="78">
        <f>SUM(IF(I234="",0,1),IF(AF234="",0,1),IF(AB234="",0,1),IF(AC234="",0,1),IF(AD234="",0,1),IF(AE234="",0,1),IF(V234="",0,1),IF(W234="",0,1),IF(X234="",0,1),IF(Z234="",0,1),IF(AA234="",0,1),IF(J234="",0,1),IF(K234="",0,1),IF(L234="",0,1),IF(M234="",0,1),IF(N234="",0,1),IF(O234="",0,1),IF(P234="",0,1),IF(Q234="",0,1),IF(R234="",0,1),IF(S234="",0,1),IF(T234="",0,1),IF(U234="",0,1),IF(Y234="",0,1))</f>
        <v>1</v>
      </c>
      <c r="AO234" s="78">
        <f>IF(AN234&gt;=4,10,0)+(IF(AN234&gt;=8,20,0)+(IF(AN234&gt;=12,40,0)))</f>
        <v>0</v>
      </c>
      <c r="AP234" s="83">
        <f>AM234+AO234</f>
        <v>15</v>
      </c>
      <c r="AQ234" s="48"/>
      <c r="AR234" s="48"/>
      <c r="AT234" s="48"/>
      <c r="AU234" s="48"/>
      <c r="AW234" s="48"/>
      <c r="AX234" s="48"/>
      <c r="AY234" s="48"/>
      <c r="AZ234" s="48"/>
      <c r="BA234" s="48"/>
      <c r="BB234" s="48"/>
      <c r="BC234" s="48"/>
    </row>
    <row r="235" spans="1:55" ht="36">
      <c r="A235" s="36">
        <f t="shared" si="3"/>
        <v>232</v>
      </c>
      <c r="B235" s="68" t="s">
        <v>102</v>
      </c>
      <c r="C235" s="73">
        <v>2002</v>
      </c>
      <c r="D235" s="92">
        <f>IF(C235&gt;2003,"C",0)</f>
        <v>0</v>
      </c>
      <c r="E235" s="39" t="str">
        <f>IF(C235&lt;2004,"J",0)</f>
        <v>J</v>
      </c>
      <c r="F235" s="40">
        <f>IF(C235&lt;2002,"S",0)</f>
        <v>0</v>
      </c>
      <c r="G235" s="41" t="s">
        <v>103</v>
      </c>
      <c r="H235" s="93" t="s">
        <v>934</v>
      </c>
      <c r="I235" s="76"/>
      <c r="J235" s="155">
        <v>15</v>
      </c>
      <c r="K235" s="105"/>
      <c r="L235" s="106"/>
      <c r="M235" s="107"/>
      <c r="N235" s="108"/>
      <c r="O235" s="156"/>
      <c r="P235" s="157"/>
      <c r="Q235" s="158"/>
      <c r="R235" s="159"/>
      <c r="S235" s="157"/>
      <c r="T235" s="156"/>
      <c r="U235" s="158"/>
      <c r="V235" s="159"/>
      <c r="W235" s="157"/>
      <c r="X235" s="156"/>
      <c r="Y235" s="136"/>
      <c r="Z235" s="137"/>
      <c r="AA235" s="135"/>
      <c r="AB235" s="134"/>
      <c r="AC235" s="136"/>
      <c r="AD235" s="137"/>
      <c r="AE235" s="134"/>
      <c r="AF235" s="135"/>
      <c r="AG235" s="79"/>
      <c r="AH235" s="80"/>
      <c r="AI235" s="79"/>
      <c r="AJ235" s="81"/>
      <c r="AK235" s="81"/>
      <c r="AL235" s="79"/>
      <c r="AM235" s="82">
        <f>SUM(I235:AL235)</f>
        <v>15</v>
      </c>
      <c r="AN235" s="78">
        <f>SUM(IF(I235="",0,1),IF(AF235="",0,1),IF(AB235="",0,1),IF(AC235="",0,1),IF(AD235="",0,1),IF(AE235="",0,1),IF(V235="",0,1),IF(W235="",0,1),IF(X235="",0,1),IF(Z235="",0,1),IF(AA235="",0,1),IF(J235="",0,1),IF(K235="",0,1),IF(L235="",0,1),IF(M235="",0,1),IF(N235="",0,1),IF(O235="",0,1),IF(P235="",0,1),IF(Q235="",0,1),IF(R235="",0,1),IF(S235="",0,1),IF(T235="",0,1),IF(U235="",0,1),IF(Y235="",0,1))</f>
        <v>1</v>
      </c>
      <c r="AO235" s="78">
        <f>IF(AN235&gt;=4,10,0)+(IF(AN235&gt;=8,20,0)+(IF(AN235&gt;=12,40,0)))</f>
        <v>0</v>
      </c>
      <c r="AP235" s="83">
        <f>AM235+AO235</f>
        <v>15</v>
      </c>
      <c r="AQ235" s="48"/>
      <c r="AR235" s="48"/>
      <c r="AT235" s="48"/>
      <c r="AU235" s="48"/>
      <c r="AW235" s="48"/>
      <c r="AX235" s="48"/>
      <c r="AY235" s="48"/>
      <c r="AZ235" s="48"/>
      <c r="BA235" s="48"/>
      <c r="BB235" s="48"/>
      <c r="BC235" s="48"/>
    </row>
    <row r="236" spans="1:55" ht="36">
      <c r="A236" s="36">
        <f t="shared" si="3"/>
        <v>233</v>
      </c>
      <c r="B236" s="72" t="s">
        <v>114</v>
      </c>
      <c r="C236" s="73">
        <v>2002</v>
      </c>
      <c r="D236" s="92">
        <f>IF(C236&gt;2003,"C",0)</f>
        <v>0</v>
      </c>
      <c r="E236" s="39" t="str">
        <f>IF(C236&lt;2004,"J",0)</f>
        <v>J</v>
      </c>
      <c r="F236" s="40">
        <f>IF(C236&lt;2002,"S",0)</f>
        <v>0</v>
      </c>
      <c r="G236" s="44" t="s">
        <v>115</v>
      </c>
      <c r="H236" s="41" t="s">
        <v>116</v>
      </c>
      <c r="I236" s="76"/>
      <c r="J236" s="155"/>
      <c r="K236" s="105"/>
      <c r="L236" s="106"/>
      <c r="M236" s="107"/>
      <c r="N236" s="108"/>
      <c r="O236" s="156"/>
      <c r="P236" s="157"/>
      <c r="Q236" s="158"/>
      <c r="R236" s="159"/>
      <c r="S236" s="157">
        <v>15</v>
      </c>
      <c r="T236" s="156"/>
      <c r="U236" s="158"/>
      <c r="V236" s="159"/>
      <c r="W236" s="157"/>
      <c r="X236" s="156"/>
      <c r="Y236" s="136"/>
      <c r="Z236" s="137"/>
      <c r="AA236" s="135"/>
      <c r="AB236" s="134"/>
      <c r="AC236" s="136"/>
      <c r="AD236" s="137"/>
      <c r="AE236" s="134"/>
      <c r="AF236" s="135"/>
      <c r="AG236" s="79"/>
      <c r="AH236" s="80"/>
      <c r="AI236" s="79"/>
      <c r="AJ236" s="81"/>
      <c r="AK236" s="81"/>
      <c r="AL236" s="79"/>
      <c r="AM236" s="82">
        <f>SUM(I236:AL236)</f>
        <v>15</v>
      </c>
      <c r="AN236" s="78">
        <f>SUM(IF(I236="",0,1),IF(AF236="",0,1),IF(AB236="",0,1),IF(AC236="",0,1),IF(AD236="",0,1),IF(AE236="",0,1),IF(V236="",0,1),IF(W236="",0,1),IF(X236="",0,1),IF(Z236="",0,1),IF(AA236="",0,1),IF(J236="",0,1),IF(K236="",0,1),IF(L236="",0,1),IF(M236="",0,1),IF(N236="",0,1),IF(O236="",0,1),IF(P236="",0,1),IF(Q236="",0,1),IF(R236="",0,1),IF(S236="",0,1),IF(T236="",0,1),IF(U236="",0,1),IF(Y236="",0,1))</f>
        <v>1</v>
      </c>
      <c r="AO236" s="78">
        <f>IF(AN236&gt;=4,10,0)+(IF(AN236&gt;=8,20,0)+(IF(AN236&gt;=12,40,0)))</f>
        <v>0</v>
      </c>
      <c r="AP236" s="83">
        <f>AM236+AO236</f>
        <v>15</v>
      </c>
      <c r="AQ236" s="48"/>
      <c r="AR236" s="48"/>
      <c r="AT236" s="48"/>
      <c r="AU236" s="48"/>
      <c r="AW236" s="48"/>
      <c r="AX236" s="48"/>
      <c r="AY236" s="48"/>
      <c r="AZ236" s="48"/>
      <c r="BA236" s="48"/>
      <c r="BB236" s="48"/>
      <c r="BC236" s="48"/>
    </row>
    <row r="237" spans="1:55" ht="36">
      <c r="A237" s="36">
        <f t="shared" si="3"/>
        <v>234</v>
      </c>
      <c r="B237" s="72" t="s">
        <v>1266</v>
      </c>
      <c r="C237" s="73">
        <v>2003</v>
      </c>
      <c r="D237" s="92">
        <f>IF(C237&gt;2003,"C",0)</f>
        <v>0</v>
      </c>
      <c r="E237" s="39" t="str">
        <f>IF(C237&lt;2004,"J",0)</f>
        <v>J</v>
      </c>
      <c r="F237" s="40">
        <f>IF(C237&lt;2002,"S",0)</f>
        <v>0</v>
      </c>
      <c r="G237" s="44" t="s">
        <v>1267</v>
      </c>
      <c r="H237" s="41" t="s">
        <v>20</v>
      </c>
      <c r="I237" s="76"/>
      <c r="J237" s="155"/>
      <c r="K237" s="105"/>
      <c r="L237" s="106"/>
      <c r="M237" s="107"/>
      <c r="N237" s="108"/>
      <c r="O237" s="156"/>
      <c r="P237" s="157"/>
      <c r="Q237" s="158"/>
      <c r="R237" s="159"/>
      <c r="S237" s="157">
        <v>15</v>
      </c>
      <c r="T237" s="156"/>
      <c r="U237" s="158"/>
      <c r="V237" s="159"/>
      <c r="W237" s="157"/>
      <c r="X237" s="156"/>
      <c r="Y237" s="136"/>
      <c r="Z237" s="137"/>
      <c r="AA237" s="135"/>
      <c r="AB237" s="134"/>
      <c r="AC237" s="136"/>
      <c r="AD237" s="137"/>
      <c r="AE237" s="134"/>
      <c r="AF237" s="135"/>
      <c r="AG237" s="79"/>
      <c r="AH237" s="80"/>
      <c r="AI237" s="79"/>
      <c r="AJ237" s="81"/>
      <c r="AK237" s="81"/>
      <c r="AL237" s="79"/>
      <c r="AM237" s="82">
        <f>SUM(I237:AL237)</f>
        <v>15</v>
      </c>
      <c r="AN237" s="78">
        <f>SUM(IF(I237="",0,1),IF(AF237="",0,1),IF(AB237="",0,1),IF(AC237="",0,1),IF(AD237="",0,1),IF(AE237="",0,1),IF(V237="",0,1),IF(W237="",0,1),IF(X237="",0,1),IF(Z237="",0,1),IF(AA237="",0,1),IF(J237="",0,1),IF(K237="",0,1),IF(L237="",0,1),IF(M237="",0,1),IF(N237="",0,1),IF(O237="",0,1),IF(P237="",0,1),IF(Q237="",0,1),IF(R237="",0,1),IF(S237="",0,1),IF(T237="",0,1),IF(U237="",0,1),IF(Y237="",0,1))</f>
        <v>1</v>
      </c>
      <c r="AO237" s="78">
        <f>IF(AN237&gt;=4,10,0)+(IF(AN237&gt;=8,20,0)+(IF(AN237&gt;=12,40,0)))</f>
        <v>0</v>
      </c>
      <c r="AP237" s="83">
        <f>AM237+AO237</f>
        <v>15</v>
      </c>
      <c r="AQ237" s="48"/>
      <c r="AR237" s="48"/>
      <c r="AT237" s="48"/>
      <c r="AU237" s="48"/>
      <c r="AW237" s="48"/>
      <c r="AX237" s="48"/>
      <c r="AY237" s="48"/>
      <c r="AZ237" s="48"/>
      <c r="BA237" s="48"/>
      <c r="BB237" s="48"/>
      <c r="BC237" s="48"/>
    </row>
    <row r="238" spans="1:55" ht="36">
      <c r="A238" s="36">
        <f t="shared" si="3"/>
        <v>235</v>
      </c>
      <c r="B238" s="72" t="s">
        <v>1006</v>
      </c>
      <c r="C238" s="73">
        <v>2002</v>
      </c>
      <c r="D238" s="92">
        <f>IF(C238&gt;2003,"C",0)</f>
        <v>0</v>
      </c>
      <c r="E238" s="39" t="str">
        <f>IF(C238&lt;2004,"J",0)</f>
        <v>J</v>
      </c>
      <c r="F238" s="40">
        <f>IF(C238&lt;2002,"S",0)</f>
        <v>0</v>
      </c>
      <c r="G238" s="44" t="s">
        <v>1007</v>
      </c>
      <c r="H238" s="41" t="s">
        <v>960</v>
      </c>
      <c r="I238" s="76"/>
      <c r="J238" s="155"/>
      <c r="K238" s="105"/>
      <c r="L238" s="106">
        <v>15</v>
      </c>
      <c r="M238" s="107"/>
      <c r="N238" s="108"/>
      <c r="O238" s="156"/>
      <c r="P238" s="157"/>
      <c r="Q238" s="158"/>
      <c r="R238" s="159"/>
      <c r="S238" s="157"/>
      <c r="T238" s="156"/>
      <c r="U238" s="158"/>
      <c r="V238" s="159"/>
      <c r="W238" s="157"/>
      <c r="X238" s="156"/>
      <c r="Y238" s="136"/>
      <c r="Z238" s="137"/>
      <c r="AA238" s="135"/>
      <c r="AB238" s="134"/>
      <c r="AC238" s="136"/>
      <c r="AD238" s="137"/>
      <c r="AE238" s="134"/>
      <c r="AF238" s="135"/>
      <c r="AG238" s="79"/>
      <c r="AH238" s="80"/>
      <c r="AI238" s="79"/>
      <c r="AJ238" s="81"/>
      <c r="AK238" s="81"/>
      <c r="AL238" s="79"/>
      <c r="AM238" s="82">
        <f>SUM(I238:AL238)</f>
        <v>15</v>
      </c>
      <c r="AN238" s="78">
        <f>SUM(IF(I238="",0,1),IF(AF238="",0,1),IF(AB238="",0,1),IF(AC238="",0,1),IF(AD238="",0,1),IF(AE238="",0,1),IF(V238="",0,1),IF(W238="",0,1),IF(X238="",0,1),IF(Z238="",0,1),IF(AA238="",0,1),IF(J238="",0,1),IF(K238="",0,1),IF(L238="",0,1),IF(M238="",0,1),IF(N238="",0,1),IF(O238="",0,1),IF(P238="",0,1),IF(Q238="",0,1),IF(R238="",0,1),IF(S238="",0,1),IF(T238="",0,1),IF(U238="",0,1),IF(Y238="",0,1))</f>
        <v>1</v>
      </c>
      <c r="AO238" s="78">
        <f>IF(AN238&gt;=4,10,0)+(IF(AN238&gt;=8,20,0)+(IF(AN238&gt;=12,40,0)))</f>
        <v>0</v>
      </c>
      <c r="AP238" s="83">
        <f>AM238+AO238</f>
        <v>15</v>
      </c>
      <c r="AQ238" s="48"/>
      <c r="AR238" s="48"/>
      <c r="AT238" s="48"/>
      <c r="AU238" s="48"/>
      <c r="AW238" s="48"/>
      <c r="AX238" s="48"/>
      <c r="AY238" s="48"/>
      <c r="AZ238" s="48"/>
      <c r="BA238" s="48"/>
      <c r="BB238" s="48"/>
      <c r="BC238" s="48"/>
    </row>
    <row r="239" spans="1:55" ht="36">
      <c r="A239" s="36">
        <f t="shared" si="3"/>
        <v>236</v>
      </c>
      <c r="B239" s="72" t="s">
        <v>873</v>
      </c>
      <c r="C239" s="73">
        <v>2002</v>
      </c>
      <c r="D239" s="92">
        <f>IF(C239&gt;2003,"C",0)</f>
        <v>0</v>
      </c>
      <c r="E239" s="39" t="str">
        <f>IF(C239&lt;2004,"J",0)</f>
        <v>J</v>
      </c>
      <c r="F239" s="40">
        <f>IF(C239&lt;2002,"S",0)</f>
        <v>0</v>
      </c>
      <c r="G239" s="44" t="s">
        <v>876</v>
      </c>
      <c r="H239" s="41" t="s">
        <v>138</v>
      </c>
      <c r="I239" s="76"/>
      <c r="J239" s="155">
        <v>15</v>
      </c>
      <c r="K239" s="105"/>
      <c r="L239" s="106"/>
      <c r="M239" s="107"/>
      <c r="N239" s="108"/>
      <c r="O239" s="156"/>
      <c r="P239" s="157"/>
      <c r="Q239" s="158"/>
      <c r="R239" s="159"/>
      <c r="S239" s="157"/>
      <c r="T239" s="156"/>
      <c r="U239" s="158"/>
      <c r="V239" s="159"/>
      <c r="W239" s="157"/>
      <c r="X239" s="156"/>
      <c r="Y239" s="136"/>
      <c r="Z239" s="137"/>
      <c r="AA239" s="135"/>
      <c r="AB239" s="134"/>
      <c r="AC239" s="136"/>
      <c r="AD239" s="137"/>
      <c r="AE239" s="134"/>
      <c r="AF239" s="135"/>
      <c r="AG239" s="79"/>
      <c r="AH239" s="80"/>
      <c r="AI239" s="79"/>
      <c r="AJ239" s="81"/>
      <c r="AK239" s="81"/>
      <c r="AL239" s="79"/>
      <c r="AM239" s="82">
        <f>SUM(I239:AL239)</f>
        <v>15</v>
      </c>
      <c r="AN239" s="78">
        <f>SUM(IF(I239="",0,1),IF(AF239="",0,1),IF(AB239="",0,1),IF(AC239="",0,1),IF(AD239="",0,1),IF(AE239="",0,1),IF(V239="",0,1),IF(W239="",0,1),IF(X239="",0,1),IF(Z239="",0,1),IF(AA239="",0,1),IF(J239="",0,1),IF(K239="",0,1),IF(L239="",0,1),IF(M239="",0,1),IF(N239="",0,1),IF(O239="",0,1),IF(P239="",0,1),IF(Q239="",0,1),IF(R239="",0,1),IF(S239="",0,1),IF(T239="",0,1),IF(U239="",0,1),IF(Y239="",0,1))</f>
        <v>1</v>
      </c>
      <c r="AO239" s="78">
        <f>IF(AN239&gt;=4,10,0)+(IF(AN239&gt;=8,20,0)+(IF(AN239&gt;=12,40,0)))</f>
        <v>0</v>
      </c>
      <c r="AP239" s="83">
        <f>AM239+AO239</f>
        <v>15</v>
      </c>
      <c r="AQ239" s="48"/>
      <c r="AR239" s="48"/>
      <c r="AT239" s="48"/>
      <c r="AU239" s="48"/>
      <c r="AW239" s="48"/>
      <c r="AX239" s="48"/>
      <c r="AY239" s="48"/>
      <c r="AZ239" s="48"/>
      <c r="BA239" s="48"/>
      <c r="BB239" s="48"/>
      <c r="BC239" s="48"/>
    </row>
    <row r="240" spans="1:42" ht="36">
      <c r="A240" s="36">
        <f t="shared" si="3"/>
        <v>237</v>
      </c>
      <c r="B240" s="67" t="s">
        <v>199</v>
      </c>
      <c r="C240" s="73">
        <v>2003</v>
      </c>
      <c r="D240" s="92">
        <f>IF(C240&gt;2003,"C",0)</f>
        <v>0</v>
      </c>
      <c r="E240" s="39" t="str">
        <f>IF(C240&lt;2004,"J",0)</f>
        <v>J</v>
      </c>
      <c r="F240" s="40">
        <f>IF(C240&lt;2002,"S",0)</f>
        <v>0</v>
      </c>
      <c r="G240" s="44" t="s">
        <v>200</v>
      </c>
      <c r="H240" s="93" t="s">
        <v>142</v>
      </c>
      <c r="I240" s="76"/>
      <c r="J240" s="155"/>
      <c r="K240" s="105"/>
      <c r="L240" s="106">
        <v>15</v>
      </c>
      <c r="M240" s="107"/>
      <c r="N240" s="108"/>
      <c r="O240" s="156"/>
      <c r="P240" s="157"/>
      <c r="Q240" s="158"/>
      <c r="R240" s="159"/>
      <c r="S240" s="157"/>
      <c r="T240" s="156"/>
      <c r="U240" s="158"/>
      <c r="V240" s="159"/>
      <c r="W240" s="157"/>
      <c r="X240" s="156"/>
      <c r="Y240" s="136"/>
      <c r="Z240" s="137"/>
      <c r="AA240" s="135"/>
      <c r="AB240" s="134"/>
      <c r="AC240" s="136"/>
      <c r="AD240" s="137"/>
      <c r="AE240" s="134"/>
      <c r="AF240" s="135"/>
      <c r="AG240" s="79"/>
      <c r="AH240" s="80"/>
      <c r="AI240" s="79"/>
      <c r="AJ240" s="81"/>
      <c r="AK240" s="81"/>
      <c r="AL240" s="79"/>
      <c r="AM240" s="82">
        <f>SUM(I240:AL240)</f>
        <v>15</v>
      </c>
      <c r="AN240" s="78">
        <f>SUM(IF(I240="",0,1),IF(AF240="",0,1),IF(AB240="",0,1),IF(AC240="",0,1),IF(AD240="",0,1),IF(AE240="",0,1),IF(V240="",0,1),IF(W240="",0,1),IF(X240="",0,1),IF(Z240="",0,1),IF(AA240="",0,1),IF(J240="",0,1),IF(K240="",0,1),IF(L240="",0,1),IF(M240="",0,1),IF(N240="",0,1),IF(O240="",0,1),IF(P240="",0,1),IF(Q240="",0,1),IF(R240="",0,1),IF(S240="",0,1),IF(T240="",0,1),IF(U240="",0,1),IF(Y240="",0,1))</f>
        <v>1</v>
      </c>
      <c r="AO240" s="78">
        <f>IF(AN240&gt;=4,10,0)+(IF(AN240&gt;=8,20,0)+(IF(AN240&gt;=12,40,0)))</f>
        <v>0</v>
      </c>
      <c r="AP240" s="83">
        <f>AM240+AO240</f>
        <v>15</v>
      </c>
    </row>
    <row r="241" spans="1:42" ht="36">
      <c r="A241" s="36">
        <f t="shared" si="3"/>
        <v>238</v>
      </c>
      <c r="B241" s="72" t="s">
        <v>1001</v>
      </c>
      <c r="C241" s="73">
        <v>2003</v>
      </c>
      <c r="D241" s="92">
        <f>IF(C241&gt;2003,"C",0)</f>
        <v>0</v>
      </c>
      <c r="E241" s="39" t="str">
        <f>IF(C241&lt;2004,"J",0)</f>
        <v>J</v>
      </c>
      <c r="F241" s="40">
        <f>IF(C241&lt;2002,"S",0)</f>
        <v>0</v>
      </c>
      <c r="G241" s="44" t="s">
        <v>1002</v>
      </c>
      <c r="H241" s="41" t="s">
        <v>1003</v>
      </c>
      <c r="I241" s="76"/>
      <c r="J241" s="155"/>
      <c r="K241" s="105"/>
      <c r="L241" s="106">
        <v>15</v>
      </c>
      <c r="M241" s="107"/>
      <c r="N241" s="108"/>
      <c r="O241" s="156"/>
      <c r="P241" s="157"/>
      <c r="Q241" s="158"/>
      <c r="R241" s="159"/>
      <c r="S241" s="157"/>
      <c r="T241" s="156"/>
      <c r="U241" s="158"/>
      <c r="V241" s="159"/>
      <c r="W241" s="157"/>
      <c r="X241" s="156"/>
      <c r="Y241" s="136"/>
      <c r="Z241" s="137"/>
      <c r="AA241" s="135"/>
      <c r="AB241" s="134"/>
      <c r="AC241" s="136"/>
      <c r="AD241" s="137"/>
      <c r="AE241" s="134"/>
      <c r="AF241" s="135"/>
      <c r="AG241" s="79"/>
      <c r="AH241" s="80"/>
      <c r="AI241" s="79"/>
      <c r="AJ241" s="81"/>
      <c r="AK241" s="81"/>
      <c r="AL241" s="79"/>
      <c r="AM241" s="82">
        <f>SUM(I241:AL241)</f>
        <v>15</v>
      </c>
      <c r="AN241" s="78">
        <f>SUM(IF(I241="",0,1),IF(AF241="",0,1),IF(AB241="",0,1),IF(AC241="",0,1),IF(AD241="",0,1),IF(AE241="",0,1),IF(V241="",0,1),IF(W241="",0,1),IF(X241="",0,1),IF(Z241="",0,1),IF(AA241="",0,1),IF(J241="",0,1),IF(K241="",0,1),IF(L241="",0,1),IF(M241="",0,1),IF(N241="",0,1),IF(O241="",0,1),IF(P241="",0,1),IF(Q241="",0,1),IF(R241="",0,1),IF(S241="",0,1),IF(T241="",0,1),IF(U241="",0,1),IF(Y241="",0,1))</f>
        <v>1</v>
      </c>
      <c r="AO241" s="78">
        <f>IF(AN241&gt;=4,10,0)+(IF(AN241&gt;=8,20,0)+(IF(AN241&gt;=12,40,0)))</f>
        <v>0</v>
      </c>
      <c r="AP241" s="83">
        <f>AM241+AO241</f>
        <v>15</v>
      </c>
    </row>
    <row r="242" spans="1:42" ht="36">
      <c r="A242" s="36">
        <f t="shared" si="3"/>
        <v>239</v>
      </c>
      <c r="B242" s="72" t="s">
        <v>877</v>
      </c>
      <c r="C242" s="73">
        <v>2004</v>
      </c>
      <c r="D242" s="92" t="str">
        <f>IF(C242&gt;2003,"C",0)</f>
        <v>C</v>
      </c>
      <c r="E242" s="39">
        <f>IF(C242&lt;2004,"J",0)</f>
        <v>0</v>
      </c>
      <c r="F242" s="40">
        <f>IF(C242&lt;2002,"S",0)</f>
        <v>0</v>
      </c>
      <c r="G242" s="44" t="s">
        <v>878</v>
      </c>
      <c r="H242" s="41" t="s">
        <v>138</v>
      </c>
      <c r="I242" s="76"/>
      <c r="J242" s="155">
        <v>15</v>
      </c>
      <c r="K242" s="105"/>
      <c r="L242" s="106"/>
      <c r="M242" s="107"/>
      <c r="N242" s="108"/>
      <c r="O242" s="156"/>
      <c r="P242" s="157"/>
      <c r="Q242" s="158"/>
      <c r="R242" s="159"/>
      <c r="S242" s="157"/>
      <c r="T242" s="156"/>
      <c r="U242" s="158"/>
      <c r="V242" s="159"/>
      <c r="W242" s="157"/>
      <c r="X242" s="156"/>
      <c r="Y242" s="136"/>
      <c r="Z242" s="137"/>
      <c r="AA242" s="135"/>
      <c r="AB242" s="134"/>
      <c r="AC242" s="136"/>
      <c r="AD242" s="137"/>
      <c r="AE242" s="134"/>
      <c r="AF242" s="135"/>
      <c r="AG242" s="79"/>
      <c r="AH242" s="80"/>
      <c r="AI242" s="79"/>
      <c r="AJ242" s="81"/>
      <c r="AK242" s="81"/>
      <c r="AL242" s="79"/>
      <c r="AM242" s="82">
        <f>SUM(I242:AL242)</f>
        <v>15</v>
      </c>
      <c r="AN242" s="78">
        <f>SUM(IF(I242="",0,1),IF(AF242="",0,1),IF(AB242="",0,1),IF(AC242="",0,1),IF(AD242="",0,1),IF(AE242="",0,1),IF(V242="",0,1),IF(W242="",0,1),IF(X242="",0,1),IF(Z242="",0,1),IF(AA242="",0,1),IF(J242="",0,1),IF(K242="",0,1),IF(L242="",0,1),IF(M242="",0,1),IF(N242="",0,1),IF(O242="",0,1),IF(P242="",0,1),IF(Q242="",0,1),IF(R242="",0,1),IF(S242="",0,1),IF(T242="",0,1),IF(U242="",0,1),IF(Y242="",0,1))</f>
        <v>1</v>
      </c>
      <c r="AO242" s="78">
        <f>IF(AN242&gt;=4,10,0)+(IF(AN242&gt;=8,20,0)+(IF(AN242&gt;=12,40,0)))</f>
        <v>0</v>
      </c>
      <c r="AP242" s="83">
        <f>AM242+AO242</f>
        <v>15</v>
      </c>
    </row>
    <row r="243" spans="1:55" ht="36">
      <c r="A243" s="36">
        <f t="shared" si="3"/>
        <v>240</v>
      </c>
      <c r="B243" s="72" t="s">
        <v>1008</v>
      </c>
      <c r="C243" s="73">
        <v>2003</v>
      </c>
      <c r="D243" s="92">
        <f>IF(C243&gt;2003,"C",0)</f>
        <v>0</v>
      </c>
      <c r="E243" s="39" t="str">
        <f>IF(C243&lt;2004,"J",0)</f>
        <v>J</v>
      </c>
      <c r="F243" s="40">
        <f>IF(C243&lt;2002,"S",0)</f>
        <v>0</v>
      </c>
      <c r="G243" s="44" t="s">
        <v>1009</v>
      </c>
      <c r="H243" s="41" t="s">
        <v>960</v>
      </c>
      <c r="I243" s="76"/>
      <c r="J243" s="155"/>
      <c r="K243" s="105"/>
      <c r="L243" s="106">
        <v>15</v>
      </c>
      <c r="M243" s="107"/>
      <c r="N243" s="108"/>
      <c r="O243" s="156"/>
      <c r="P243" s="157"/>
      <c r="Q243" s="158"/>
      <c r="R243" s="159"/>
      <c r="S243" s="157"/>
      <c r="T243" s="156"/>
      <c r="U243" s="158"/>
      <c r="V243" s="159"/>
      <c r="W243" s="157"/>
      <c r="X243" s="156"/>
      <c r="Y243" s="136"/>
      <c r="Z243" s="137"/>
      <c r="AA243" s="135"/>
      <c r="AB243" s="134"/>
      <c r="AC243" s="136"/>
      <c r="AD243" s="137"/>
      <c r="AE243" s="134"/>
      <c r="AF243" s="135"/>
      <c r="AG243" s="79"/>
      <c r="AH243" s="80"/>
      <c r="AI243" s="79"/>
      <c r="AJ243" s="81"/>
      <c r="AK243" s="81"/>
      <c r="AL243" s="79"/>
      <c r="AM243" s="82">
        <f>SUM(I243:AL243)</f>
        <v>15</v>
      </c>
      <c r="AN243" s="78">
        <f>SUM(IF(I243="",0,1),IF(AF243="",0,1),IF(AB243="",0,1),IF(AC243="",0,1),IF(AD243="",0,1),IF(AE243="",0,1),IF(V243="",0,1),IF(W243="",0,1),IF(X243="",0,1),IF(Z243="",0,1),IF(AA243="",0,1),IF(J243="",0,1),IF(K243="",0,1),IF(L243="",0,1),IF(M243="",0,1),IF(N243="",0,1),IF(O243="",0,1),IF(P243="",0,1),IF(Q243="",0,1),IF(R243="",0,1),IF(S243="",0,1),IF(T243="",0,1),IF(U243="",0,1),IF(Y243="",0,1))</f>
        <v>1</v>
      </c>
      <c r="AO243" s="78">
        <f>IF(AN243&gt;=4,10,0)+(IF(AN243&gt;=8,20,0)+(IF(AN243&gt;=12,40,0)))</f>
        <v>0</v>
      </c>
      <c r="AP243" s="83">
        <f>AM243+AO243</f>
        <v>15</v>
      </c>
      <c r="AQ243" s="48"/>
      <c r="AR243" s="48"/>
      <c r="AT243" s="48"/>
      <c r="AU243" s="48"/>
      <c r="AW243" s="48"/>
      <c r="AX243" s="48"/>
      <c r="AY243" s="48"/>
      <c r="AZ243" s="48"/>
      <c r="BA243" s="48"/>
      <c r="BB243" s="48"/>
      <c r="BC243" s="48"/>
    </row>
    <row r="244" spans="1:56" ht="36">
      <c r="A244" s="36">
        <f t="shared" si="3"/>
        <v>241</v>
      </c>
      <c r="B244" s="72" t="s">
        <v>968</v>
      </c>
      <c r="C244" s="73">
        <v>2003</v>
      </c>
      <c r="D244" s="92">
        <f>IF(C244&gt;2003,"C",0)</f>
        <v>0</v>
      </c>
      <c r="E244" s="39" t="str">
        <f>IF(C244&lt;2004,"J",0)</f>
        <v>J</v>
      </c>
      <c r="F244" s="40">
        <f>IF(C244&lt;2002,"S",0)</f>
        <v>0</v>
      </c>
      <c r="G244" s="44" t="s">
        <v>969</v>
      </c>
      <c r="H244" s="41" t="s">
        <v>965</v>
      </c>
      <c r="I244" s="76"/>
      <c r="J244" s="155"/>
      <c r="K244" s="105"/>
      <c r="L244" s="106">
        <v>15</v>
      </c>
      <c r="M244" s="107"/>
      <c r="N244" s="108"/>
      <c r="O244" s="156"/>
      <c r="P244" s="157"/>
      <c r="Q244" s="158"/>
      <c r="R244" s="159"/>
      <c r="S244" s="157"/>
      <c r="T244" s="156"/>
      <c r="U244" s="158"/>
      <c r="V244" s="159"/>
      <c r="W244" s="157"/>
      <c r="X244" s="156"/>
      <c r="Y244" s="136"/>
      <c r="Z244" s="137"/>
      <c r="AA244" s="135"/>
      <c r="AB244" s="134"/>
      <c r="AC244" s="136"/>
      <c r="AD244" s="137"/>
      <c r="AE244" s="134"/>
      <c r="AF244" s="135"/>
      <c r="AG244" s="79"/>
      <c r="AH244" s="80"/>
      <c r="AI244" s="79"/>
      <c r="AJ244" s="81"/>
      <c r="AK244" s="81"/>
      <c r="AL244" s="79"/>
      <c r="AM244" s="82">
        <f>SUM(I244:AL244)</f>
        <v>15</v>
      </c>
      <c r="AN244" s="78">
        <f>SUM(IF(I244="",0,1),IF(AF244="",0,1),IF(AB244="",0,1),IF(AC244="",0,1),IF(AD244="",0,1),IF(AE244="",0,1),IF(V244="",0,1),IF(W244="",0,1),IF(X244="",0,1),IF(Z244="",0,1),IF(AA244="",0,1),IF(J244="",0,1),IF(K244="",0,1),IF(L244="",0,1),IF(M244="",0,1),IF(N244="",0,1),IF(O244="",0,1),IF(P244="",0,1),IF(Q244="",0,1),IF(R244="",0,1),IF(S244="",0,1),IF(T244="",0,1),IF(U244="",0,1),IF(Y244="",0,1))</f>
        <v>1</v>
      </c>
      <c r="AO244" s="78">
        <f>IF(AN244&gt;=4,10,0)+(IF(AN244&gt;=8,20,0)+(IF(AN244&gt;=12,40,0)))</f>
        <v>0</v>
      </c>
      <c r="AP244" s="83">
        <f>AM244+AO244</f>
        <v>15</v>
      </c>
      <c r="BD244" s="48"/>
    </row>
    <row r="245" spans="1:56" ht="36">
      <c r="A245" s="36">
        <f t="shared" si="3"/>
        <v>242</v>
      </c>
      <c r="B245" s="72" t="s">
        <v>966</v>
      </c>
      <c r="C245" s="73">
        <v>2003</v>
      </c>
      <c r="D245" s="92">
        <f>IF(C245&gt;2003,"C",0)</f>
        <v>0</v>
      </c>
      <c r="E245" s="39" t="str">
        <f>IF(C245&lt;2004,"J",0)</f>
        <v>J</v>
      </c>
      <c r="F245" s="40">
        <f>IF(C245&lt;2002,"S",0)</f>
        <v>0</v>
      </c>
      <c r="G245" s="44" t="s">
        <v>967</v>
      </c>
      <c r="H245" s="41" t="s">
        <v>965</v>
      </c>
      <c r="I245" s="76"/>
      <c r="J245" s="155"/>
      <c r="K245" s="105"/>
      <c r="L245" s="106">
        <v>15</v>
      </c>
      <c r="M245" s="107"/>
      <c r="N245" s="108"/>
      <c r="O245" s="156"/>
      <c r="P245" s="157"/>
      <c r="Q245" s="158"/>
      <c r="R245" s="159"/>
      <c r="S245" s="157"/>
      <c r="T245" s="156"/>
      <c r="U245" s="158"/>
      <c r="V245" s="159"/>
      <c r="W245" s="157"/>
      <c r="X245" s="156"/>
      <c r="Y245" s="136"/>
      <c r="Z245" s="137"/>
      <c r="AA245" s="135"/>
      <c r="AB245" s="134"/>
      <c r="AC245" s="136"/>
      <c r="AD245" s="137"/>
      <c r="AE245" s="134"/>
      <c r="AF245" s="135"/>
      <c r="AG245" s="79"/>
      <c r="AH245" s="80"/>
      <c r="AI245" s="79"/>
      <c r="AJ245" s="81"/>
      <c r="AK245" s="81"/>
      <c r="AL245" s="79"/>
      <c r="AM245" s="82">
        <f>SUM(I245:AL245)</f>
        <v>15</v>
      </c>
      <c r="AN245" s="78">
        <f>SUM(IF(I245="",0,1),IF(AF245="",0,1),IF(AB245="",0,1),IF(AC245="",0,1),IF(AD245="",0,1),IF(AE245="",0,1),IF(V245="",0,1),IF(W245="",0,1),IF(X245="",0,1),IF(Z245="",0,1),IF(AA245="",0,1),IF(J245="",0,1),IF(K245="",0,1),IF(L245="",0,1),IF(M245="",0,1),IF(N245="",0,1),IF(O245="",0,1),IF(P245="",0,1),IF(Q245="",0,1),IF(R245="",0,1),IF(S245="",0,1),IF(T245="",0,1),IF(U245="",0,1),IF(Y245="",0,1))</f>
        <v>1</v>
      </c>
      <c r="AO245" s="78">
        <f>IF(AN245&gt;=4,10,0)+(IF(AN245&gt;=8,20,0)+(IF(AN245&gt;=12,40,0)))</f>
        <v>0</v>
      </c>
      <c r="AP245" s="83">
        <f>AM245+AO245</f>
        <v>15</v>
      </c>
      <c r="BD245" s="48"/>
    </row>
    <row r="246" spans="1:56" ht="36">
      <c r="A246" s="36">
        <f t="shared" si="3"/>
        <v>243</v>
      </c>
      <c r="B246" s="71" t="s">
        <v>1118</v>
      </c>
      <c r="C246" s="73">
        <v>2004</v>
      </c>
      <c r="D246" s="92" t="str">
        <f>IF(C246&gt;2003,"C",0)</f>
        <v>C</v>
      </c>
      <c r="E246" s="39">
        <f>IF(C246&lt;2004,"J",0)</f>
        <v>0</v>
      </c>
      <c r="F246" s="40">
        <f>IF(C246&lt;2002,"S",0)</f>
        <v>0</v>
      </c>
      <c r="G246" s="44" t="s">
        <v>1119</v>
      </c>
      <c r="H246" s="41" t="s">
        <v>1125</v>
      </c>
      <c r="I246" s="76"/>
      <c r="J246" s="155"/>
      <c r="K246" s="105"/>
      <c r="L246" s="106"/>
      <c r="M246" s="107">
        <v>15</v>
      </c>
      <c r="N246" s="108"/>
      <c r="O246" s="156"/>
      <c r="P246" s="157"/>
      <c r="Q246" s="158"/>
      <c r="R246" s="159"/>
      <c r="S246" s="157"/>
      <c r="T246" s="156"/>
      <c r="U246" s="158"/>
      <c r="V246" s="159"/>
      <c r="W246" s="157"/>
      <c r="X246" s="156"/>
      <c r="Y246" s="136"/>
      <c r="Z246" s="137"/>
      <c r="AA246" s="135"/>
      <c r="AB246" s="134"/>
      <c r="AC246" s="136"/>
      <c r="AD246" s="137"/>
      <c r="AE246" s="134"/>
      <c r="AF246" s="135"/>
      <c r="AG246" s="79"/>
      <c r="AH246" s="80"/>
      <c r="AI246" s="79"/>
      <c r="AJ246" s="81"/>
      <c r="AK246" s="81"/>
      <c r="AL246" s="79"/>
      <c r="AM246" s="82">
        <f>SUM(I246:AL246)</f>
        <v>15</v>
      </c>
      <c r="AN246" s="78">
        <f>SUM(IF(I246="",0,1),IF(AF246="",0,1),IF(AB246="",0,1),IF(AC246="",0,1),IF(AD246="",0,1),IF(AE246="",0,1),IF(V246="",0,1),IF(W246="",0,1),IF(X246="",0,1),IF(Z246="",0,1),IF(AA246="",0,1),IF(J246="",0,1),IF(K246="",0,1),IF(L246="",0,1),IF(M246="",0,1),IF(N246="",0,1),IF(O246="",0,1),IF(P246="",0,1),IF(Q246="",0,1),IF(R246="",0,1),IF(S246="",0,1),IF(T246="",0,1),IF(U246="",0,1),IF(Y246="",0,1))</f>
        <v>1</v>
      </c>
      <c r="AO246" s="78">
        <f>IF(AN246&gt;=4,10,0)+(IF(AN246&gt;=8,20,0)+(IF(AN246&gt;=12,40,0)))</f>
        <v>0</v>
      </c>
      <c r="AP246" s="83">
        <f>AM246+AO246</f>
        <v>15</v>
      </c>
      <c r="AQ246" s="48"/>
      <c r="AR246" s="48"/>
      <c r="AT246" s="48"/>
      <c r="AU246" s="48"/>
      <c r="AW246" s="48"/>
      <c r="AX246" s="48"/>
      <c r="AY246" s="48"/>
      <c r="AZ246" s="48"/>
      <c r="BA246" s="48"/>
      <c r="BB246" s="48"/>
      <c r="BC246" s="48"/>
      <c r="BD246" s="48"/>
    </row>
    <row r="247" spans="1:42" ht="36">
      <c r="A247" s="36">
        <f t="shared" si="3"/>
        <v>244</v>
      </c>
      <c r="B247" s="72" t="s">
        <v>772</v>
      </c>
      <c r="C247" s="73">
        <v>2002</v>
      </c>
      <c r="D247" s="92">
        <f>IF(C247&gt;2003,"C",0)</f>
        <v>0</v>
      </c>
      <c r="E247" s="39" t="str">
        <f>IF(C247&lt;2004,"J",0)</f>
        <v>J</v>
      </c>
      <c r="F247" s="40">
        <f>IF(C247&lt;2002,"S",0)</f>
        <v>0</v>
      </c>
      <c r="G247" s="44" t="s">
        <v>773</v>
      </c>
      <c r="H247" s="41" t="s">
        <v>68</v>
      </c>
      <c r="I247" s="76"/>
      <c r="J247" s="155">
        <v>15</v>
      </c>
      <c r="K247" s="105"/>
      <c r="L247" s="106"/>
      <c r="M247" s="107"/>
      <c r="N247" s="108"/>
      <c r="O247" s="156"/>
      <c r="P247" s="157"/>
      <c r="Q247" s="158"/>
      <c r="R247" s="159"/>
      <c r="S247" s="157"/>
      <c r="T247" s="156"/>
      <c r="U247" s="158"/>
      <c r="V247" s="159"/>
      <c r="W247" s="157"/>
      <c r="X247" s="156"/>
      <c r="Y247" s="136"/>
      <c r="Z247" s="137"/>
      <c r="AA247" s="135"/>
      <c r="AB247" s="134"/>
      <c r="AC247" s="136"/>
      <c r="AD247" s="137"/>
      <c r="AE247" s="134"/>
      <c r="AF247" s="135"/>
      <c r="AG247" s="79"/>
      <c r="AH247" s="80"/>
      <c r="AI247" s="79"/>
      <c r="AJ247" s="81"/>
      <c r="AK247" s="81"/>
      <c r="AL247" s="79"/>
      <c r="AM247" s="82">
        <f>SUM(I247:AL247)</f>
        <v>15</v>
      </c>
      <c r="AN247" s="78">
        <f>SUM(IF(I247="",0,1),IF(AF247="",0,1),IF(AB247="",0,1),IF(AC247="",0,1),IF(AD247="",0,1),IF(AE247="",0,1),IF(V247="",0,1),IF(W247="",0,1),IF(X247="",0,1),IF(Z247="",0,1),IF(AA247="",0,1),IF(J247="",0,1),IF(K247="",0,1),IF(L247="",0,1),IF(M247="",0,1),IF(N247="",0,1),IF(O247="",0,1),IF(P247="",0,1),IF(Q247="",0,1),IF(R247="",0,1),IF(S247="",0,1),IF(T247="",0,1),IF(U247="",0,1),IF(Y247="",0,1))</f>
        <v>1</v>
      </c>
      <c r="AO247" s="78">
        <f>IF(AN247&gt;=4,10,0)+(IF(AN247&gt;=8,20,0)+(IF(AN247&gt;=12,40,0)))</f>
        <v>0</v>
      </c>
      <c r="AP247" s="83">
        <f>AM247+AO247</f>
        <v>15</v>
      </c>
    </row>
    <row r="248" spans="1:55" ht="36">
      <c r="A248" s="36">
        <f t="shared" si="3"/>
        <v>245</v>
      </c>
      <c r="B248" s="71" t="s">
        <v>1004</v>
      </c>
      <c r="C248" s="73">
        <v>2002</v>
      </c>
      <c r="D248" s="92">
        <f>IF(C248&gt;2003,"C",0)</f>
        <v>0</v>
      </c>
      <c r="E248" s="39" t="str">
        <f>IF(C248&lt;2004,"J",0)</f>
        <v>J</v>
      </c>
      <c r="F248" s="40">
        <f>IF(C248&lt;2002,"S",0)</f>
        <v>0</v>
      </c>
      <c r="G248" s="44" t="s">
        <v>1005</v>
      </c>
      <c r="H248" s="41" t="s">
        <v>960</v>
      </c>
      <c r="I248" s="76"/>
      <c r="J248" s="155"/>
      <c r="K248" s="105"/>
      <c r="L248" s="106">
        <v>15</v>
      </c>
      <c r="M248" s="107"/>
      <c r="N248" s="108"/>
      <c r="O248" s="156"/>
      <c r="P248" s="157"/>
      <c r="Q248" s="158"/>
      <c r="R248" s="159"/>
      <c r="S248" s="157"/>
      <c r="T248" s="156"/>
      <c r="U248" s="158"/>
      <c r="V248" s="159"/>
      <c r="W248" s="157"/>
      <c r="X248" s="156"/>
      <c r="Y248" s="136"/>
      <c r="Z248" s="137"/>
      <c r="AA248" s="135"/>
      <c r="AB248" s="134"/>
      <c r="AC248" s="136"/>
      <c r="AD248" s="137"/>
      <c r="AE248" s="134"/>
      <c r="AF248" s="135"/>
      <c r="AG248" s="79"/>
      <c r="AH248" s="80"/>
      <c r="AI248" s="79"/>
      <c r="AJ248" s="81"/>
      <c r="AK248" s="81"/>
      <c r="AL248" s="79"/>
      <c r="AM248" s="82">
        <f>SUM(I248:AL248)</f>
        <v>15</v>
      </c>
      <c r="AN248" s="78">
        <f>SUM(IF(I248="",0,1),IF(AF248="",0,1),IF(AB248="",0,1),IF(AC248="",0,1),IF(AD248="",0,1),IF(AE248="",0,1),IF(V248="",0,1),IF(W248="",0,1),IF(X248="",0,1),IF(Z248="",0,1),IF(AA248="",0,1),IF(J248="",0,1),IF(K248="",0,1),IF(L248="",0,1),IF(M248="",0,1),IF(N248="",0,1),IF(O248="",0,1),IF(P248="",0,1),IF(Q248="",0,1),IF(R248="",0,1),IF(S248="",0,1),IF(T248="",0,1),IF(U248="",0,1),IF(Y248="",0,1))</f>
        <v>1</v>
      </c>
      <c r="AO248" s="78">
        <f>IF(AN248&gt;=4,10,0)+(IF(AN248&gt;=8,20,0)+(IF(AN248&gt;=12,40,0)))</f>
        <v>0</v>
      </c>
      <c r="AP248" s="83">
        <f>AM248+AO248</f>
        <v>15</v>
      </c>
      <c r="AQ248" s="48"/>
      <c r="AR248" s="48"/>
      <c r="AT248" s="48"/>
      <c r="AU248" s="48"/>
      <c r="AW248" s="48"/>
      <c r="AX248" s="48"/>
      <c r="AY248" s="48"/>
      <c r="AZ248" s="48"/>
      <c r="BA248" s="48"/>
      <c r="BB248" s="48"/>
      <c r="BC248" s="48"/>
    </row>
    <row r="249" spans="1:55" ht="36">
      <c r="A249" s="36">
        <f t="shared" si="3"/>
        <v>246</v>
      </c>
      <c r="B249" s="68" t="s">
        <v>284</v>
      </c>
      <c r="C249" s="73"/>
      <c r="D249" s="92">
        <f>IF(C249&gt;2003,"C",0)</f>
        <v>0</v>
      </c>
      <c r="E249" s="39" t="str">
        <f>IF(C249&lt;2004,"J",0)</f>
        <v>J</v>
      </c>
      <c r="F249" s="40" t="str">
        <f>IF(C249&lt;2002,"S",0)</f>
        <v>S</v>
      </c>
      <c r="G249" s="44" t="s">
        <v>285</v>
      </c>
      <c r="H249" s="93" t="s">
        <v>286</v>
      </c>
      <c r="I249" s="76"/>
      <c r="J249" s="155">
        <v>15</v>
      </c>
      <c r="K249" s="105"/>
      <c r="L249" s="106"/>
      <c r="M249" s="107"/>
      <c r="N249" s="108"/>
      <c r="O249" s="156"/>
      <c r="P249" s="157"/>
      <c r="Q249" s="158"/>
      <c r="R249" s="159"/>
      <c r="S249" s="157"/>
      <c r="T249" s="156"/>
      <c r="U249" s="158"/>
      <c r="V249" s="159"/>
      <c r="W249" s="157"/>
      <c r="X249" s="156"/>
      <c r="Y249" s="136"/>
      <c r="Z249" s="137"/>
      <c r="AA249" s="135"/>
      <c r="AB249" s="134"/>
      <c r="AC249" s="136"/>
      <c r="AD249" s="137"/>
      <c r="AE249" s="134"/>
      <c r="AF249" s="135"/>
      <c r="AG249" s="79"/>
      <c r="AH249" s="80"/>
      <c r="AI249" s="79"/>
      <c r="AJ249" s="81"/>
      <c r="AK249" s="81"/>
      <c r="AL249" s="79"/>
      <c r="AM249" s="82">
        <f>SUM(I249:AL249)</f>
        <v>15</v>
      </c>
      <c r="AN249" s="78">
        <f>SUM(IF(I249="",0,1),IF(AF249="",0,1),IF(AB249="",0,1),IF(AC249="",0,1),IF(AD249="",0,1),IF(AE249="",0,1),IF(V249="",0,1),IF(W249="",0,1),IF(X249="",0,1),IF(Z249="",0,1),IF(AA249="",0,1),IF(J249="",0,1),IF(K249="",0,1),IF(L249="",0,1),IF(M249="",0,1),IF(N249="",0,1),IF(O249="",0,1),IF(P249="",0,1),IF(Q249="",0,1),IF(R249="",0,1),IF(S249="",0,1),IF(T249="",0,1),IF(U249="",0,1),IF(Y249="",0,1))</f>
        <v>1</v>
      </c>
      <c r="AO249" s="78">
        <f>IF(AN249&gt;=4,10,0)+(IF(AN249&gt;=8,20,0)+(IF(AN249&gt;=12,40,0)))</f>
        <v>0</v>
      </c>
      <c r="AP249" s="83">
        <f>AM249+AO249</f>
        <v>15</v>
      </c>
      <c r="AQ249" s="48"/>
      <c r="AR249" s="48"/>
      <c r="AT249" s="48"/>
      <c r="AU249" s="48"/>
      <c r="AW249" s="48"/>
      <c r="AX249" s="48"/>
      <c r="AY249" s="48"/>
      <c r="AZ249" s="48"/>
      <c r="BA249" s="48"/>
      <c r="BB249" s="48"/>
      <c r="BC249" s="48"/>
    </row>
    <row r="250" spans="1:42" ht="36">
      <c r="A250" s="36">
        <f t="shared" si="3"/>
        <v>247</v>
      </c>
      <c r="B250" s="72" t="s">
        <v>874</v>
      </c>
      <c r="C250" s="73">
        <v>2002</v>
      </c>
      <c r="D250" s="92">
        <f>IF(C250&gt;2003,"C",0)</f>
        <v>0</v>
      </c>
      <c r="E250" s="39" t="str">
        <f>IF(C250&lt;2004,"J",0)</f>
        <v>J</v>
      </c>
      <c r="F250" s="40">
        <f>IF(C250&lt;2002,"S",0)</f>
        <v>0</v>
      </c>
      <c r="G250" s="44" t="s">
        <v>875</v>
      </c>
      <c r="H250" s="41" t="s">
        <v>138</v>
      </c>
      <c r="I250" s="76"/>
      <c r="J250" s="155">
        <v>15</v>
      </c>
      <c r="K250" s="105"/>
      <c r="L250" s="106"/>
      <c r="M250" s="107"/>
      <c r="N250" s="108"/>
      <c r="O250" s="156"/>
      <c r="P250" s="157"/>
      <c r="Q250" s="158"/>
      <c r="R250" s="159"/>
      <c r="S250" s="157"/>
      <c r="T250" s="156"/>
      <c r="U250" s="158"/>
      <c r="V250" s="159"/>
      <c r="W250" s="157"/>
      <c r="X250" s="156"/>
      <c r="Y250" s="136"/>
      <c r="Z250" s="137"/>
      <c r="AA250" s="135"/>
      <c r="AB250" s="134"/>
      <c r="AC250" s="136"/>
      <c r="AD250" s="137"/>
      <c r="AE250" s="134"/>
      <c r="AF250" s="135"/>
      <c r="AG250" s="79"/>
      <c r="AH250" s="80"/>
      <c r="AI250" s="79"/>
      <c r="AJ250" s="81"/>
      <c r="AK250" s="81"/>
      <c r="AL250" s="79"/>
      <c r="AM250" s="82">
        <f>SUM(I250:AL250)</f>
        <v>15</v>
      </c>
      <c r="AN250" s="78">
        <f>SUM(IF(I250="",0,1),IF(AF250="",0,1),IF(AB250="",0,1),IF(AC250="",0,1),IF(AD250="",0,1),IF(AE250="",0,1),IF(V250="",0,1),IF(W250="",0,1),IF(X250="",0,1),IF(Z250="",0,1),IF(AA250="",0,1),IF(J250="",0,1),IF(K250="",0,1),IF(L250="",0,1),IF(M250="",0,1),IF(N250="",0,1),IF(O250="",0,1),IF(P250="",0,1),IF(Q250="",0,1),IF(R250="",0,1),IF(S250="",0,1),IF(T250="",0,1),IF(U250="",0,1),IF(Y250="",0,1))</f>
        <v>1</v>
      </c>
      <c r="AO250" s="78">
        <f>IF(AN250&gt;=4,10,0)+(IF(AN250&gt;=8,20,0)+(IF(AN250&gt;=12,40,0)))</f>
        <v>0</v>
      </c>
      <c r="AP250" s="83">
        <f>AM250+AO250</f>
        <v>15</v>
      </c>
    </row>
    <row r="251" spans="1:42" ht="36">
      <c r="A251" s="36">
        <f t="shared" si="3"/>
        <v>248</v>
      </c>
      <c r="B251" s="72" t="s">
        <v>1322</v>
      </c>
      <c r="C251" s="73">
        <v>2003</v>
      </c>
      <c r="D251" s="92">
        <f>IF(C251&gt;2003,"C",0)</f>
        <v>0</v>
      </c>
      <c r="E251" s="39" t="str">
        <f>IF(C251&lt;2004,"J",0)</f>
        <v>J</v>
      </c>
      <c r="F251" s="40">
        <f>IF(C251&lt;2002,"S",0)</f>
        <v>0</v>
      </c>
      <c r="G251" s="44" t="s">
        <v>1323</v>
      </c>
      <c r="H251" s="41" t="s">
        <v>1307</v>
      </c>
      <c r="I251" s="76"/>
      <c r="J251" s="155"/>
      <c r="K251" s="105"/>
      <c r="L251" s="106"/>
      <c r="M251" s="107"/>
      <c r="N251" s="108"/>
      <c r="O251" s="156"/>
      <c r="P251" s="157"/>
      <c r="Q251" s="158"/>
      <c r="R251" s="159"/>
      <c r="S251" s="157">
        <v>15</v>
      </c>
      <c r="T251" s="156"/>
      <c r="U251" s="158"/>
      <c r="V251" s="159"/>
      <c r="W251" s="157"/>
      <c r="X251" s="156"/>
      <c r="Y251" s="136"/>
      <c r="Z251" s="137"/>
      <c r="AA251" s="135"/>
      <c r="AB251" s="134"/>
      <c r="AC251" s="136"/>
      <c r="AD251" s="137"/>
      <c r="AE251" s="134"/>
      <c r="AF251" s="135"/>
      <c r="AG251" s="79"/>
      <c r="AH251" s="80"/>
      <c r="AI251" s="79"/>
      <c r="AJ251" s="81"/>
      <c r="AK251" s="81"/>
      <c r="AL251" s="79"/>
      <c r="AM251" s="82">
        <f>SUM(I251:AL251)</f>
        <v>15</v>
      </c>
      <c r="AN251" s="78">
        <f>SUM(IF(I251="",0,1),IF(AF251="",0,1),IF(AB251="",0,1),IF(AC251="",0,1),IF(AD251="",0,1),IF(AE251="",0,1),IF(V251="",0,1),IF(W251="",0,1),IF(X251="",0,1),IF(Z251="",0,1),IF(AA251="",0,1),IF(J251="",0,1),IF(K251="",0,1),IF(L251="",0,1),IF(M251="",0,1),IF(N251="",0,1),IF(O251="",0,1),IF(P251="",0,1),IF(Q251="",0,1),IF(R251="",0,1),IF(S251="",0,1),IF(T251="",0,1),IF(U251="",0,1),IF(Y251="",0,1))</f>
        <v>1</v>
      </c>
      <c r="AO251" s="78">
        <f>IF(AN251&gt;=4,10,0)+(IF(AN251&gt;=8,20,0)+(IF(AN251&gt;=12,40,0)))</f>
        <v>0</v>
      </c>
      <c r="AP251" s="83">
        <f>AM251+AO251</f>
        <v>15</v>
      </c>
    </row>
    <row r="252" spans="1:55" ht="36">
      <c r="A252" s="36">
        <f t="shared" si="3"/>
        <v>249</v>
      </c>
      <c r="B252" s="71" t="s">
        <v>1114</v>
      </c>
      <c r="C252" s="73">
        <v>2002</v>
      </c>
      <c r="D252" s="92">
        <f>IF(C252&gt;2003,"C",0)</f>
        <v>0</v>
      </c>
      <c r="E252" s="39" t="str">
        <f>IF(C252&lt;2004,"J",0)</f>
        <v>J</v>
      </c>
      <c r="F252" s="40">
        <f>IF(C252&lt;2002,"S",0)</f>
        <v>0</v>
      </c>
      <c r="G252" s="44" t="s">
        <v>1115</v>
      </c>
      <c r="H252" s="41" t="s">
        <v>1120</v>
      </c>
      <c r="I252" s="76"/>
      <c r="J252" s="155"/>
      <c r="K252" s="105"/>
      <c r="L252" s="106"/>
      <c r="M252" s="107">
        <v>15</v>
      </c>
      <c r="N252" s="108"/>
      <c r="O252" s="156"/>
      <c r="P252" s="157"/>
      <c r="Q252" s="158"/>
      <c r="R252" s="159"/>
      <c r="S252" s="157"/>
      <c r="T252" s="156"/>
      <c r="U252" s="158"/>
      <c r="V252" s="159"/>
      <c r="W252" s="157"/>
      <c r="X252" s="156"/>
      <c r="Y252" s="136"/>
      <c r="Z252" s="137"/>
      <c r="AA252" s="135"/>
      <c r="AB252" s="134"/>
      <c r="AC252" s="136"/>
      <c r="AD252" s="137"/>
      <c r="AE252" s="134"/>
      <c r="AF252" s="135"/>
      <c r="AG252" s="79"/>
      <c r="AH252" s="80"/>
      <c r="AI252" s="79"/>
      <c r="AJ252" s="81"/>
      <c r="AK252" s="81"/>
      <c r="AL252" s="79"/>
      <c r="AM252" s="82">
        <f>SUM(I252:AL252)</f>
        <v>15</v>
      </c>
      <c r="AN252" s="78">
        <f>SUM(IF(I252="",0,1),IF(AF252="",0,1),IF(AB252="",0,1),IF(AC252="",0,1),IF(AD252="",0,1),IF(AE252="",0,1),IF(V252="",0,1),IF(W252="",0,1),IF(X252="",0,1),IF(Z252="",0,1),IF(AA252="",0,1),IF(J252="",0,1),IF(K252="",0,1),IF(L252="",0,1),IF(M252="",0,1),IF(N252="",0,1),IF(O252="",0,1),IF(P252="",0,1),IF(Q252="",0,1),IF(R252="",0,1),IF(S252="",0,1),IF(T252="",0,1),IF(U252="",0,1),IF(Y252="",0,1))</f>
        <v>1</v>
      </c>
      <c r="AO252" s="78">
        <f>IF(AN252&gt;=4,10,0)+(IF(AN252&gt;=8,20,0)+(IF(AN252&gt;=12,40,0)))</f>
        <v>0</v>
      </c>
      <c r="AP252" s="83">
        <f>AM252+AO252</f>
        <v>15</v>
      </c>
      <c r="AQ252" s="48"/>
      <c r="AR252" s="48"/>
      <c r="AT252" s="48"/>
      <c r="AU252" s="48"/>
      <c r="AW252" s="48"/>
      <c r="AX252" s="48"/>
      <c r="AY252" s="48"/>
      <c r="AZ252" s="48"/>
      <c r="BA252" s="48"/>
      <c r="BB252" s="48"/>
      <c r="BC252" s="48"/>
    </row>
    <row r="253" spans="1:55" ht="36">
      <c r="A253" s="36">
        <f t="shared" si="3"/>
        <v>250</v>
      </c>
      <c r="B253" s="71" t="s">
        <v>1116</v>
      </c>
      <c r="C253" s="73">
        <v>2004</v>
      </c>
      <c r="D253" s="92" t="str">
        <f>IF(C253&gt;2003,"C",0)</f>
        <v>C</v>
      </c>
      <c r="E253" s="39">
        <f>IF(C253&lt;2004,"J",0)</f>
        <v>0</v>
      </c>
      <c r="F253" s="40">
        <f>IF(C253&lt;2002,"S",0)</f>
        <v>0</v>
      </c>
      <c r="G253" s="44" t="s">
        <v>1117</v>
      </c>
      <c r="H253" s="41" t="s">
        <v>1120</v>
      </c>
      <c r="I253" s="76"/>
      <c r="J253" s="155"/>
      <c r="K253" s="105"/>
      <c r="L253" s="106"/>
      <c r="M253" s="107">
        <v>15</v>
      </c>
      <c r="N253" s="108"/>
      <c r="O253" s="156"/>
      <c r="P253" s="157"/>
      <c r="Q253" s="158"/>
      <c r="R253" s="159"/>
      <c r="S253" s="157"/>
      <c r="T253" s="156"/>
      <c r="U253" s="158"/>
      <c r="V253" s="159"/>
      <c r="W253" s="157"/>
      <c r="X253" s="156"/>
      <c r="Y253" s="136"/>
      <c r="Z253" s="137"/>
      <c r="AA253" s="135"/>
      <c r="AB253" s="134"/>
      <c r="AC253" s="136"/>
      <c r="AD253" s="137"/>
      <c r="AE253" s="134"/>
      <c r="AF253" s="135"/>
      <c r="AG253" s="79"/>
      <c r="AH253" s="80"/>
      <c r="AI253" s="79"/>
      <c r="AJ253" s="81"/>
      <c r="AK253" s="81"/>
      <c r="AL253" s="79"/>
      <c r="AM253" s="82">
        <f>SUM(I253:AL253)</f>
        <v>15</v>
      </c>
      <c r="AN253" s="78">
        <f>SUM(IF(I253="",0,1),IF(AF253="",0,1),IF(AB253="",0,1),IF(AC253="",0,1),IF(AD253="",0,1),IF(AE253="",0,1),IF(V253="",0,1),IF(W253="",0,1),IF(X253="",0,1),IF(Z253="",0,1),IF(AA253="",0,1),IF(J253="",0,1),IF(K253="",0,1),IF(L253="",0,1),IF(M253="",0,1),IF(N253="",0,1),IF(O253="",0,1),IF(P253="",0,1),IF(Q253="",0,1),IF(R253="",0,1),IF(S253="",0,1),IF(T253="",0,1),IF(U253="",0,1),IF(Y253="",0,1))</f>
        <v>1</v>
      </c>
      <c r="AO253" s="78">
        <f>IF(AN253&gt;=4,10,0)+(IF(AN253&gt;=8,20,0)+(IF(AN253&gt;=12,40,0)))</f>
        <v>0</v>
      </c>
      <c r="AP253" s="83">
        <f>AM253+AO253</f>
        <v>15</v>
      </c>
      <c r="AQ253" s="48"/>
      <c r="AR253" s="48"/>
      <c r="AT253" s="48"/>
      <c r="AU253" s="48"/>
      <c r="AW253" s="48"/>
      <c r="AX253" s="48"/>
      <c r="AY253" s="48"/>
      <c r="AZ253" s="48"/>
      <c r="BA253" s="48"/>
      <c r="BB253" s="48"/>
      <c r="BC253" s="48"/>
    </row>
    <row r="254" spans="1:42" ht="36">
      <c r="A254" s="36">
        <f t="shared" si="3"/>
        <v>251</v>
      </c>
      <c r="B254" s="72" t="s">
        <v>785</v>
      </c>
      <c r="C254" s="73">
        <v>2003</v>
      </c>
      <c r="D254" s="92">
        <f>IF(C254&gt;2003,"C",0)</f>
        <v>0</v>
      </c>
      <c r="E254" s="39" t="str">
        <f>IF(C254&lt;2004,"J",0)</f>
        <v>J</v>
      </c>
      <c r="F254" s="40">
        <f>IF(C254&lt;2002,"S",0)</f>
        <v>0</v>
      </c>
      <c r="G254" s="44" t="s">
        <v>682</v>
      </c>
      <c r="H254" s="41" t="s">
        <v>936</v>
      </c>
      <c r="I254" s="76"/>
      <c r="J254" s="155">
        <v>15</v>
      </c>
      <c r="K254" s="105"/>
      <c r="L254" s="106"/>
      <c r="M254" s="107"/>
      <c r="N254" s="108"/>
      <c r="O254" s="156"/>
      <c r="P254" s="157"/>
      <c r="Q254" s="158"/>
      <c r="R254" s="159"/>
      <c r="S254" s="157"/>
      <c r="T254" s="156"/>
      <c r="U254" s="158"/>
      <c r="V254" s="159"/>
      <c r="W254" s="157"/>
      <c r="X254" s="156"/>
      <c r="Y254" s="136"/>
      <c r="Z254" s="137"/>
      <c r="AA254" s="135"/>
      <c r="AB254" s="134"/>
      <c r="AC254" s="136"/>
      <c r="AD254" s="137"/>
      <c r="AE254" s="134"/>
      <c r="AF254" s="135"/>
      <c r="AG254" s="79"/>
      <c r="AH254" s="80"/>
      <c r="AI254" s="79"/>
      <c r="AJ254" s="81"/>
      <c r="AK254" s="81"/>
      <c r="AL254" s="79"/>
      <c r="AM254" s="82">
        <f>SUM(I254:AL254)</f>
        <v>15</v>
      </c>
      <c r="AN254" s="78">
        <f>SUM(IF(I254="",0,1),IF(AF254="",0,1),IF(AB254="",0,1),IF(AC254="",0,1),IF(AD254="",0,1),IF(AE254="",0,1),IF(V254="",0,1),IF(W254="",0,1),IF(X254="",0,1),IF(Z254="",0,1),IF(AA254="",0,1),IF(J254="",0,1),IF(K254="",0,1),IF(L254="",0,1),IF(M254="",0,1),IF(N254="",0,1),IF(O254="",0,1),IF(P254="",0,1),IF(Q254="",0,1),IF(R254="",0,1),IF(S254="",0,1),IF(T254="",0,1),IF(U254="",0,1),IF(Y254="",0,1))</f>
        <v>1</v>
      </c>
      <c r="AO254" s="78">
        <f>IF(AN254&gt;=4,10,0)+(IF(AN254&gt;=8,20,0)+(IF(AN254&gt;=12,40,0)))</f>
        <v>0</v>
      </c>
      <c r="AP254" s="83">
        <f>AM254+AO254</f>
        <v>15</v>
      </c>
    </row>
    <row r="255" spans="1:42" ht="36">
      <c r="A255" s="36">
        <f t="shared" si="3"/>
        <v>252</v>
      </c>
      <c r="B255" s="72" t="s">
        <v>796</v>
      </c>
      <c r="C255" s="73"/>
      <c r="D255" s="92">
        <f>IF(C255&gt;2003,"C",0)</f>
        <v>0</v>
      </c>
      <c r="E255" s="39" t="str">
        <f>IF(C255&lt;2004,"J",0)</f>
        <v>J</v>
      </c>
      <c r="F255" s="40" t="str">
        <f>IF(C255&lt;2002,"S",0)</f>
        <v>S</v>
      </c>
      <c r="G255" s="44" t="s">
        <v>797</v>
      </c>
      <c r="H255" s="41" t="s">
        <v>92</v>
      </c>
      <c r="I255" s="76"/>
      <c r="J255" s="155">
        <v>15</v>
      </c>
      <c r="K255" s="105"/>
      <c r="L255" s="106"/>
      <c r="M255" s="107"/>
      <c r="N255" s="108"/>
      <c r="O255" s="156"/>
      <c r="P255" s="157"/>
      <c r="Q255" s="158"/>
      <c r="R255" s="159"/>
      <c r="S255" s="157"/>
      <c r="T255" s="156"/>
      <c r="U255" s="158"/>
      <c r="V255" s="159"/>
      <c r="W255" s="157"/>
      <c r="X255" s="156"/>
      <c r="Y255" s="136"/>
      <c r="Z255" s="137"/>
      <c r="AA255" s="135"/>
      <c r="AB255" s="134"/>
      <c r="AC255" s="136"/>
      <c r="AD255" s="137"/>
      <c r="AE255" s="134"/>
      <c r="AF255" s="135"/>
      <c r="AG255" s="79"/>
      <c r="AH255" s="80"/>
      <c r="AI255" s="79"/>
      <c r="AJ255" s="81"/>
      <c r="AK255" s="81"/>
      <c r="AL255" s="79"/>
      <c r="AM255" s="82">
        <f>SUM(I255:AL255)</f>
        <v>15</v>
      </c>
      <c r="AN255" s="78">
        <f>SUM(IF(I255="",0,1),IF(AF255="",0,1),IF(AB255="",0,1),IF(AC255="",0,1),IF(AD255="",0,1),IF(AE255="",0,1),IF(V255="",0,1),IF(W255="",0,1),IF(X255="",0,1),IF(Z255="",0,1),IF(AA255="",0,1),IF(J255="",0,1),IF(K255="",0,1),IF(L255="",0,1),IF(M255="",0,1),IF(N255="",0,1),IF(O255="",0,1),IF(P255="",0,1),IF(Q255="",0,1),IF(R255="",0,1),IF(S255="",0,1),IF(T255="",0,1),IF(U255="",0,1),IF(Y255="",0,1))</f>
        <v>1</v>
      </c>
      <c r="AO255" s="78">
        <f>IF(AN255&gt;=4,10,0)+(IF(AN255&gt;=8,20,0)+(IF(AN255&gt;=12,40,0)))</f>
        <v>0</v>
      </c>
      <c r="AP255" s="83">
        <f>AM255+AO255</f>
        <v>15</v>
      </c>
    </row>
    <row r="256" spans="1:42" ht="36">
      <c r="A256" s="36">
        <f t="shared" si="3"/>
        <v>253</v>
      </c>
      <c r="B256" s="71" t="s">
        <v>998</v>
      </c>
      <c r="C256" s="73">
        <v>2002</v>
      </c>
      <c r="D256" s="92">
        <f>IF(C256&gt;2003,"C",0)</f>
        <v>0</v>
      </c>
      <c r="E256" s="39" t="str">
        <f>IF(C256&lt;2004,"J",0)</f>
        <v>J</v>
      </c>
      <c r="F256" s="40">
        <f>IF(C256&lt;2002,"S",0)</f>
        <v>0</v>
      </c>
      <c r="G256" s="44" t="s">
        <v>999</v>
      </c>
      <c r="H256" s="41" t="s">
        <v>1000</v>
      </c>
      <c r="I256" s="76"/>
      <c r="J256" s="155"/>
      <c r="K256" s="105"/>
      <c r="L256" s="106">
        <v>15</v>
      </c>
      <c r="M256" s="107"/>
      <c r="N256" s="108"/>
      <c r="O256" s="156"/>
      <c r="P256" s="157"/>
      <c r="Q256" s="158"/>
      <c r="R256" s="159"/>
      <c r="S256" s="157"/>
      <c r="T256" s="156"/>
      <c r="U256" s="158"/>
      <c r="V256" s="159"/>
      <c r="W256" s="157"/>
      <c r="X256" s="156"/>
      <c r="Y256" s="136"/>
      <c r="Z256" s="137"/>
      <c r="AA256" s="135"/>
      <c r="AB256" s="134"/>
      <c r="AC256" s="136"/>
      <c r="AD256" s="137"/>
      <c r="AE256" s="134"/>
      <c r="AF256" s="135"/>
      <c r="AG256" s="79"/>
      <c r="AH256" s="80"/>
      <c r="AI256" s="79"/>
      <c r="AJ256" s="81"/>
      <c r="AK256" s="81"/>
      <c r="AL256" s="79"/>
      <c r="AM256" s="82">
        <f>SUM(I256:AL256)</f>
        <v>15</v>
      </c>
      <c r="AN256" s="78">
        <f>SUM(IF(I256="",0,1),IF(AF256="",0,1),IF(AB256="",0,1),IF(AC256="",0,1),IF(AD256="",0,1),IF(AE256="",0,1),IF(V256="",0,1),IF(W256="",0,1),IF(X256="",0,1),IF(Z256="",0,1),IF(AA256="",0,1),IF(J256="",0,1),IF(K256="",0,1),IF(L256="",0,1),IF(M256="",0,1),IF(N256="",0,1),IF(O256="",0,1),IF(P256="",0,1),IF(Q256="",0,1),IF(R256="",0,1),IF(S256="",0,1),IF(T256="",0,1),IF(U256="",0,1),IF(Y256="",0,1))</f>
        <v>1</v>
      </c>
      <c r="AO256" s="78">
        <f>IF(AN256&gt;=4,10,0)+(IF(AN256&gt;=8,20,0)+(IF(AN256&gt;=12,40,0)))</f>
        <v>0</v>
      </c>
      <c r="AP256" s="83">
        <f>AM256+AO256</f>
        <v>15</v>
      </c>
    </row>
    <row r="257" spans="1:42" ht="36">
      <c r="A257" s="36">
        <f t="shared" si="3"/>
        <v>254</v>
      </c>
      <c r="B257" s="72" t="s">
        <v>770</v>
      </c>
      <c r="C257" s="73">
        <v>2002</v>
      </c>
      <c r="D257" s="92">
        <f>IF(C257&gt;2003,"C",0)</f>
        <v>0</v>
      </c>
      <c r="E257" s="39" t="str">
        <f>IF(C257&lt;2004,"J",0)</f>
        <v>J</v>
      </c>
      <c r="F257" s="40">
        <f>IF(C257&lt;2002,"S",0)</f>
        <v>0</v>
      </c>
      <c r="G257" s="44" t="s">
        <v>771</v>
      </c>
      <c r="H257" s="41" t="s">
        <v>68</v>
      </c>
      <c r="I257" s="76"/>
      <c r="J257" s="155">
        <v>15</v>
      </c>
      <c r="K257" s="105"/>
      <c r="L257" s="106"/>
      <c r="M257" s="107"/>
      <c r="N257" s="108"/>
      <c r="O257" s="156"/>
      <c r="P257" s="157"/>
      <c r="Q257" s="158"/>
      <c r="R257" s="159"/>
      <c r="S257" s="157"/>
      <c r="T257" s="156"/>
      <c r="U257" s="158"/>
      <c r="V257" s="159"/>
      <c r="W257" s="157"/>
      <c r="X257" s="156"/>
      <c r="Y257" s="136"/>
      <c r="Z257" s="137"/>
      <c r="AA257" s="135"/>
      <c r="AB257" s="134"/>
      <c r="AC257" s="136"/>
      <c r="AD257" s="137"/>
      <c r="AE257" s="134"/>
      <c r="AF257" s="135"/>
      <c r="AG257" s="79"/>
      <c r="AH257" s="80"/>
      <c r="AI257" s="79"/>
      <c r="AJ257" s="81"/>
      <c r="AK257" s="81"/>
      <c r="AL257" s="79"/>
      <c r="AM257" s="82">
        <f>SUM(I257:AL257)</f>
        <v>15</v>
      </c>
      <c r="AN257" s="78">
        <f>SUM(IF(I257="",0,1),IF(AF257="",0,1),IF(AB257="",0,1),IF(AC257="",0,1),IF(AD257="",0,1),IF(AE257="",0,1),IF(V257="",0,1),IF(W257="",0,1),IF(X257="",0,1),IF(Z257="",0,1),IF(AA257="",0,1),IF(J257="",0,1),IF(K257="",0,1),IF(L257="",0,1),IF(M257="",0,1),IF(N257="",0,1),IF(O257="",0,1),IF(P257="",0,1),IF(Q257="",0,1),IF(R257="",0,1),IF(S257="",0,1),IF(T257="",0,1),IF(U257="",0,1),IF(Y257="",0,1))</f>
        <v>1</v>
      </c>
      <c r="AO257" s="78">
        <f>IF(AN257&gt;=4,10,0)+(IF(AN257&gt;=8,20,0)+(IF(AN257&gt;=12,40,0)))</f>
        <v>0</v>
      </c>
      <c r="AP257" s="83">
        <f>AM257+AO257</f>
        <v>15</v>
      </c>
    </row>
    <row r="258" spans="1:42" ht="36">
      <c r="A258" s="36">
        <f t="shared" si="3"/>
        <v>255</v>
      </c>
      <c r="B258" s="72" t="s">
        <v>783</v>
      </c>
      <c r="C258" s="73">
        <v>2003</v>
      </c>
      <c r="D258" s="92">
        <f>IF(C258&gt;2003,"C",0)</f>
        <v>0</v>
      </c>
      <c r="E258" s="39" t="str">
        <f>IF(C258&lt;2004,"J",0)</f>
        <v>J</v>
      </c>
      <c r="F258" s="40">
        <f>IF(C258&lt;2002,"S",0)</f>
        <v>0</v>
      </c>
      <c r="G258" s="44" t="s">
        <v>784</v>
      </c>
      <c r="H258" s="41" t="s">
        <v>936</v>
      </c>
      <c r="I258" s="76"/>
      <c r="J258" s="155">
        <v>15</v>
      </c>
      <c r="K258" s="105"/>
      <c r="L258" s="106"/>
      <c r="M258" s="107"/>
      <c r="N258" s="108"/>
      <c r="O258" s="156"/>
      <c r="P258" s="157"/>
      <c r="Q258" s="158"/>
      <c r="R258" s="159"/>
      <c r="S258" s="157"/>
      <c r="T258" s="156"/>
      <c r="U258" s="158"/>
      <c r="V258" s="159"/>
      <c r="W258" s="157"/>
      <c r="X258" s="156"/>
      <c r="Y258" s="136"/>
      <c r="Z258" s="137"/>
      <c r="AA258" s="135"/>
      <c r="AB258" s="134"/>
      <c r="AC258" s="136"/>
      <c r="AD258" s="137"/>
      <c r="AE258" s="134"/>
      <c r="AF258" s="135"/>
      <c r="AG258" s="79"/>
      <c r="AH258" s="80"/>
      <c r="AI258" s="79"/>
      <c r="AJ258" s="81"/>
      <c r="AK258" s="81"/>
      <c r="AL258" s="79"/>
      <c r="AM258" s="82">
        <f>SUM(I258:AL258)</f>
        <v>15</v>
      </c>
      <c r="AN258" s="78">
        <f>SUM(IF(I258="",0,1),IF(AF258="",0,1),IF(AB258="",0,1),IF(AC258="",0,1),IF(AD258="",0,1),IF(AE258="",0,1),IF(V258="",0,1),IF(W258="",0,1),IF(X258="",0,1),IF(Z258="",0,1),IF(AA258="",0,1),IF(J258="",0,1),IF(K258="",0,1),IF(L258="",0,1),IF(M258="",0,1),IF(N258="",0,1),IF(O258="",0,1),IF(P258="",0,1),IF(Q258="",0,1),IF(R258="",0,1),IF(S258="",0,1),IF(T258="",0,1),IF(U258="",0,1),IF(Y258="",0,1))</f>
        <v>1</v>
      </c>
      <c r="AO258" s="78">
        <f>IF(AN258&gt;=4,10,0)+(IF(AN258&gt;=8,20,0)+(IF(AN258&gt;=12,40,0)))</f>
        <v>0</v>
      </c>
      <c r="AP258" s="83">
        <f>AM258+AO258</f>
        <v>15</v>
      </c>
    </row>
    <row r="259" spans="1:42" ht="36">
      <c r="A259" s="36">
        <f t="shared" si="3"/>
        <v>256</v>
      </c>
      <c r="B259" s="72" t="s">
        <v>963</v>
      </c>
      <c r="C259" s="73">
        <v>2003</v>
      </c>
      <c r="D259" s="92">
        <f>IF(C259&gt;2003,"C",0)</f>
        <v>0</v>
      </c>
      <c r="E259" s="39" t="str">
        <f>IF(C259&lt;2004,"J",0)</f>
        <v>J</v>
      </c>
      <c r="F259" s="40">
        <f>IF(C259&lt;2002,"S",0)</f>
        <v>0</v>
      </c>
      <c r="G259" s="44" t="s">
        <v>964</v>
      </c>
      <c r="H259" s="41" t="s">
        <v>965</v>
      </c>
      <c r="I259" s="76"/>
      <c r="J259" s="155"/>
      <c r="K259" s="105"/>
      <c r="L259" s="106">
        <v>15</v>
      </c>
      <c r="M259" s="107"/>
      <c r="N259" s="108"/>
      <c r="O259" s="156"/>
      <c r="P259" s="157"/>
      <c r="Q259" s="158"/>
      <c r="R259" s="159"/>
      <c r="S259" s="157"/>
      <c r="T259" s="156"/>
      <c r="U259" s="158"/>
      <c r="V259" s="159"/>
      <c r="W259" s="157"/>
      <c r="X259" s="156"/>
      <c r="Y259" s="136"/>
      <c r="Z259" s="137"/>
      <c r="AA259" s="135"/>
      <c r="AB259" s="134"/>
      <c r="AC259" s="136"/>
      <c r="AD259" s="137"/>
      <c r="AE259" s="134"/>
      <c r="AF259" s="135"/>
      <c r="AG259" s="79"/>
      <c r="AH259" s="80"/>
      <c r="AI259" s="79"/>
      <c r="AJ259" s="81"/>
      <c r="AK259" s="81"/>
      <c r="AL259" s="79"/>
      <c r="AM259" s="82">
        <f>SUM(I259:AL259)</f>
        <v>15</v>
      </c>
      <c r="AN259" s="78">
        <f>SUM(IF(I259="",0,1),IF(AF259="",0,1),IF(AB259="",0,1),IF(AC259="",0,1),IF(AD259="",0,1),IF(AE259="",0,1),IF(V259="",0,1),IF(W259="",0,1),IF(X259="",0,1),IF(Z259="",0,1),IF(AA259="",0,1),IF(J259="",0,1),IF(K259="",0,1),IF(L259="",0,1),IF(M259="",0,1),IF(N259="",0,1),IF(O259="",0,1),IF(P259="",0,1),IF(Q259="",0,1),IF(R259="",0,1),IF(S259="",0,1),IF(T259="",0,1),IF(U259="",0,1),IF(Y259="",0,1))</f>
        <v>1</v>
      </c>
      <c r="AO259" s="78">
        <f>IF(AN259&gt;=4,10,0)+(IF(AN259&gt;=8,20,0)+(IF(AN259&gt;=12,40,0)))</f>
        <v>0</v>
      </c>
      <c r="AP259" s="83">
        <f>AM259+AO259</f>
        <v>15</v>
      </c>
    </row>
    <row r="260" spans="1:42" ht="36">
      <c r="A260" s="36">
        <f aca="true" t="shared" si="4" ref="A260:A323">A259+1</f>
        <v>257</v>
      </c>
      <c r="B260" s="72" t="s">
        <v>970</v>
      </c>
      <c r="C260" s="73">
        <v>2004</v>
      </c>
      <c r="D260" s="92" t="str">
        <f>IF(C260&gt;2003,"C",0)</f>
        <v>C</v>
      </c>
      <c r="E260" s="39">
        <f>IF(C260&lt;2004,"J",0)</f>
        <v>0</v>
      </c>
      <c r="F260" s="40">
        <f>IF(C260&lt;2002,"S",0)</f>
        <v>0</v>
      </c>
      <c r="G260" s="44" t="s">
        <v>972</v>
      </c>
      <c r="H260" s="41" t="s">
        <v>973</v>
      </c>
      <c r="I260" s="76"/>
      <c r="J260" s="155"/>
      <c r="K260" s="105"/>
      <c r="L260" s="106">
        <v>15</v>
      </c>
      <c r="M260" s="107"/>
      <c r="N260" s="108"/>
      <c r="O260" s="156"/>
      <c r="P260" s="157"/>
      <c r="Q260" s="158"/>
      <c r="R260" s="159"/>
      <c r="S260" s="157"/>
      <c r="T260" s="156"/>
      <c r="U260" s="158"/>
      <c r="V260" s="159"/>
      <c r="W260" s="157"/>
      <c r="X260" s="156"/>
      <c r="Y260" s="136"/>
      <c r="Z260" s="137"/>
      <c r="AA260" s="135"/>
      <c r="AB260" s="134"/>
      <c r="AC260" s="136"/>
      <c r="AD260" s="137"/>
      <c r="AE260" s="134"/>
      <c r="AF260" s="135"/>
      <c r="AG260" s="79"/>
      <c r="AH260" s="80"/>
      <c r="AI260" s="79"/>
      <c r="AJ260" s="81"/>
      <c r="AK260" s="81"/>
      <c r="AL260" s="79"/>
      <c r="AM260" s="82">
        <f>SUM(I260:AL260)</f>
        <v>15</v>
      </c>
      <c r="AN260" s="78">
        <f>SUM(IF(I260="",0,1),IF(AF260="",0,1),IF(AB260="",0,1),IF(AC260="",0,1),IF(AD260="",0,1),IF(AE260="",0,1),IF(V260="",0,1),IF(W260="",0,1),IF(X260="",0,1),IF(Z260="",0,1),IF(AA260="",0,1),IF(J260="",0,1),IF(K260="",0,1),IF(L260="",0,1),IF(M260="",0,1),IF(N260="",0,1),IF(O260="",0,1),IF(P260="",0,1),IF(Q260="",0,1),IF(R260="",0,1),IF(S260="",0,1),IF(T260="",0,1),IF(U260="",0,1),IF(Y260="",0,1))</f>
        <v>1</v>
      </c>
      <c r="AO260" s="78">
        <f>IF(AN260&gt;=4,10,0)+(IF(AN260&gt;=8,20,0)+(IF(AN260&gt;=12,40,0)))</f>
        <v>0</v>
      </c>
      <c r="AP260" s="83">
        <f>AM260+AO260</f>
        <v>15</v>
      </c>
    </row>
    <row r="261" spans="1:55" ht="36">
      <c r="A261" s="36">
        <f t="shared" si="4"/>
        <v>258</v>
      </c>
      <c r="B261" s="72" t="s">
        <v>971</v>
      </c>
      <c r="C261" s="73">
        <v>2005</v>
      </c>
      <c r="D261" s="92" t="str">
        <f>IF(C261&gt;2003,"C",0)</f>
        <v>C</v>
      </c>
      <c r="E261" s="39">
        <f>IF(C261&lt;2004,"J",0)</f>
        <v>0</v>
      </c>
      <c r="F261" s="40">
        <f>IF(C261&lt;2002,"S",0)</f>
        <v>0</v>
      </c>
      <c r="G261" s="44" t="s">
        <v>974</v>
      </c>
      <c r="H261" s="93" t="s">
        <v>935</v>
      </c>
      <c r="I261" s="76"/>
      <c r="J261" s="155"/>
      <c r="K261" s="105"/>
      <c r="L261" s="106">
        <v>15</v>
      </c>
      <c r="M261" s="107"/>
      <c r="N261" s="108"/>
      <c r="O261" s="156"/>
      <c r="P261" s="157"/>
      <c r="Q261" s="158"/>
      <c r="R261" s="159"/>
      <c r="S261" s="157"/>
      <c r="T261" s="156"/>
      <c r="U261" s="158"/>
      <c r="V261" s="159"/>
      <c r="W261" s="157"/>
      <c r="X261" s="156"/>
      <c r="Y261" s="136"/>
      <c r="Z261" s="137"/>
      <c r="AA261" s="135"/>
      <c r="AB261" s="134"/>
      <c r="AC261" s="136"/>
      <c r="AD261" s="137"/>
      <c r="AE261" s="134"/>
      <c r="AF261" s="135"/>
      <c r="AG261" s="79"/>
      <c r="AH261" s="80"/>
      <c r="AI261" s="79"/>
      <c r="AJ261" s="81"/>
      <c r="AK261" s="81"/>
      <c r="AL261" s="79"/>
      <c r="AM261" s="82">
        <f>SUM(I261:AL261)</f>
        <v>15</v>
      </c>
      <c r="AN261" s="78">
        <f>SUM(IF(I261="",0,1),IF(AF261="",0,1),IF(AB261="",0,1),IF(AC261="",0,1),IF(AD261="",0,1),IF(AE261="",0,1),IF(V261="",0,1),IF(W261="",0,1),IF(X261="",0,1),IF(Z261="",0,1),IF(AA261="",0,1),IF(J261="",0,1),IF(K261="",0,1),IF(L261="",0,1),IF(M261="",0,1),IF(N261="",0,1),IF(O261="",0,1),IF(P261="",0,1),IF(Q261="",0,1),IF(R261="",0,1),IF(S261="",0,1),IF(T261="",0,1),IF(U261="",0,1),IF(Y261="",0,1))</f>
        <v>1</v>
      </c>
      <c r="AO261" s="78">
        <f>IF(AN261&gt;=4,10,0)+(IF(AN261&gt;=8,20,0)+(IF(AN261&gt;=12,40,0)))</f>
        <v>0</v>
      </c>
      <c r="AP261" s="83">
        <f>AM261+AO261</f>
        <v>15</v>
      </c>
      <c r="AQ261" s="48"/>
      <c r="AR261" s="48"/>
      <c r="AT261" s="48"/>
      <c r="AU261" s="48"/>
      <c r="AW261" s="48"/>
      <c r="AX261" s="48"/>
      <c r="AY261" s="48"/>
      <c r="AZ261" s="48"/>
      <c r="BA261" s="48"/>
      <c r="BB261" s="48"/>
      <c r="BC261" s="48"/>
    </row>
    <row r="262" spans="1:42" ht="36">
      <c r="A262" s="36">
        <f t="shared" si="4"/>
        <v>259</v>
      </c>
      <c r="B262" s="68" t="s">
        <v>729</v>
      </c>
      <c r="C262" s="73">
        <v>2003</v>
      </c>
      <c r="D262" s="92">
        <f>IF(C262&gt;2003,"C",0)</f>
        <v>0</v>
      </c>
      <c r="E262" s="39" t="str">
        <f>IF(C262&lt;2004,"J",0)</f>
        <v>J</v>
      </c>
      <c r="F262" s="40">
        <f>IF(C262&lt;2002,"S",0)</f>
        <v>0</v>
      </c>
      <c r="G262" s="44" t="s">
        <v>690</v>
      </c>
      <c r="H262" s="93" t="s">
        <v>449</v>
      </c>
      <c r="I262" s="76">
        <v>15</v>
      </c>
      <c r="J262" s="155"/>
      <c r="K262" s="105"/>
      <c r="L262" s="106"/>
      <c r="M262" s="107"/>
      <c r="N262" s="108"/>
      <c r="O262" s="156"/>
      <c r="P262" s="157"/>
      <c r="Q262" s="158"/>
      <c r="R262" s="159"/>
      <c r="S262" s="157"/>
      <c r="T262" s="156"/>
      <c r="U262" s="158"/>
      <c r="V262" s="159"/>
      <c r="W262" s="157"/>
      <c r="X262" s="156"/>
      <c r="Y262" s="136"/>
      <c r="Z262" s="137"/>
      <c r="AA262" s="135"/>
      <c r="AB262" s="134"/>
      <c r="AC262" s="136"/>
      <c r="AD262" s="137"/>
      <c r="AE262" s="134"/>
      <c r="AF262" s="135"/>
      <c r="AG262" s="79"/>
      <c r="AH262" s="80"/>
      <c r="AI262" s="79"/>
      <c r="AJ262" s="81"/>
      <c r="AK262" s="81"/>
      <c r="AL262" s="79"/>
      <c r="AM262" s="82">
        <f>SUM(I262:AL262)</f>
        <v>15</v>
      </c>
      <c r="AN262" s="78">
        <f>SUM(IF(I262="",0,1),IF(AF262="",0,1),IF(AB262="",0,1),IF(AC262="",0,1),IF(AD262="",0,1),IF(AE262="",0,1),IF(V262="",0,1),IF(W262="",0,1),IF(X262="",0,1),IF(Z262="",0,1),IF(AA262="",0,1),IF(J262="",0,1),IF(K262="",0,1),IF(L262="",0,1),IF(M262="",0,1),IF(N262="",0,1),IF(O262="",0,1),IF(P262="",0,1),IF(Q262="",0,1),IF(R262="",0,1),IF(S262="",0,1),IF(T262="",0,1),IF(U262="",0,1),IF(Y262="",0,1))</f>
        <v>1</v>
      </c>
      <c r="AO262" s="78">
        <f>IF(AN262&gt;=4,10,0)+(IF(AN262&gt;=8,20,0)+(IF(AN262&gt;=12,40,0)))</f>
        <v>0</v>
      </c>
      <c r="AP262" s="83">
        <f>AM262+AO262</f>
        <v>15</v>
      </c>
    </row>
    <row r="263" spans="1:42" ht="36">
      <c r="A263" s="36">
        <f t="shared" si="4"/>
        <v>260</v>
      </c>
      <c r="B263" s="68" t="s">
        <v>625</v>
      </c>
      <c r="C263" s="73">
        <v>2003</v>
      </c>
      <c r="D263" s="92">
        <f>IF(C263&gt;2003,"C",0)</f>
        <v>0</v>
      </c>
      <c r="E263" s="39" t="str">
        <f>IF(C263&lt;2004,"J",0)</f>
        <v>J</v>
      </c>
      <c r="F263" s="40">
        <f>IF(C263&lt;2002,"S",0)</f>
        <v>0</v>
      </c>
      <c r="G263" s="41" t="s">
        <v>626</v>
      </c>
      <c r="H263" s="93" t="s">
        <v>1464</v>
      </c>
      <c r="I263" s="76"/>
      <c r="J263" s="155"/>
      <c r="K263" s="105"/>
      <c r="L263" s="106"/>
      <c r="M263" s="107"/>
      <c r="N263" s="108"/>
      <c r="O263" s="156"/>
      <c r="P263" s="157"/>
      <c r="Q263" s="158"/>
      <c r="R263" s="159"/>
      <c r="S263" s="157"/>
      <c r="T263" s="156"/>
      <c r="U263" s="158"/>
      <c r="V263" s="159">
        <v>15</v>
      </c>
      <c r="W263" s="157"/>
      <c r="X263" s="156"/>
      <c r="Y263" s="136"/>
      <c r="Z263" s="137"/>
      <c r="AA263" s="135"/>
      <c r="AB263" s="134"/>
      <c r="AC263" s="136"/>
      <c r="AD263" s="137"/>
      <c r="AE263" s="134"/>
      <c r="AF263" s="135"/>
      <c r="AG263" s="79"/>
      <c r="AH263" s="80"/>
      <c r="AI263" s="79"/>
      <c r="AJ263" s="81"/>
      <c r="AK263" s="81"/>
      <c r="AL263" s="79"/>
      <c r="AM263" s="82">
        <f>SUM(I263:AL263)</f>
        <v>15</v>
      </c>
      <c r="AN263" s="78">
        <f>SUM(IF(I263="",0,1),IF(AF263="",0,1),IF(AB263="",0,1),IF(AC263="",0,1),IF(AD263="",0,1),IF(AE263="",0,1),IF(V263="",0,1),IF(W263="",0,1),IF(X263="",0,1),IF(Z263="",0,1),IF(AA263="",0,1),IF(J263="",0,1),IF(K263="",0,1),IF(L263="",0,1),IF(M263="",0,1),IF(N263="",0,1),IF(O263="",0,1),IF(P263="",0,1),IF(Q263="",0,1),IF(R263="",0,1),IF(S263="",0,1),IF(T263="",0,1),IF(U263="",0,1),IF(Y263="",0,1))</f>
        <v>1</v>
      </c>
      <c r="AO263" s="78">
        <f>IF(AN263&gt;=4,10,0)+(IF(AN263&gt;=8,20,0)+(IF(AN263&gt;=12,40,0)))</f>
        <v>0</v>
      </c>
      <c r="AP263" s="83">
        <f>AM263+AO263</f>
        <v>15</v>
      </c>
    </row>
    <row r="264" spans="1:42" ht="36">
      <c r="A264" s="36">
        <f t="shared" si="4"/>
        <v>261</v>
      </c>
      <c r="B264" s="72" t="s">
        <v>1289</v>
      </c>
      <c r="C264" s="73">
        <v>2003</v>
      </c>
      <c r="D264" s="92">
        <f>IF(C264&gt;2003,"C",0)</f>
        <v>0</v>
      </c>
      <c r="E264" s="39" t="str">
        <f>IF(C264&lt;2004,"J",0)</f>
        <v>J</v>
      </c>
      <c r="F264" s="40">
        <f>IF(C264&lt;2002,"S",0)</f>
        <v>0</v>
      </c>
      <c r="G264" s="44" t="s">
        <v>1290</v>
      </c>
      <c r="H264" s="41" t="s">
        <v>1291</v>
      </c>
      <c r="I264" s="76"/>
      <c r="J264" s="155"/>
      <c r="K264" s="105"/>
      <c r="L264" s="106"/>
      <c r="M264" s="107"/>
      <c r="N264" s="108"/>
      <c r="O264" s="156"/>
      <c r="P264" s="157"/>
      <c r="Q264" s="158"/>
      <c r="R264" s="159"/>
      <c r="S264" s="157">
        <v>10</v>
      </c>
      <c r="T264" s="156"/>
      <c r="U264" s="158"/>
      <c r="V264" s="159"/>
      <c r="W264" s="157"/>
      <c r="X264" s="156"/>
      <c r="Y264" s="136"/>
      <c r="Z264" s="137"/>
      <c r="AA264" s="135"/>
      <c r="AB264" s="134"/>
      <c r="AC264" s="136"/>
      <c r="AD264" s="137"/>
      <c r="AE264" s="134"/>
      <c r="AF264" s="135"/>
      <c r="AG264" s="79"/>
      <c r="AH264" s="80"/>
      <c r="AI264" s="79"/>
      <c r="AJ264" s="81"/>
      <c r="AK264" s="81"/>
      <c r="AL264" s="79"/>
      <c r="AM264" s="82">
        <f>SUM(I264:AL264)</f>
        <v>10</v>
      </c>
      <c r="AN264" s="78">
        <f>SUM(IF(I264="",0,1),IF(AF264="",0,1),IF(AB264="",0,1),IF(AC264="",0,1),IF(AD264="",0,1),IF(AE264="",0,1),IF(V264="",0,1),IF(W264="",0,1),IF(X264="",0,1),IF(Z264="",0,1),IF(AA264="",0,1),IF(J264="",0,1),IF(K264="",0,1),IF(L264="",0,1),IF(M264="",0,1),IF(N264="",0,1),IF(O264="",0,1),IF(P264="",0,1),IF(Q264="",0,1),IF(R264="",0,1),IF(S264="",0,1),IF(T264="",0,1),IF(U264="",0,1),IF(Y264="",0,1))</f>
        <v>1</v>
      </c>
      <c r="AO264" s="78">
        <f>IF(AN264&gt;=4,10,0)+(IF(AN264&gt;=8,20,0)+(IF(AN264&gt;=12,40,0)))</f>
        <v>0</v>
      </c>
      <c r="AP264" s="83">
        <f>AM264+AO264</f>
        <v>10</v>
      </c>
    </row>
    <row r="265" spans="1:42" ht="36">
      <c r="A265" s="36">
        <f t="shared" si="4"/>
        <v>262</v>
      </c>
      <c r="B265" s="72" t="s">
        <v>1292</v>
      </c>
      <c r="C265" s="73">
        <v>2003</v>
      </c>
      <c r="D265" s="92">
        <f>IF(C265&gt;2003,"C",0)</f>
        <v>0</v>
      </c>
      <c r="E265" s="39" t="str">
        <f>IF(C265&lt;2004,"J",0)</f>
        <v>J</v>
      </c>
      <c r="F265" s="40">
        <f>IF(C265&lt;2002,"S",0)</f>
        <v>0</v>
      </c>
      <c r="G265" s="44" t="s">
        <v>1293</v>
      </c>
      <c r="H265" s="41" t="s">
        <v>1291</v>
      </c>
      <c r="I265" s="76"/>
      <c r="J265" s="155"/>
      <c r="K265" s="105"/>
      <c r="L265" s="106"/>
      <c r="M265" s="107"/>
      <c r="N265" s="108"/>
      <c r="O265" s="156"/>
      <c r="P265" s="157"/>
      <c r="Q265" s="158"/>
      <c r="R265" s="159"/>
      <c r="S265" s="157">
        <v>10</v>
      </c>
      <c r="T265" s="156"/>
      <c r="U265" s="158"/>
      <c r="V265" s="159"/>
      <c r="W265" s="157"/>
      <c r="X265" s="156"/>
      <c r="Y265" s="136"/>
      <c r="Z265" s="137"/>
      <c r="AA265" s="135"/>
      <c r="AB265" s="134"/>
      <c r="AC265" s="136"/>
      <c r="AD265" s="137"/>
      <c r="AE265" s="134"/>
      <c r="AF265" s="135"/>
      <c r="AG265" s="79"/>
      <c r="AH265" s="80"/>
      <c r="AI265" s="79"/>
      <c r="AJ265" s="81"/>
      <c r="AK265" s="81"/>
      <c r="AL265" s="79"/>
      <c r="AM265" s="82">
        <f>SUM(I265:AL265)</f>
        <v>10</v>
      </c>
      <c r="AN265" s="78">
        <f>SUM(IF(I265="",0,1),IF(AF265="",0,1),IF(AB265="",0,1),IF(AC265="",0,1),IF(AD265="",0,1),IF(AE265="",0,1),IF(V265="",0,1),IF(W265="",0,1),IF(X265="",0,1),IF(Z265="",0,1),IF(AA265="",0,1),IF(J265="",0,1),IF(K265="",0,1),IF(L265="",0,1),IF(M265="",0,1),IF(N265="",0,1),IF(O265="",0,1),IF(P265="",0,1),IF(Q265="",0,1),IF(R265="",0,1),IF(S265="",0,1),IF(T265="",0,1),IF(U265="",0,1),IF(Y265="",0,1))</f>
        <v>1</v>
      </c>
      <c r="AO265" s="78">
        <f>IF(AN265&gt;=4,10,0)+(IF(AN265&gt;=8,20,0)+(IF(AN265&gt;=12,40,0)))</f>
        <v>0</v>
      </c>
      <c r="AP265" s="83">
        <f>AM265+AO265</f>
        <v>10</v>
      </c>
    </row>
    <row r="266" spans="1:43" ht="36">
      <c r="A266" s="36">
        <f t="shared" si="4"/>
        <v>263</v>
      </c>
      <c r="B266" s="72" t="s">
        <v>459</v>
      </c>
      <c r="C266" s="73">
        <v>2003</v>
      </c>
      <c r="D266" s="92">
        <f>IF(C266&gt;2003,"C",0)</f>
        <v>0</v>
      </c>
      <c r="E266" s="39" t="str">
        <f>IF(C266&lt;2004,"J",0)</f>
        <v>J</v>
      </c>
      <c r="F266" s="40">
        <f>IF(C266&lt;2002,"S",0)</f>
        <v>0</v>
      </c>
      <c r="G266" s="44" t="s">
        <v>460</v>
      </c>
      <c r="H266" s="41" t="s">
        <v>461</v>
      </c>
      <c r="I266" s="76"/>
      <c r="J266" s="155">
        <v>10</v>
      </c>
      <c r="K266" s="105"/>
      <c r="L266" s="106"/>
      <c r="M266" s="107"/>
      <c r="N266" s="108"/>
      <c r="O266" s="156"/>
      <c r="P266" s="157"/>
      <c r="Q266" s="158"/>
      <c r="R266" s="159"/>
      <c r="S266" s="157"/>
      <c r="T266" s="156"/>
      <c r="U266" s="158"/>
      <c r="V266" s="159"/>
      <c r="W266" s="157"/>
      <c r="X266" s="156"/>
      <c r="Y266" s="136"/>
      <c r="Z266" s="137"/>
      <c r="AA266" s="135"/>
      <c r="AB266" s="134"/>
      <c r="AC266" s="136"/>
      <c r="AD266" s="137"/>
      <c r="AE266" s="134"/>
      <c r="AF266" s="135"/>
      <c r="AG266" s="79"/>
      <c r="AH266" s="80"/>
      <c r="AI266" s="79"/>
      <c r="AJ266" s="81"/>
      <c r="AK266" s="81"/>
      <c r="AL266" s="79"/>
      <c r="AM266" s="82">
        <f>SUM(I266:AL266)</f>
        <v>10</v>
      </c>
      <c r="AN266" s="78">
        <f>SUM(IF(I266="",0,1),IF(AF266="",0,1),IF(AB266="",0,1),IF(AC266="",0,1),IF(AD266="",0,1),IF(AE266="",0,1),IF(V266="",0,1),IF(W266="",0,1),IF(X266="",0,1),IF(Z266="",0,1),IF(AA266="",0,1),IF(J266="",0,1),IF(K266="",0,1),IF(L266="",0,1),IF(M266="",0,1),IF(N266="",0,1),IF(O266="",0,1),IF(P266="",0,1),IF(Q266="",0,1),IF(R266="",0,1),IF(S266="",0,1),IF(T266="",0,1),IF(U266="",0,1),IF(Y266="",0,1))</f>
        <v>1</v>
      </c>
      <c r="AO266" s="78">
        <f>IF(AN266&gt;=4,10,0)+(IF(AN266&gt;=8,20,0)+(IF(AN266&gt;=12,40,0)))</f>
        <v>0</v>
      </c>
      <c r="AP266" s="83">
        <f>AM266+AO266</f>
        <v>10</v>
      </c>
      <c r="AQ266" s="43"/>
    </row>
    <row r="267" spans="1:42" ht="36">
      <c r="A267" s="36">
        <f t="shared" si="4"/>
        <v>264</v>
      </c>
      <c r="B267" s="72" t="s">
        <v>828</v>
      </c>
      <c r="C267" s="73">
        <v>2002</v>
      </c>
      <c r="D267" s="92">
        <f>IF(C267&gt;2003,"C",0)</f>
        <v>0</v>
      </c>
      <c r="E267" s="39" t="str">
        <f>IF(C267&lt;2004,"J",0)</f>
        <v>J</v>
      </c>
      <c r="F267" s="40">
        <f>IF(C267&lt;2002,"S",0)</f>
        <v>0</v>
      </c>
      <c r="G267" s="44" t="s">
        <v>829</v>
      </c>
      <c r="H267" s="41" t="s">
        <v>599</v>
      </c>
      <c r="I267" s="76"/>
      <c r="J267" s="155">
        <v>10</v>
      </c>
      <c r="K267" s="105"/>
      <c r="L267" s="106"/>
      <c r="M267" s="107"/>
      <c r="N267" s="108"/>
      <c r="O267" s="156"/>
      <c r="P267" s="157"/>
      <c r="Q267" s="158"/>
      <c r="R267" s="159"/>
      <c r="S267" s="157"/>
      <c r="T267" s="156"/>
      <c r="U267" s="158"/>
      <c r="V267" s="159"/>
      <c r="W267" s="157"/>
      <c r="X267" s="156"/>
      <c r="Y267" s="136"/>
      <c r="Z267" s="137"/>
      <c r="AA267" s="135"/>
      <c r="AB267" s="134"/>
      <c r="AC267" s="136"/>
      <c r="AD267" s="137"/>
      <c r="AE267" s="134"/>
      <c r="AF267" s="135"/>
      <c r="AG267" s="79"/>
      <c r="AH267" s="80"/>
      <c r="AI267" s="79"/>
      <c r="AJ267" s="81"/>
      <c r="AK267" s="81"/>
      <c r="AL267" s="79"/>
      <c r="AM267" s="82">
        <f>SUM(I267:AL267)</f>
        <v>10</v>
      </c>
      <c r="AN267" s="78">
        <f>SUM(IF(I267="",0,1),IF(AF267="",0,1),IF(AB267="",0,1),IF(AC267="",0,1),IF(AD267="",0,1),IF(AE267="",0,1),IF(V267="",0,1),IF(W267="",0,1),IF(X267="",0,1),IF(Z267="",0,1),IF(AA267="",0,1),IF(J267="",0,1),IF(K267="",0,1),IF(L267="",0,1),IF(M267="",0,1),IF(N267="",0,1),IF(O267="",0,1),IF(P267="",0,1),IF(Q267="",0,1),IF(R267="",0,1),IF(S267="",0,1),IF(T267="",0,1),IF(U267="",0,1),IF(Y267="",0,1))</f>
        <v>1</v>
      </c>
      <c r="AO267" s="78">
        <f>IF(AN267&gt;=4,10,0)+(IF(AN267&gt;=8,20,0)+(IF(AN267&gt;=12,40,0)))</f>
        <v>0</v>
      </c>
      <c r="AP267" s="83">
        <f>AM267+AO267</f>
        <v>10</v>
      </c>
    </row>
    <row r="268" spans="1:42" ht="36">
      <c r="A268" s="36">
        <f t="shared" si="4"/>
        <v>265</v>
      </c>
      <c r="B268" s="72" t="s">
        <v>1064</v>
      </c>
      <c r="C268" s="73">
        <v>2004</v>
      </c>
      <c r="D268" s="92" t="str">
        <f>IF(C268&gt;2003,"C",0)</f>
        <v>C</v>
      </c>
      <c r="E268" s="39">
        <f>IF(C268&lt;2004,"J",0)</f>
        <v>0</v>
      </c>
      <c r="F268" s="40">
        <f>IF(C268&lt;2002,"S",0)</f>
        <v>0</v>
      </c>
      <c r="G268" s="44" t="s">
        <v>1065</v>
      </c>
      <c r="H268" s="41" t="s">
        <v>440</v>
      </c>
      <c r="I268" s="76"/>
      <c r="J268" s="155"/>
      <c r="K268" s="105"/>
      <c r="L268" s="106"/>
      <c r="M268" s="160"/>
      <c r="N268" s="108">
        <v>10</v>
      </c>
      <c r="O268" s="156"/>
      <c r="P268" s="157"/>
      <c r="Q268" s="158"/>
      <c r="R268" s="159"/>
      <c r="S268" s="157"/>
      <c r="T268" s="156"/>
      <c r="U268" s="158"/>
      <c r="V268" s="159"/>
      <c r="W268" s="157"/>
      <c r="X268" s="156"/>
      <c r="Y268" s="136"/>
      <c r="Z268" s="137"/>
      <c r="AA268" s="135"/>
      <c r="AB268" s="134"/>
      <c r="AC268" s="136"/>
      <c r="AD268" s="137"/>
      <c r="AE268" s="134"/>
      <c r="AF268" s="135"/>
      <c r="AG268" s="79"/>
      <c r="AH268" s="80"/>
      <c r="AI268" s="79"/>
      <c r="AJ268" s="81"/>
      <c r="AK268" s="81"/>
      <c r="AL268" s="79"/>
      <c r="AM268" s="82">
        <f>SUM(I268:AL268)</f>
        <v>10</v>
      </c>
      <c r="AN268" s="78">
        <f>SUM(IF(I268="",0,1),IF(AF268="",0,1),IF(AB268="",0,1),IF(AC268="",0,1),IF(AD268="",0,1),IF(AE268="",0,1),IF(V268="",0,1),IF(W268="",0,1),IF(X268="",0,1),IF(Z268="",0,1),IF(AA268="",0,1),IF(J268="",0,1),IF(K268="",0,1),IF(L268="",0,1),IF(M268="",0,1),IF(N268="",0,1),IF(O268="",0,1),IF(P268="",0,1),IF(Q268="",0,1),IF(R268="",0,1),IF(S268="",0,1),IF(T268="",0,1),IF(U268="",0,1),IF(Y268="",0,1))</f>
        <v>1</v>
      </c>
      <c r="AO268" s="78">
        <f>IF(AN268&gt;=4,10,0)+(IF(AN268&gt;=8,20,0)+(IF(AN268&gt;=12,40,0)))</f>
        <v>0</v>
      </c>
      <c r="AP268" s="83">
        <f>AM268+AO268</f>
        <v>10</v>
      </c>
    </row>
    <row r="269" spans="1:42" ht="36">
      <c r="A269" s="36">
        <f t="shared" si="4"/>
        <v>266</v>
      </c>
      <c r="B269" s="72" t="s">
        <v>806</v>
      </c>
      <c r="C269" s="73">
        <v>2002</v>
      </c>
      <c r="D269" s="92">
        <f>IF(C269&gt;2003,"C",0)</f>
        <v>0</v>
      </c>
      <c r="E269" s="39" t="str">
        <f>IF(C269&lt;2004,"J",0)</f>
        <v>J</v>
      </c>
      <c r="F269" s="40">
        <f>IF(C269&lt;2002,"S",0)</f>
        <v>0</v>
      </c>
      <c r="G269" s="44" t="s">
        <v>807</v>
      </c>
      <c r="H269" s="41" t="s">
        <v>938</v>
      </c>
      <c r="I269" s="76"/>
      <c r="J269" s="155">
        <v>10</v>
      </c>
      <c r="K269" s="105"/>
      <c r="L269" s="106"/>
      <c r="M269" s="107"/>
      <c r="N269" s="108"/>
      <c r="O269" s="156"/>
      <c r="P269" s="157"/>
      <c r="Q269" s="158"/>
      <c r="R269" s="159"/>
      <c r="S269" s="157"/>
      <c r="T269" s="156"/>
      <c r="U269" s="158"/>
      <c r="V269" s="159"/>
      <c r="W269" s="157"/>
      <c r="X269" s="156"/>
      <c r="Y269" s="136"/>
      <c r="Z269" s="137"/>
      <c r="AA269" s="135"/>
      <c r="AB269" s="134"/>
      <c r="AC269" s="136"/>
      <c r="AD269" s="137"/>
      <c r="AE269" s="134"/>
      <c r="AF269" s="135"/>
      <c r="AG269" s="79"/>
      <c r="AH269" s="80"/>
      <c r="AI269" s="79"/>
      <c r="AJ269" s="81"/>
      <c r="AK269" s="81"/>
      <c r="AL269" s="79"/>
      <c r="AM269" s="82">
        <f>SUM(I269:AL269)</f>
        <v>10</v>
      </c>
      <c r="AN269" s="78">
        <f>SUM(IF(I269="",0,1),IF(AF269="",0,1),IF(AB269="",0,1),IF(AC269="",0,1),IF(AD269="",0,1),IF(AE269="",0,1),IF(V269="",0,1),IF(W269="",0,1),IF(X269="",0,1),IF(Z269="",0,1),IF(AA269="",0,1),IF(J269="",0,1),IF(K269="",0,1),IF(L269="",0,1),IF(M269="",0,1),IF(N269="",0,1),IF(O269="",0,1),IF(P269="",0,1),IF(Q269="",0,1),IF(R269="",0,1),IF(S269="",0,1),IF(T269="",0,1),IF(U269="",0,1),IF(Y269="",0,1))</f>
        <v>1</v>
      </c>
      <c r="AO269" s="78">
        <f>IF(AN269&gt;=4,10,0)+(IF(AN269&gt;=8,20,0)+(IF(AN269&gt;=12,40,0)))</f>
        <v>0</v>
      </c>
      <c r="AP269" s="83">
        <f>AM269+AO269</f>
        <v>10</v>
      </c>
    </row>
    <row r="270" spans="1:42" ht="36">
      <c r="A270" s="36">
        <f t="shared" si="4"/>
        <v>267</v>
      </c>
      <c r="B270" s="72" t="s">
        <v>911</v>
      </c>
      <c r="C270" s="73">
        <v>2002</v>
      </c>
      <c r="D270" s="92">
        <f>IF(C270&gt;2003,"C",0)</f>
        <v>0</v>
      </c>
      <c r="E270" s="39" t="str">
        <f>IF(C270&lt;2004,"J",0)</f>
        <v>J</v>
      </c>
      <c r="F270" s="40">
        <f>IF(C270&lt;2002,"S",0)</f>
        <v>0</v>
      </c>
      <c r="G270" s="44" t="s">
        <v>914</v>
      </c>
      <c r="H270" s="41" t="s">
        <v>910</v>
      </c>
      <c r="I270" s="76"/>
      <c r="J270" s="155">
        <v>10</v>
      </c>
      <c r="K270" s="105"/>
      <c r="L270" s="106"/>
      <c r="M270" s="107"/>
      <c r="N270" s="108"/>
      <c r="O270" s="156"/>
      <c r="P270" s="157"/>
      <c r="Q270" s="158"/>
      <c r="R270" s="159"/>
      <c r="S270" s="157"/>
      <c r="T270" s="156"/>
      <c r="U270" s="158"/>
      <c r="V270" s="159"/>
      <c r="W270" s="157"/>
      <c r="X270" s="156"/>
      <c r="Y270" s="136"/>
      <c r="Z270" s="137"/>
      <c r="AA270" s="135"/>
      <c r="AB270" s="134"/>
      <c r="AC270" s="136"/>
      <c r="AD270" s="137"/>
      <c r="AE270" s="134"/>
      <c r="AF270" s="135"/>
      <c r="AG270" s="79"/>
      <c r="AH270" s="80"/>
      <c r="AI270" s="79"/>
      <c r="AJ270" s="81"/>
      <c r="AK270" s="81"/>
      <c r="AL270" s="79"/>
      <c r="AM270" s="82">
        <f>SUM(I270:AL270)</f>
        <v>10</v>
      </c>
      <c r="AN270" s="78">
        <f>SUM(IF(I270="",0,1),IF(AF270="",0,1),IF(AB270="",0,1),IF(AC270="",0,1),IF(AD270="",0,1),IF(AE270="",0,1),IF(V270="",0,1),IF(W270="",0,1),IF(X270="",0,1),IF(Z270="",0,1),IF(AA270="",0,1),IF(J270="",0,1),IF(K270="",0,1),IF(L270="",0,1),IF(M270="",0,1),IF(N270="",0,1),IF(O270="",0,1),IF(P270="",0,1),IF(Q270="",0,1),IF(R270="",0,1),IF(S270="",0,1),IF(T270="",0,1),IF(U270="",0,1),IF(Y270="",0,1))</f>
        <v>1</v>
      </c>
      <c r="AO270" s="78">
        <f>IF(AN270&gt;=4,10,0)+(IF(AN270&gt;=8,20,0)+(IF(AN270&gt;=12,40,0)))</f>
        <v>0</v>
      </c>
      <c r="AP270" s="83">
        <f>AM270+AO270</f>
        <v>10</v>
      </c>
    </row>
    <row r="271" spans="1:42" ht="36">
      <c r="A271" s="36">
        <f t="shared" si="4"/>
        <v>268</v>
      </c>
      <c r="B271" s="72" t="s">
        <v>1305</v>
      </c>
      <c r="C271" s="73">
        <v>2003</v>
      </c>
      <c r="D271" s="92">
        <f>IF(C271&gt;2003,"C",0)</f>
        <v>0</v>
      </c>
      <c r="E271" s="39" t="str">
        <f>IF(C271&lt;2004,"J",0)</f>
        <v>J</v>
      </c>
      <c r="F271" s="40">
        <f>IF(C271&lt;2002,"S",0)</f>
        <v>0</v>
      </c>
      <c r="G271" s="44" t="s">
        <v>1306</v>
      </c>
      <c r="H271" s="41" t="s">
        <v>1307</v>
      </c>
      <c r="I271" s="76"/>
      <c r="J271" s="155"/>
      <c r="K271" s="105"/>
      <c r="L271" s="106"/>
      <c r="M271" s="107"/>
      <c r="N271" s="108"/>
      <c r="O271" s="156"/>
      <c r="P271" s="157"/>
      <c r="Q271" s="158"/>
      <c r="R271" s="159"/>
      <c r="S271" s="157">
        <v>10</v>
      </c>
      <c r="T271" s="156"/>
      <c r="U271" s="158"/>
      <c r="V271" s="159"/>
      <c r="W271" s="157"/>
      <c r="X271" s="156"/>
      <c r="Y271" s="136"/>
      <c r="Z271" s="137"/>
      <c r="AA271" s="135"/>
      <c r="AB271" s="134"/>
      <c r="AC271" s="136"/>
      <c r="AD271" s="137"/>
      <c r="AE271" s="134"/>
      <c r="AF271" s="135"/>
      <c r="AG271" s="79"/>
      <c r="AH271" s="80"/>
      <c r="AI271" s="79"/>
      <c r="AJ271" s="81"/>
      <c r="AK271" s="81"/>
      <c r="AL271" s="79"/>
      <c r="AM271" s="82">
        <f>SUM(I271:AL271)</f>
        <v>10</v>
      </c>
      <c r="AN271" s="78">
        <f>SUM(IF(I271="",0,1),IF(AF271="",0,1),IF(AB271="",0,1),IF(AC271="",0,1),IF(AD271="",0,1),IF(AE271="",0,1),IF(V271="",0,1),IF(W271="",0,1),IF(X271="",0,1),IF(Z271="",0,1),IF(AA271="",0,1),IF(J271="",0,1),IF(K271="",0,1),IF(L271="",0,1),IF(M271="",0,1),IF(N271="",0,1),IF(O271="",0,1),IF(P271="",0,1),IF(Q271="",0,1),IF(R271="",0,1),IF(S271="",0,1),IF(T271="",0,1),IF(U271="",0,1),IF(Y271="",0,1))</f>
        <v>1</v>
      </c>
      <c r="AO271" s="78">
        <f>IF(AN271&gt;=4,10,0)+(IF(AN271&gt;=8,20,0)+(IF(AN271&gt;=12,40,0)))</f>
        <v>0</v>
      </c>
      <c r="AP271" s="83">
        <f>AM271+AO271</f>
        <v>10</v>
      </c>
    </row>
    <row r="272" spans="1:42" ht="36">
      <c r="A272" s="36">
        <f t="shared" si="4"/>
        <v>269</v>
      </c>
      <c r="B272" s="72" t="s">
        <v>804</v>
      </c>
      <c r="C272" s="73">
        <v>2002</v>
      </c>
      <c r="D272" s="92">
        <f>IF(C272&gt;2003,"C",0)</f>
        <v>0</v>
      </c>
      <c r="E272" s="39" t="str">
        <f>IF(C272&lt;2004,"J",0)</f>
        <v>J</v>
      </c>
      <c r="F272" s="40">
        <f>IF(C272&lt;2002,"S",0)</f>
        <v>0</v>
      </c>
      <c r="G272" s="44" t="s">
        <v>805</v>
      </c>
      <c r="H272" s="41" t="s">
        <v>927</v>
      </c>
      <c r="I272" s="76"/>
      <c r="J272" s="155">
        <v>10</v>
      </c>
      <c r="K272" s="105"/>
      <c r="L272" s="106"/>
      <c r="M272" s="107"/>
      <c r="N272" s="108"/>
      <c r="O272" s="156"/>
      <c r="P272" s="157"/>
      <c r="Q272" s="158"/>
      <c r="R272" s="159"/>
      <c r="S272" s="157"/>
      <c r="T272" s="156"/>
      <c r="U272" s="158"/>
      <c r="V272" s="159"/>
      <c r="W272" s="157"/>
      <c r="X272" s="156"/>
      <c r="Y272" s="136"/>
      <c r="Z272" s="137"/>
      <c r="AA272" s="135"/>
      <c r="AB272" s="134"/>
      <c r="AC272" s="136"/>
      <c r="AD272" s="137"/>
      <c r="AE272" s="134"/>
      <c r="AF272" s="135"/>
      <c r="AG272" s="79"/>
      <c r="AH272" s="80"/>
      <c r="AI272" s="79"/>
      <c r="AJ272" s="81"/>
      <c r="AK272" s="81"/>
      <c r="AL272" s="79"/>
      <c r="AM272" s="82">
        <f>SUM(I272:AL272)</f>
        <v>10</v>
      </c>
      <c r="AN272" s="78">
        <f>SUM(IF(I272="",0,1),IF(AF272="",0,1),IF(AB272="",0,1),IF(AC272="",0,1),IF(AD272="",0,1),IF(AE272="",0,1),IF(V272="",0,1),IF(W272="",0,1),IF(X272="",0,1),IF(Z272="",0,1),IF(AA272="",0,1),IF(J272="",0,1),IF(K272="",0,1),IF(L272="",0,1),IF(M272="",0,1),IF(N272="",0,1),IF(O272="",0,1),IF(P272="",0,1),IF(Q272="",0,1),IF(R272="",0,1),IF(S272="",0,1),IF(T272="",0,1),IF(U272="",0,1),IF(Y272="",0,1))</f>
        <v>1</v>
      </c>
      <c r="AO272" s="78">
        <f>IF(AN272&gt;=4,10,0)+(IF(AN272&gt;=8,20,0)+(IF(AN272&gt;=12,40,0)))</f>
        <v>0</v>
      </c>
      <c r="AP272" s="83">
        <f>AM272+AO272</f>
        <v>10</v>
      </c>
    </row>
    <row r="273" spans="1:42" ht="36">
      <c r="A273" s="36">
        <f t="shared" si="4"/>
        <v>270</v>
      </c>
      <c r="B273" s="68" t="s">
        <v>105</v>
      </c>
      <c r="C273" s="73">
        <v>2002</v>
      </c>
      <c r="D273" s="92">
        <f>IF(C273&gt;2003,"C",0)</f>
        <v>0</v>
      </c>
      <c r="E273" s="39" t="str">
        <f>IF(C273&lt;2004,"J",0)</f>
        <v>J</v>
      </c>
      <c r="F273" s="40">
        <f>IF(C273&lt;2002,"S",0)</f>
        <v>0</v>
      </c>
      <c r="G273" s="41" t="s">
        <v>106</v>
      </c>
      <c r="H273" s="93" t="s">
        <v>107</v>
      </c>
      <c r="I273" s="76"/>
      <c r="J273" s="155">
        <v>10</v>
      </c>
      <c r="K273" s="105"/>
      <c r="L273" s="106"/>
      <c r="M273" s="107"/>
      <c r="N273" s="108"/>
      <c r="O273" s="156"/>
      <c r="P273" s="157"/>
      <c r="Q273" s="158"/>
      <c r="R273" s="159"/>
      <c r="S273" s="157"/>
      <c r="T273" s="156"/>
      <c r="U273" s="158"/>
      <c r="V273" s="159"/>
      <c r="W273" s="157"/>
      <c r="X273" s="156"/>
      <c r="Y273" s="136"/>
      <c r="Z273" s="137"/>
      <c r="AA273" s="135"/>
      <c r="AB273" s="134"/>
      <c r="AC273" s="136"/>
      <c r="AD273" s="137"/>
      <c r="AE273" s="134"/>
      <c r="AF273" s="135"/>
      <c r="AG273" s="79"/>
      <c r="AH273" s="80"/>
      <c r="AI273" s="79"/>
      <c r="AJ273" s="81"/>
      <c r="AK273" s="81"/>
      <c r="AL273" s="79"/>
      <c r="AM273" s="82">
        <f>SUM(I273:AL273)</f>
        <v>10</v>
      </c>
      <c r="AN273" s="78">
        <f>SUM(IF(I273="",0,1),IF(AF273="",0,1),IF(AB273="",0,1),IF(AC273="",0,1),IF(AD273="",0,1),IF(AE273="",0,1),IF(V273="",0,1),IF(W273="",0,1),IF(X273="",0,1),IF(Z273="",0,1),IF(AA273="",0,1),IF(J273="",0,1),IF(K273="",0,1),IF(L273="",0,1),IF(M273="",0,1),IF(N273="",0,1),IF(O273="",0,1),IF(P273="",0,1),IF(Q273="",0,1),IF(R273="",0,1),IF(S273="",0,1),IF(T273="",0,1),IF(U273="",0,1),IF(Y273="",0,1))</f>
        <v>1</v>
      </c>
      <c r="AO273" s="78">
        <f>IF(AN273&gt;=4,10,0)+(IF(AN273&gt;=8,20,0)+(IF(AN273&gt;=12,40,0)))</f>
        <v>0</v>
      </c>
      <c r="AP273" s="83">
        <f>AM273+AO273</f>
        <v>10</v>
      </c>
    </row>
    <row r="274" spans="1:42" ht="36">
      <c r="A274" s="36">
        <f t="shared" si="4"/>
        <v>271</v>
      </c>
      <c r="B274" s="72" t="s">
        <v>890</v>
      </c>
      <c r="C274" s="73">
        <v>2002</v>
      </c>
      <c r="D274" s="92">
        <f>IF(C274&gt;2003,"C",0)</f>
        <v>0</v>
      </c>
      <c r="E274" s="39" t="str">
        <f>IF(C274&lt;2004,"J",0)</f>
        <v>J</v>
      </c>
      <c r="F274" s="40">
        <f>IF(C274&lt;2002,"S",0)</f>
        <v>0</v>
      </c>
      <c r="G274" s="44" t="s">
        <v>891</v>
      </c>
      <c r="H274" s="41" t="s">
        <v>888</v>
      </c>
      <c r="I274" s="76"/>
      <c r="J274" s="155">
        <v>10</v>
      </c>
      <c r="K274" s="105"/>
      <c r="L274" s="106"/>
      <c r="M274" s="107"/>
      <c r="N274" s="108"/>
      <c r="O274" s="156"/>
      <c r="P274" s="157"/>
      <c r="Q274" s="158"/>
      <c r="R274" s="159"/>
      <c r="S274" s="157"/>
      <c r="T274" s="156"/>
      <c r="U274" s="158"/>
      <c r="V274" s="159"/>
      <c r="W274" s="157"/>
      <c r="X274" s="156"/>
      <c r="Y274" s="136"/>
      <c r="Z274" s="137"/>
      <c r="AA274" s="135"/>
      <c r="AB274" s="134"/>
      <c r="AC274" s="136"/>
      <c r="AD274" s="137"/>
      <c r="AE274" s="134"/>
      <c r="AF274" s="135"/>
      <c r="AG274" s="79"/>
      <c r="AH274" s="80"/>
      <c r="AI274" s="79"/>
      <c r="AJ274" s="81"/>
      <c r="AK274" s="81"/>
      <c r="AL274" s="79"/>
      <c r="AM274" s="82">
        <f>SUM(I274:AL274)</f>
        <v>10</v>
      </c>
      <c r="AN274" s="78">
        <f>SUM(IF(I274="",0,1),IF(AF274="",0,1),IF(AB274="",0,1),IF(AC274="",0,1),IF(AD274="",0,1),IF(AE274="",0,1),IF(V274="",0,1),IF(W274="",0,1),IF(X274="",0,1),IF(Z274="",0,1),IF(AA274="",0,1),IF(J274="",0,1),IF(K274="",0,1),IF(L274="",0,1),IF(M274="",0,1),IF(N274="",0,1),IF(O274="",0,1),IF(P274="",0,1),IF(Q274="",0,1),IF(R274="",0,1),IF(S274="",0,1),IF(T274="",0,1),IF(U274="",0,1),IF(Y274="",0,1))</f>
        <v>1</v>
      </c>
      <c r="AO274" s="78">
        <f>IF(AN274&gt;=4,10,0)+(IF(AN274&gt;=8,20,0)+(IF(AN274&gt;=12,40,0)))</f>
        <v>0</v>
      </c>
      <c r="AP274" s="83">
        <f>AM274+AO274</f>
        <v>10</v>
      </c>
    </row>
    <row r="275" spans="1:42" ht="36">
      <c r="A275" s="36">
        <f t="shared" si="4"/>
        <v>272</v>
      </c>
      <c r="B275" s="72" t="s">
        <v>1070</v>
      </c>
      <c r="C275" s="73">
        <v>2002</v>
      </c>
      <c r="D275" s="92">
        <f>IF(C275&gt;2003,"C",0)</f>
        <v>0</v>
      </c>
      <c r="E275" s="39" t="str">
        <f>IF(C275&lt;2004,"J",0)</f>
        <v>J</v>
      </c>
      <c r="F275" s="40">
        <f>IF(C275&lt;2002,"S",0)</f>
        <v>0</v>
      </c>
      <c r="G275" s="44" t="s">
        <v>1071</v>
      </c>
      <c r="H275" s="41" t="s">
        <v>62</v>
      </c>
      <c r="I275" s="76"/>
      <c r="J275" s="155"/>
      <c r="K275" s="105"/>
      <c r="L275" s="106"/>
      <c r="M275" s="160"/>
      <c r="N275" s="108">
        <v>10</v>
      </c>
      <c r="O275" s="156"/>
      <c r="P275" s="157"/>
      <c r="Q275" s="158"/>
      <c r="R275" s="159"/>
      <c r="S275" s="157"/>
      <c r="T275" s="156"/>
      <c r="U275" s="158"/>
      <c r="V275" s="159"/>
      <c r="W275" s="157"/>
      <c r="X275" s="156"/>
      <c r="Y275" s="136"/>
      <c r="Z275" s="137"/>
      <c r="AA275" s="135"/>
      <c r="AB275" s="134"/>
      <c r="AC275" s="136"/>
      <c r="AD275" s="137"/>
      <c r="AE275" s="134"/>
      <c r="AF275" s="135"/>
      <c r="AG275" s="79"/>
      <c r="AH275" s="80"/>
      <c r="AI275" s="79"/>
      <c r="AJ275" s="81"/>
      <c r="AK275" s="81"/>
      <c r="AL275" s="79"/>
      <c r="AM275" s="82">
        <f>SUM(I275:AL275)</f>
        <v>10</v>
      </c>
      <c r="AN275" s="78">
        <f>SUM(IF(I275="",0,1),IF(AF275="",0,1),IF(AB275="",0,1),IF(AC275="",0,1),IF(AD275="",0,1),IF(AE275="",0,1),IF(V275="",0,1),IF(W275="",0,1),IF(X275="",0,1),IF(Z275="",0,1),IF(AA275="",0,1),IF(J275="",0,1),IF(K275="",0,1),IF(L275="",0,1),IF(M275="",0,1),IF(N275="",0,1),IF(O275="",0,1),IF(P275="",0,1),IF(Q275="",0,1),IF(R275="",0,1),IF(S275="",0,1),IF(T275="",0,1),IF(U275="",0,1),IF(Y275="",0,1))</f>
        <v>1</v>
      </c>
      <c r="AO275" s="78">
        <f>IF(AN275&gt;=4,10,0)+(IF(AN275&gt;=8,20,0)+(IF(AN275&gt;=12,40,0)))</f>
        <v>0</v>
      </c>
      <c r="AP275" s="83">
        <f>AM275+AO275</f>
        <v>10</v>
      </c>
    </row>
    <row r="276" spans="1:42" ht="36">
      <c r="A276" s="36">
        <f t="shared" si="4"/>
        <v>273</v>
      </c>
      <c r="B276" s="72" t="s">
        <v>782</v>
      </c>
      <c r="C276" s="73">
        <v>2002</v>
      </c>
      <c r="D276" s="92">
        <f>IF(C276&gt;2003,"C",0)</f>
        <v>0</v>
      </c>
      <c r="E276" s="39" t="str">
        <f>IF(C276&lt;2004,"J",0)</f>
        <v>J</v>
      </c>
      <c r="F276" s="40">
        <f>IF(C276&lt;2002,"S",0)</f>
        <v>0</v>
      </c>
      <c r="G276" s="44" t="s">
        <v>781</v>
      </c>
      <c r="H276" s="41" t="s">
        <v>778</v>
      </c>
      <c r="I276" s="76"/>
      <c r="J276" s="155">
        <v>10</v>
      </c>
      <c r="K276" s="105"/>
      <c r="L276" s="106"/>
      <c r="M276" s="107"/>
      <c r="N276" s="108"/>
      <c r="O276" s="156"/>
      <c r="P276" s="157"/>
      <c r="Q276" s="158"/>
      <c r="R276" s="159"/>
      <c r="S276" s="157"/>
      <c r="T276" s="156"/>
      <c r="U276" s="158"/>
      <c r="V276" s="159"/>
      <c r="W276" s="157"/>
      <c r="X276" s="156"/>
      <c r="Y276" s="136"/>
      <c r="Z276" s="137"/>
      <c r="AA276" s="135"/>
      <c r="AB276" s="134"/>
      <c r="AC276" s="136"/>
      <c r="AD276" s="137"/>
      <c r="AE276" s="134"/>
      <c r="AF276" s="135"/>
      <c r="AG276" s="79"/>
      <c r="AH276" s="80"/>
      <c r="AI276" s="79"/>
      <c r="AJ276" s="81"/>
      <c r="AK276" s="81"/>
      <c r="AL276" s="79"/>
      <c r="AM276" s="82">
        <f>SUM(I276:AL276)</f>
        <v>10</v>
      </c>
      <c r="AN276" s="78">
        <f>SUM(IF(I276="",0,1),IF(AF276="",0,1),IF(AB276="",0,1),IF(AC276="",0,1),IF(AD276="",0,1),IF(AE276="",0,1),IF(V276="",0,1),IF(W276="",0,1),IF(X276="",0,1),IF(Z276="",0,1),IF(AA276="",0,1),IF(J276="",0,1),IF(K276="",0,1),IF(L276="",0,1),IF(M276="",0,1),IF(N276="",0,1),IF(O276="",0,1),IF(P276="",0,1),IF(Q276="",0,1),IF(R276="",0,1),IF(S276="",0,1),IF(T276="",0,1),IF(U276="",0,1),IF(Y276="",0,1))</f>
        <v>1</v>
      </c>
      <c r="AO276" s="78">
        <f>IF(AN276&gt;=4,10,0)+(IF(AN276&gt;=8,20,0)+(IF(AN276&gt;=12,40,0)))</f>
        <v>0</v>
      </c>
      <c r="AP276" s="83">
        <f>AM276+AO276</f>
        <v>10</v>
      </c>
    </row>
    <row r="277" spans="1:55" ht="36">
      <c r="A277" s="36">
        <f t="shared" si="4"/>
        <v>274</v>
      </c>
      <c r="B277" s="72" t="s">
        <v>768</v>
      </c>
      <c r="C277" s="73">
        <v>2003</v>
      </c>
      <c r="D277" s="92">
        <f>IF(C277&gt;2003,"C",0)</f>
        <v>0</v>
      </c>
      <c r="E277" s="39" t="str">
        <f>IF(C277&lt;2004,"J",0)</f>
        <v>J</v>
      </c>
      <c r="F277" s="40">
        <f>IF(C277&lt;2002,"S",0)</f>
        <v>0</v>
      </c>
      <c r="G277" s="44" t="s">
        <v>769</v>
      </c>
      <c r="H277" s="41" t="s">
        <v>461</v>
      </c>
      <c r="I277" s="76"/>
      <c r="J277" s="155">
        <v>10</v>
      </c>
      <c r="K277" s="105"/>
      <c r="L277" s="106"/>
      <c r="M277" s="107"/>
      <c r="N277" s="108"/>
      <c r="O277" s="156"/>
      <c r="P277" s="157"/>
      <c r="Q277" s="158"/>
      <c r="R277" s="159"/>
      <c r="S277" s="157"/>
      <c r="T277" s="156"/>
      <c r="U277" s="158"/>
      <c r="V277" s="159"/>
      <c r="W277" s="157"/>
      <c r="X277" s="156"/>
      <c r="Y277" s="136"/>
      <c r="Z277" s="137"/>
      <c r="AA277" s="135"/>
      <c r="AB277" s="134"/>
      <c r="AC277" s="136"/>
      <c r="AD277" s="137"/>
      <c r="AE277" s="134"/>
      <c r="AF277" s="135"/>
      <c r="AG277" s="79"/>
      <c r="AH277" s="80"/>
      <c r="AI277" s="79"/>
      <c r="AJ277" s="81"/>
      <c r="AK277" s="81"/>
      <c r="AL277" s="79"/>
      <c r="AM277" s="82">
        <f>SUM(I277:AL277)</f>
        <v>10</v>
      </c>
      <c r="AN277" s="78">
        <f>SUM(IF(I277="",0,1),IF(AF277="",0,1),IF(AB277="",0,1),IF(AC277="",0,1),IF(AD277="",0,1),IF(AE277="",0,1),IF(V277="",0,1),IF(W277="",0,1),IF(X277="",0,1),IF(Z277="",0,1),IF(AA277="",0,1),IF(J277="",0,1),IF(K277="",0,1),IF(L277="",0,1),IF(M277="",0,1),IF(N277="",0,1),IF(O277="",0,1),IF(P277="",0,1),IF(Q277="",0,1),IF(R277="",0,1),IF(S277="",0,1),IF(T277="",0,1),IF(U277="",0,1),IF(Y277="",0,1))</f>
        <v>1</v>
      </c>
      <c r="AO277" s="78">
        <f>IF(AN277&gt;=4,10,0)+(IF(AN277&gt;=8,20,0)+(IF(AN277&gt;=12,40,0)))</f>
        <v>0</v>
      </c>
      <c r="AP277" s="83">
        <f>AM277+AO277</f>
        <v>10</v>
      </c>
      <c r="AQ277" s="48"/>
      <c r="AR277" s="48"/>
      <c r="AT277" s="48"/>
      <c r="AU277" s="48"/>
      <c r="AW277" s="48"/>
      <c r="AX277" s="48"/>
      <c r="AY277" s="48"/>
      <c r="AZ277" s="48"/>
      <c r="BA277" s="48"/>
      <c r="BB277" s="48"/>
      <c r="BC277" s="48"/>
    </row>
    <row r="278" spans="1:42" ht="36">
      <c r="A278" s="36">
        <f t="shared" si="4"/>
        <v>275</v>
      </c>
      <c r="B278" s="72" t="s">
        <v>1110</v>
      </c>
      <c r="C278" s="73">
        <v>2003</v>
      </c>
      <c r="D278" s="92">
        <f>IF(C278&gt;2003,"C",0)</f>
        <v>0</v>
      </c>
      <c r="E278" s="39" t="str">
        <f>IF(C278&lt;2004,"J",0)</f>
        <v>J</v>
      </c>
      <c r="F278" s="40">
        <f>IF(C278&lt;2002,"S",0)</f>
        <v>0</v>
      </c>
      <c r="G278" s="44" t="s">
        <v>1111</v>
      </c>
      <c r="H278" s="41" t="s">
        <v>1012</v>
      </c>
      <c r="I278" s="76"/>
      <c r="J278" s="155"/>
      <c r="K278" s="105"/>
      <c r="L278" s="106"/>
      <c r="M278" s="107">
        <v>10</v>
      </c>
      <c r="N278" s="108"/>
      <c r="O278" s="156"/>
      <c r="P278" s="157"/>
      <c r="Q278" s="158"/>
      <c r="R278" s="159"/>
      <c r="S278" s="157"/>
      <c r="T278" s="156"/>
      <c r="U278" s="158"/>
      <c r="V278" s="159"/>
      <c r="W278" s="157"/>
      <c r="X278" s="156"/>
      <c r="Y278" s="136"/>
      <c r="Z278" s="137"/>
      <c r="AA278" s="135"/>
      <c r="AB278" s="134"/>
      <c r="AC278" s="136"/>
      <c r="AD278" s="137"/>
      <c r="AE278" s="134"/>
      <c r="AF278" s="135"/>
      <c r="AG278" s="79"/>
      <c r="AH278" s="80"/>
      <c r="AI278" s="79"/>
      <c r="AJ278" s="81"/>
      <c r="AK278" s="81"/>
      <c r="AL278" s="79"/>
      <c r="AM278" s="82">
        <f>SUM(I278:AL278)</f>
        <v>10</v>
      </c>
      <c r="AN278" s="78">
        <f>SUM(IF(I278="",0,1),IF(AF278="",0,1),IF(AB278="",0,1),IF(AC278="",0,1),IF(AD278="",0,1),IF(AE278="",0,1),IF(V278="",0,1),IF(W278="",0,1),IF(X278="",0,1),IF(Z278="",0,1),IF(AA278="",0,1),IF(J278="",0,1),IF(K278="",0,1),IF(L278="",0,1),IF(M278="",0,1),IF(N278="",0,1),IF(O278="",0,1),IF(P278="",0,1),IF(Q278="",0,1),IF(R278="",0,1),IF(S278="",0,1),IF(T278="",0,1),IF(U278="",0,1),IF(Y278="",0,1))</f>
        <v>1</v>
      </c>
      <c r="AO278" s="78">
        <f>IF(AN278&gt;=4,10,0)+(IF(AN278&gt;=8,20,0)+(IF(AN278&gt;=12,40,0)))</f>
        <v>0</v>
      </c>
      <c r="AP278" s="83">
        <f>AM278+AO278</f>
        <v>10</v>
      </c>
    </row>
    <row r="279" spans="1:42" ht="36">
      <c r="A279" s="36">
        <f t="shared" si="4"/>
        <v>276</v>
      </c>
      <c r="B279" s="72" t="s">
        <v>912</v>
      </c>
      <c r="C279" s="73">
        <v>2002</v>
      </c>
      <c r="D279" s="92">
        <f>IF(C279&gt;2003,"C",0)</f>
        <v>0</v>
      </c>
      <c r="E279" s="39" t="str">
        <f>IF(C279&lt;2004,"J",0)</f>
        <v>J</v>
      </c>
      <c r="F279" s="40">
        <f>IF(C279&lt;2002,"S",0)</f>
        <v>0</v>
      </c>
      <c r="G279" s="44" t="s">
        <v>915</v>
      </c>
      <c r="H279" s="41" t="s">
        <v>910</v>
      </c>
      <c r="I279" s="76"/>
      <c r="J279" s="155">
        <v>10</v>
      </c>
      <c r="K279" s="105"/>
      <c r="L279" s="106"/>
      <c r="M279" s="107"/>
      <c r="N279" s="108"/>
      <c r="O279" s="156"/>
      <c r="P279" s="157"/>
      <c r="Q279" s="158"/>
      <c r="R279" s="159"/>
      <c r="S279" s="157"/>
      <c r="T279" s="156"/>
      <c r="U279" s="158"/>
      <c r="V279" s="159"/>
      <c r="W279" s="157"/>
      <c r="X279" s="156"/>
      <c r="Y279" s="136"/>
      <c r="Z279" s="137"/>
      <c r="AA279" s="135"/>
      <c r="AB279" s="134"/>
      <c r="AC279" s="136"/>
      <c r="AD279" s="137"/>
      <c r="AE279" s="134"/>
      <c r="AF279" s="135"/>
      <c r="AG279" s="79"/>
      <c r="AH279" s="80"/>
      <c r="AI279" s="79"/>
      <c r="AJ279" s="81"/>
      <c r="AK279" s="81"/>
      <c r="AL279" s="79"/>
      <c r="AM279" s="82">
        <f>SUM(I279:AL279)</f>
        <v>10</v>
      </c>
      <c r="AN279" s="78">
        <f>SUM(IF(I279="",0,1),IF(AF279="",0,1),IF(AB279="",0,1),IF(AC279="",0,1),IF(AD279="",0,1),IF(AE279="",0,1),IF(V279="",0,1),IF(W279="",0,1),IF(X279="",0,1),IF(Z279="",0,1),IF(AA279="",0,1),IF(J279="",0,1),IF(K279="",0,1),IF(L279="",0,1),IF(M279="",0,1),IF(N279="",0,1),IF(O279="",0,1),IF(P279="",0,1),IF(Q279="",0,1),IF(R279="",0,1),IF(S279="",0,1),IF(T279="",0,1),IF(U279="",0,1),IF(Y279="",0,1))</f>
        <v>1</v>
      </c>
      <c r="AO279" s="78">
        <f>IF(AN279&gt;=4,10,0)+(IF(AN279&gt;=8,20,0)+(IF(AN279&gt;=12,40,0)))</f>
        <v>0</v>
      </c>
      <c r="AP279" s="83">
        <f>AM279+AO279</f>
        <v>10</v>
      </c>
    </row>
    <row r="280" spans="1:42" ht="36">
      <c r="A280" s="36">
        <f t="shared" si="4"/>
        <v>277</v>
      </c>
      <c r="B280" s="68" t="s">
        <v>127</v>
      </c>
      <c r="C280" s="73">
        <v>2002</v>
      </c>
      <c r="D280" s="92">
        <f>IF(C280&gt;2003,"C",0)</f>
        <v>0</v>
      </c>
      <c r="E280" s="39" t="str">
        <f>IF(C280&lt;2004,"J",0)</f>
        <v>J</v>
      </c>
      <c r="F280" s="40">
        <f>IF(C280&lt;2002,"S",0)</f>
        <v>0</v>
      </c>
      <c r="G280" s="41" t="s">
        <v>128</v>
      </c>
      <c r="H280" s="93" t="s">
        <v>107</v>
      </c>
      <c r="I280" s="76"/>
      <c r="J280" s="155">
        <v>10</v>
      </c>
      <c r="K280" s="105"/>
      <c r="L280" s="106"/>
      <c r="M280" s="107"/>
      <c r="N280" s="108"/>
      <c r="O280" s="156"/>
      <c r="P280" s="157"/>
      <c r="Q280" s="158"/>
      <c r="R280" s="159"/>
      <c r="S280" s="157"/>
      <c r="T280" s="156"/>
      <c r="U280" s="158"/>
      <c r="V280" s="159"/>
      <c r="W280" s="157"/>
      <c r="X280" s="156"/>
      <c r="Y280" s="136"/>
      <c r="Z280" s="137"/>
      <c r="AA280" s="135"/>
      <c r="AB280" s="134"/>
      <c r="AC280" s="136"/>
      <c r="AD280" s="137"/>
      <c r="AE280" s="134"/>
      <c r="AF280" s="135"/>
      <c r="AG280" s="79"/>
      <c r="AH280" s="80"/>
      <c r="AI280" s="79"/>
      <c r="AJ280" s="81"/>
      <c r="AK280" s="81"/>
      <c r="AL280" s="79"/>
      <c r="AM280" s="82">
        <f>SUM(I280:AL280)</f>
        <v>10</v>
      </c>
      <c r="AN280" s="78">
        <f>SUM(IF(I280="",0,1),IF(AF280="",0,1),IF(AB280="",0,1),IF(AC280="",0,1),IF(AD280="",0,1),IF(AE280="",0,1),IF(V280="",0,1),IF(W280="",0,1),IF(X280="",0,1),IF(Z280="",0,1),IF(AA280="",0,1),IF(J280="",0,1),IF(K280="",0,1),IF(L280="",0,1),IF(M280="",0,1),IF(N280="",0,1),IF(O280="",0,1),IF(P280="",0,1),IF(Q280="",0,1),IF(R280="",0,1),IF(S280="",0,1),IF(T280="",0,1),IF(U280="",0,1),IF(Y280="",0,1))</f>
        <v>1</v>
      </c>
      <c r="AO280" s="78">
        <f>IF(AN280&gt;=4,10,0)+(IF(AN280&gt;=8,20,0)+(IF(AN280&gt;=12,40,0)))</f>
        <v>0</v>
      </c>
      <c r="AP280" s="83">
        <f>AM280+AO280</f>
        <v>10</v>
      </c>
    </row>
    <row r="281" spans="1:42" ht="36">
      <c r="A281" s="36">
        <f t="shared" si="4"/>
        <v>278</v>
      </c>
      <c r="B281" s="72" t="s">
        <v>899</v>
      </c>
      <c r="C281" s="73">
        <v>2003</v>
      </c>
      <c r="D281" s="92">
        <f>IF(C281&gt;2003,"C",0)</f>
        <v>0</v>
      </c>
      <c r="E281" s="39" t="str">
        <f>IF(C281&lt;2004,"J",0)</f>
        <v>J</v>
      </c>
      <c r="F281" s="40">
        <f>IF(C281&lt;2002,"S",0)</f>
        <v>0</v>
      </c>
      <c r="G281" s="44" t="s">
        <v>900</v>
      </c>
      <c r="H281" s="41" t="s">
        <v>297</v>
      </c>
      <c r="I281" s="76"/>
      <c r="J281" s="155">
        <v>10</v>
      </c>
      <c r="K281" s="105"/>
      <c r="L281" s="106"/>
      <c r="M281" s="107"/>
      <c r="N281" s="108"/>
      <c r="O281" s="156"/>
      <c r="P281" s="157"/>
      <c r="Q281" s="158"/>
      <c r="R281" s="159"/>
      <c r="S281" s="157"/>
      <c r="T281" s="156"/>
      <c r="U281" s="158"/>
      <c r="V281" s="159"/>
      <c r="W281" s="157"/>
      <c r="X281" s="156"/>
      <c r="Y281" s="136"/>
      <c r="Z281" s="137"/>
      <c r="AA281" s="135"/>
      <c r="AB281" s="134"/>
      <c r="AC281" s="136"/>
      <c r="AD281" s="137"/>
      <c r="AE281" s="134"/>
      <c r="AF281" s="135"/>
      <c r="AG281" s="79"/>
      <c r="AH281" s="80"/>
      <c r="AI281" s="79"/>
      <c r="AJ281" s="81"/>
      <c r="AK281" s="81"/>
      <c r="AL281" s="79"/>
      <c r="AM281" s="82">
        <f>SUM(I281:AL281)</f>
        <v>10</v>
      </c>
      <c r="AN281" s="78">
        <f>SUM(IF(I281="",0,1),IF(AF281="",0,1),IF(AB281="",0,1),IF(AC281="",0,1),IF(AD281="",0,1),IF(AE281="",0,1),IF(V281="",0,1),IF(W281="",0,1),IF(X281="",0,1),IF(Z281="",0,1),IF(AA281="",0,1),IF(J281="",0,1),IF(K281="",0,1),IF(L281="",0,1),IF(M281="",0,1),IF(N281="",0,1),IF(O281="",0,1),IF(P281="",0,1),IF(Q281="",0,1),IF(R281="",0,1),IF(S281="",0,1),IF(T281="",0,1),IF(U281="",0,1),IF(Y281="",0,1))</f>
        <v>1</v>
      </c>
      <c r="AO281" s="78">
        <f>IF(AN281&gt;=4,10,0)+(IF(AN281&gt;=8,20,0)+(IF(AN281&gt;=12,40,0)))</f>
        <v>0</v>
      </c>
      <c r="AP281" s="83">
        <f>AM281+AO281</f>
        <v>10</v>
      </c>
    </row>
    <row r="282" spans="1:55" ht="36">
      <c r="A282" s="36">
        <f t="shared" si="4"/>
        <v>279</v>
      </c>
      <c r="B282" s="68" t="s">
        <v>721</v>
      </c>
      <c r="C282" s="73">
        <v>2006</v>
      </c>
      <c r="D282" s="92" t="str">
        <f>IF(C282&gt;2003,"C",0)</f>
        <v>C</v>
      </c>
      <c r="E282" s="39">
        <f>IF(C282&lt;2004,"J",0)</f>
        <v>0</v>
      </c>
      <c r="F282" s="40">
        <f>IF(C282&lt;2002,"S",0)</f>
        <v>0</v>
      </c>
      <c r="G282" s="44" t="s">
        <v>722</v>
      </c>
      <c r="H282" s="93" t="s">
        <v>87</v>
      </c>
      <c r="I282" s="76">
        <v>10</v>
      </c>
      <c r="J282" s="155"/>
      <c r="K282" s="105"/>
      <c r="L282" s="106"/>
      <c r="M282" s="107"/>
      <c r="N282" s="108"/>
      <c r="O282" s="156"/>
      <c r="P282" s="157"/>
      <c r="Q282" s="158"/>
      <c r="R282" s="159"/>
      <c r="S282" s="157"/>
      <c r="T282" s="156"/>
      <c r="U282" s="158"/>
      <c r="V282" s="159"/>
      <c r="W282" s="157"/>
      <c r="X282" s="156"/>
      <c r="Y282" s="136"/>
      <c r="Z282" s="137"/>
      <c r="AA282" s="135"/>
      <c r="AB282" s="134"/>
      <c r="AC282" s="136"/>
      <c r="AD282" s="137"/>
      <c r="AE282" s="134"/>
      <c r="AF282" s="135"/>
      <c r="AG282" s="79"/>
      <c r="AH282" s="80"/>
      <c r="AI282" s="79"/>
      <c r="AJ282" s="81"/>
      <c r="AK282" s="81"/>
      <c r="AL282" s="79"/>
      <c r="AM282" s="82">
        <f>SUM(I282:AL282)</f>
        <v>10</v>
      </c>
      <c r="AN282" s="78">
        <f>SUM(IF(I282="",0,1),IF(AF282="",0,1),IF(AB282="",0,1),IF(AC282="",0,1),IF(AD282="",0,1),IF(AE282="",0,1),IF(V282="",0,1),IF(W282="",0,1),IF(X282="",0,1),IF(Z282="",0,1),IF(AA282="",0,1),IF(J282="",0,1),IF(K282="",0,1),IF(L282="",0,1),IF(M282="",0,1),IF(N282="",0,1),IF(O282="",0,1),IF(P282="",0,1),IF(Q282="",0,1),IF(R282="",0,1),IF(S282="",0,1),IF(T282="",0,1),IF(U282="",0,1),IF(Y282="",0,1))</f>
        <v>1</v>
      </c>
      <c r="AO282" s="78">
        <f>IF(AN282&gt;=4,10,0)+(IF(AN282&gt;=8,20,0)+(IF(AN282&gt;=12,40,0)))</f>
        <v>0</v>
      </c>
      <c r="AP282" s="83">
        <f>AM282+AO282</f>
        <v>10</v>
      </c>
      <c r="AQ282" s="48"/>
      <c r="AR282" s="48"/>
      <c r="AT282" s="48"/>
      <c r="AU282" s="48"/>
      <c r="AW282" s="48"/>
      <c r="AX282" s="48"/>
      <c r="AY282" s="48"/>
      <c r="AZ282" s="48"/>
      <c r="BA282" s="48"/>
      <c r="BB282" s="48"/>
      <c r="BC282" s="48"/>
    </row>
    <row r="283" spans="1:42" ht="36">
      <c r="A283" s="36">
        <f t="shared" si="4"/>
        <v>280</v>
      </c>
      <c r="B283" s="72" t="s">
        <v>886</v>
      </c>
      <c r="C283" s="73">
        <v>2003</v>
      </c>
      <c r="D283" s="92">
        <f>IF(C283&gt;2003,"C",0)</f>
        <v>0</v>
      </c>
      <c r="E283" s="39" t="str">
        <f>IF(C283&lt;2004,"J",0)</f>
        <v>J</v>
      </c>
      <c r="F283" s="40">
        <f>IF(C283&lt;2002,"S",0)</f>
        <v>0</v>
      </c>
      <c r="G283" s="44" t="s">
        <v>887</v>
      </c>
      <c r="H283" s="41" t="s">
        <v>888</v>
      </c>
      <c r="I283" s="76"/>
      <c r="J283" s="155">
        <v>10</v>
      </c>
      <c r="K283" s="105"/>
      <c r="L283" s="106"/>
      <c r="M283" s="107"/>
      <c r="N283" s="108"/>
      <c r="O283" s="156"/>
      <c r="P283" s="157"/>
      <c r="Q283" s="158"/>
      <c r="R283" s="159"/>
      <c r="S283" s="157"/>
      <c r="T283" s="156"/>
      <c r="U283" s="158"/>
      <c r="V283" s="159"/>
      <c r="W283" s="157"/>
      <c r="X283" s="156"/>
      <c r="Y283" s="136"/>
      <c r="Z283" s="137"/>
      <c r="AA283" s="135"/>
      <c r="AB283" s="134"/>
      <c r="AC283" s="136"/>
      <c r="AD283" s="137"/>
      <c r="AE283" s="134"/>
      <c r="AF283" s="135"/>
      <c r="AG283" s="79"/>
      <c r="AH283" s="80"/>
      <c r="AI283" s="79"/>
      <c r="AJ283" s="81"/>
      <c r="AK283" s="81"/>
      <c r="AL283" s="79"/>
      <c r="AM283" s="82">
        <f>SUM(I283:AL283)</f>
        <v>10</v>
      </c>
      <c r="AN283" s="78">
        <f>SUM(IF(I283="",0,1),IF(AF283="",0,1),IF(AB283="",0,1),IF(AC283="",0,1),IF(AD283="",0,1),IF(AE283="",0,1),IF(V283="",0,1),IF(W283="",0,1),IF(X283="",0,1),IF(Z283="",0,1),IF(AA283="",0,1),IF(J283="",0,1),IF(K283="",0,1),IF(L283="",0,1),IF(M283="",0,1),IF(N283="",0,1),IF(O283="",0,1),IF(P283="",0,1),IF(Q283="",0,1),IF(R283="",0,1),IF(S283="",0,1),IF(T283="",0,1),IF(U283="",0,1),IF(Y283="",0,1))</f>
        <v>1</v>
      </c>
      <c r="AO283" s="78">
        <f>IF(AN283&gt;=4,10,0)+(IF(AN283&gt;=8,20,0)+(IF(AN283&gt;=12,40,0)))</f>
        <v>0</v>
      </c>
      <c r="AP283" s="83">
        <f>AM283+AO283</f>
        <v>10</v>
      </c>
    </row>
    <row r="284" spans="1:42" ht="36">
      <c r="A284" s="36">
        <f t="shared" si="4"/>
        <v>281</v>
      </c>
      <c r="B284" s="72" t="s">
        <v>1285</v>
      </c>
      <c r="C284" s="73">
        <v>2003</v>
      </c>
      <c r="D284" s="92">
        <f>IF(C284&gt;2003,"C",0)</f>
        <v>0</v>
      </c>
      <c r="E284" s="39" t="str">
        <f>IF(C284&lt;2004,"J",0)</f>
        <v>J</v>
      </c>
      <c r="F284" s="40">
        <f>IF(C284&lt;2002,"S",0)</f>
        <v>0</v>
      </c>
      <c r="G284" s="44" t="s">
        <v>1286</v>
      </c>
      <c r="H284" s="41" t="s">
        <v>1284</v>
      </c>
      <c r="I284" s="76"/>
      <c r="J284" s="155"/>
      <c r="K284" s="105"/>
      <c r="L284" s="106"/>
      <c r="M284" s="107"/>
      <c r="N284" s="108"/>
      <c r="O284" s="156"/>
      <c r="P284" s="157"/>
      <c r="Q284" s="158"/>
      <c r="R284" s="159"/>
      <c r="S284" s="157">
        <v>10</v>
      </c>
      <c r="T284" s="156"/>
      <c r="U284" s="158"/>
      <c r="V284" s="159"/>
      <c r="W284" s="157"/>
      <c r="X284" s="156"/>
      <c r="Y284" s="136"/>
      <c r="Z284" s="137"/>
      <c r="AA284" s="135"/>
      <c r="AB284" s="134"/>
      <c r="AC284" s="136"/>
      <c r="AD284" s="137"/>
      <c r="AE284" s="134"/>
      <c r="AF284" s="135"/>
      <c r="AG284" s="79"/>
      <c r="AH284" s="80"/>
      <c r="AI284" s="79"/>
      <c r="AJ284" s="81"/>
      <c r="AK284" s="81"/>
      <c r="AL284" s="79"/>
      <c r="AM284" s="82">
        <f>SUM(I284:AL284)</f>
        <v>10</v>
      </c>
      <c r="AN284" s="78">
        <f>SUM(IF(I284="",0,1),IF(AF284="",0,1),IF(AB284="",0,1),IF(AC284="",0,1),IF(AD284="",0,1),IF(AE284="",0,1),IF(V284="",0,1),IF(W284="",0,1),IF(X284="",0,1),IF(Z284="",0,1),IF(AA284="",0,1),IF(J284="",0,1),IF(K284="",0,1),IF(L284="",0,1),IF(M284="",0,1),IF(N284="",0,1),IF(O284="",0,1),IF(P284="",0,1),IF(Q284="",0,1),IF(R284="",0,1),IF(S284="",0,1),IF(T284="",0,1),IF(U284="",0,1),IF(Y284="",0,1))</f>
        <v>1</v>
      </c>
      <c r="AO284" s="78">
        <f>IF(AN284&gt;=4,10,0)+(IF(AN284&gt;=8,20,0)+(IF(AN284&gt;=12,40,0)))</f>
        <v>0</v>
      </c>
      <c r="AP284" s="83">
        <f>AM284+AO284</f>
        <v>10</v>
      </c>
    </row>
    <row r="285" spans="1:42" ht="36">
      <c r="A285" s="36">
        <f t="shared" si="4"/>
        <v>282</v>
      </c>
      <c r="B285" s="72" t="s">
        <v>533</v>
      </c>
      <c r="C285" s="73">
        <v>2003</v>
      </c>
      <c r="D285" s="92">
        <f>IF(C285&gt;2003,"C",0)</f>
        <v>0</v>
      </c>
      <c r="E285" s="39" t="str">
        <f>IF(C285&lt;2004,"J",0)</f>
        <v>J</v>
      </c>
      <c r="F285" s="40">
        <f>IF(C285&lt;2002,"S",0)</f>
        <v>0</v>
      </c>
      <c r="G285" s="44" t="s">
        <v>534</v>
      </c>
      <c r="H285" s="41" t="s">
        <v>461</v>
      </c>
      <c r="I285" s="76"/>
      <c r="J285" s="155">
        <v>10</v>
      </c>
      <c r="K285" s="105"/>
      <c r="L285" s="106"/>
      <c r="M285" s="107"/>
      <c r="N285" s="108"/>
      <c r="O285" s="156"/>
      <c r="P285" s="157"/>
      <c r="Q285" s="158"/>
      <c r="R285" s="159"/>
      <c r="S285" s="157"/>
      <c r="T285" s="156"/>
      <c r="U285" s="158"/>
      <c r="V285" s="159"/>
      <c r="W285" s="157"/>
      <c r="X285" s="156"/>
      <c r="Y285" s="136"/>
      <c r="Z285" s="137"/>
      <c r="AA285" s="135"/>
      <c r="AB285" s="134"/>
      <c r="AC285" s="136"/>
      <c r="AD285" s="137"/>
      <c r="AE285" s="134"/>
      <c r="AF285" s="135"/>
      <c r="AG285" s="79"/>
      <c r="AH285" s="80"/>
      <c r="AI285" s="79"/>
      <c r="AJ285" s="81"/>
      <c r="AK285" s="81"/>
      <c r="AL285" s="79"/>
      <c r="AM285" s="82">
        <f>SUM(I285:AL285)</f>
        <v>10</v>
      </c>
      <c r="AN285" s="78">
        <f>SUM(IF(I285="",0,1),IF(AF285="",0,1),IF(AB285="",0,1),IF(AC285="",0,1),IF(AD285="",0,1),IF(AE285="",0,1),IF(V285="",0,1),IF(W285="",0,1),IF(X285="",0,1),IF(Z285="",0,1),IF(AA285="",0,1),IF(J285="",0,1),IF(K285="",0,1),IF(L285="",0,1),IF(M285="",0,1),IF(N285="",0,1),IF(O285="",0,1),IF(P285="",0,1),IF(Q285="",0,1),IF(R285="",0,1),IF(S285="",0,1),IF(T285="",0,1),IF(U285="",0,1),IF(Y285="",0,1))</f>
        <v>1</v>
      </c>
      <c r="AO285" s="78">
        <f>IF(AN285&gt;=4,10,0)+(IF(AN285&gt;=8,20,0)+(IF(AN285&gt;=12,40,0)))</f>
        <v>0</v>
      </c>
      <c r="AP285" s="83">
        <f>AM285+AO285</f>
        <v>10</v>
      </c>
    </row>
    <row r="286" spans="1:42" ht="36">
      <c r="A286" s="36">
        <f t="shared" si="4"/>
        <v>283</v>
      </c>
      <c r="B286" s="72" t="s">
        <v>901</v>
      </c>
      <c r="C286" s="73">
        <v>2003</v>
      </c>
      <c r="D286" s="92">
        <f>IF(C286&gt;2003,"C",0)</f>
        <v>0</v>
      </c>
      <c r="E286" s="39" t="str">
        <f>IF(C286&lt;2004,"J",0)</f>
        <v>J</v>
      </c>
      <c r="F286" s="40">
        <f>IF(C286&lt;2002,"S",0)</f>
        <v>0</v>
      </c>
      <c r="G286" s="44" t="s">
        <v>902</v>
      </c>
      <c r="H286" s="41" t="s">
        <v>297</v>
      </c>
      <c r="I286" s="76"/>
      <c r="J286" s="155">
        <v>10</v>
      </c>
      <c r="K286" s="105"/>
      <c r="L286" s="106"/>
      <c r="M286" s="107"/>
      <c r="N286" s="108"/>
      <c r="O286" s="156"/>
      <c r="P286" s="157"/>
      <c r="Q286" s="158"/>
      <c r="R286" s="159"/>
      <c r="S286" s="157"/>
      <c r="T286" s="156"/>
      <c r="U286" s="158"/>
      <c r="V286" s="159"/>
      <c r="W286" s="157"/>
      <c r="X286" s="156"/>
      <c r="Y286" s="136"/>
      <c r="Z286" s="137"/>
      <c r="AA286" s="135"/>
      <c r="AB286" s="134"/>
      <c r="AC286" s="136"/>
      <c r="AD286" s="137"/>
      <c r="AE286" s="134"/>
      <c r="AF286" s="135"/>
      <c r="AG286" s="79"/>
      <c r="AH286" s="80"/>
      <c r="AI286" s="79"/>
      <c r="AJ286" s="81"/>
      <c r="AK286" s="81"/>
      <c r="AL286" s="79"/>
      <c r="AM286" s="82">
        <f>SUM(I286:AL286)</f>
        <v>10</v>
      </c>
      <c r="AN286" s="78">
        <f>SUM(IF(I286="",0,1),IF(AF286="",0,1),IF(AB286="",0,1),IF(AC286="",0,1),IF(AD286="",0,1),IF(AE286="",0,1),IF(V286="",0,1),IF(W286="",0,1),IF(X286="",0,1),IF(Z286="",0,1),IF(AA286="",0,1),IF(J286="",0,1),IF(K286="",0,1),IF(L286="",0,1),IF(M286="",0,1),IF(N286="",0,1),IF(O286="",0,1),IF(P286="",0,1),IF(Q286="",0,1),IF(R286="",0,1),IF(S286="",0,1),IF(T286="",0,1),IF(U286="",0,1),IF(Y286="",0,1))</f>
        <v>1</v>
      </c>
      <c r="AO286" s="78">
        <f>IF(AN286&gt;=4,10,0)+(IF(AN286&gt;=8,20,0)+(IF(AN286&gt;=12,40,0)))</f>
        <v>0</v>
      </c>
      <c r="AP286" s="83">
        <f>AM286+AO286</f>
        <v>10</v>
      </c>
    </row>
    <row r="287" spans="1:42" ht="36">
      <c r="A287" s="36">
        <f t="shared" si="4"/>
        <v>284</v>
      </c>
      <c r="B287" s="72" t="s">
        <v>764</v>
      </c>
      <c r="C287" s="73">
        <v>2002</v>
      </c>
      <c r="D287" s="92">
        <f>IF(C287&gt;2003,"C",0)</f>
        <v>0</v>
      </c>
      <c r="E287" s="39" t="str">
        <f>IF(C287&lt;2004,"J",0)</f>
        <v>J</v>
      </c>
      <c r="F287" s="40">
        <f>IF(C287&lt;2002,"S",0)</f>
        <v>0</v>
      </c>
      <c r="G287" s="44" t="s">
        <v>765</v>
      </c>
      <c r="H287" s="41" t="s">
        <v>461</v>
      </c>
      <c r="I287" s="76"/>
      <c r="J287" s="155">
        <v>10</v>
      </c>
      <c r="K287" s="105"/>
      <c r="L287" s="106"/>
      <c r="M287" s="107"/>
      <c r="N287" s="108"/>
      <c r="O287" s="156"/>
      <c r="P287" s="157"/>
      <c r="Q287" s="158"/>
      <c r="R287" s="159"/>
      <c r="S287" s="157"/>
      <c r="T287" s="156"/>
      <c r="U287" s="158"/>
      <c r="V287" s="159"/>
      <c r="W287" s="157"/>
      <c r="X287" s="156"/>
      <c r="Y287" s="136"/>
      <c r="Z287" s="137"/>
      <c r="AA287" s="135"/>
      <c r="AB287" s="134"/>
      <c r="AC287" s="136"/>
      <c r="AD287" s="137"/>
      <c r="AE287" s="134"/>
      <c r="AF287" s="135"/>
      <c r="AG287" s="79"/>
      <c r="AH287" s="80"/>
      <c r="AI287" s="79"/>
      <c r="AJ287" s="81"/>
      <c r="AK287" s="81"/>
      <c r="AL287" s="79"/>
      <c r="AM287" s="82">
        <f>SUM(I287:AL287)</f>
        <v>10</v>
      </c>
      <c r="AN287" s="78">
        <f>SUM(IF(I287="",0,1),IF(AF287="",0,1),IF(AB287="",0,1),IF(AC287="",0,1),IF(AD287="",0,1),IF(AE287="",0,1),IF(V287="",0,1),IF(W287="",0,1),IF(X287="",0,1),IF(Z287="",0,1),IF(AA287="",0,1),IF(J287="",0,1),IF(K287="",0,1),IF(L287="",0,1),IF(M287="",0,1),IF(N287="",0,1),IF(O287="",0,1),IF(P287="",0,1),IF(Q287="",0,1),IF(R287="",0,1),IF(S287="",0,1),IF(T287="",0,1),IF(U287="",0,1),IF(Y287="",0,1))</f>
        <v>1</v>
      </c>
      <c r="AO287" s="78">
        <f>IF(AN287&gt;=4,10,0)+(IF(AN287&gt;=8,20,0)+(IF(AN287&gt;=12,40,0)))</f>
        <v>0</v>
      </c>
      <c r="AP287" s="83">
        <f>AM287+AO287</f>
        <v>10</v>
      </c>
    </row>
    <row r="288" spans="1:42" ht="36">
      <c r="A288" s="36">
        <f t="shared" si="4"/>
        <v>285</v>
      </c>
      <c r="B288" s="72" t="s">
        <v>1066</v>
      </c>
      <c r="C288" s="73">
        <v>2005</v>
      </c>
      <c r="D288" s="92" t="str">
        <f>IF(C288&gt;2003,"C",0)</f>
        <v>C</v>
      </c>
      <c r="E288" s="39">
        <f>IF(C288&lt;2004,"J",0)</f>
        <v>0</v>
      </c>
      <c r="F288" s="40">
        <f>IF(C288&lt;2002,"S",0)</f>
        <v>0</v>
      </c>
      <c r="G288" s="44" t="s">
        <v>1067</v>
      </c>
      <c r="H288" s="41" t="s">
        <v>440</v>
      </c>
      <c r="I288" s="76"/>
      <c r="J288" s="155"/>
      <c r="K288" s="105"/>
      <c r="L288" s="106"/>
      <c r="M288" s="160"/>
      <c r="N288" s="108">
        <v>10</v>
      </c>
      <c r="O288" s="156"/>
      <c r="P288" s="157"/>
      <c r="Q288" s="158"/>
      <c r="R288" s="159"/>
      <c r="S288" s="157"/>
      <c r="T288" s="156"/>
      <c r="U288" s="158"/>
      <c r="V288" s="159"/>
      <c r="W288" s="157"/>
      <c r="X288" s="156"/>
      <c r="Y288" s="136"/>
      <c r="Z288" s="137"/>
      <c r="AA288" s="135"/>
      <c r="AB288" s="134"/>
      <c r="AC288" s="136"/>
      <c r="AD288" s="137"/>
      <c r="AE288" s="134"/>
      <c r="AF288" s="135"/>
      <c r="AG288" s="79"/>
      <c r="AH288" s="80"/>
      <c r="AI288" s="79"/>
      <c r="AJ288" s="81"/>
      <c r="AK288" s="81"/>
      <c r="AL288" s="79"/>
      <c r="AM288" s="82">
        <f>SUM(I288:AL288)</f>
        <v>10</v>
      </c>
      <c r="AN288" s="78">
        <f>SUM(IF(I288="",0,1),IF(AF288="",0,1),IF(AB288="",0,1),IF(AC288="",0,1),IF(AD288="",0,1),IF(AE288="",0,1),IF(V288="",0,1),IF(W288="",0,1),IF(X288="",0,1),IF(Z288="",0,1),IF(AA288="",0,1),IF(J288="",0,1),IF(K288="",0,1),IF(L288="",0,1),IF(M288="",0,1),IF(N288="",0,1),IF(O288="",0,1),IF(P288="",0,1),IF(Q288="",0,1),IF(R288="",0,1),IF(S288="",0,1),IF(T288="",0,1),IF(U288="",0,1),IF(Y288="",0,1))</f>
        <v>1</v>
      </c>
      <c r="AO288" s="78">
        <f>IF(AN288&gt;=4,10,0)+(IF(AN288&gt;=8,20,0)+(IF(AN288&gt;=12,40,0)))</f>
        <v>0</v>
      </c>
      <c r="AP288" s="83">
        <f>AM288+AO288</f>
        <v>10</v>
      </c>
    </row>
    <row r="289" spans="1:43" ht="36">
      <c r="A289" s="36">
        <f t="shared" si="4"/>
        <v>286</v>
      </c>
      <c r="B289" s="72" t="s">
        <v>908</v>
      </c>
      <c r="C289" s="73">
        <v>2003</v>
      </c>
      <c r="D289" s="92">
        <f>IF(C289&gt;2003,"C",0)</f>
        <v>0</v>
      </c>
      <c r="E289" s="39" t="str">
        <f>IF(C289&lt;2004,"J",0)</f>
        <v>J</v>
      </c>
      <c r="F289" s="40">
        <f>IF(C289&lt;2002,"S",0)</f>
        <v>0</v>
      </c>
      <c r="G289" s="44" t="s">
        <v>909</v>
      </c>
      <c r="H289" s="41" t="s">
        <v>910</v>
      </c>
      <c r="I289" s="76"/>
      <c r="J289" s="155">
        <v>10</v>
      </c>
      <c r="K289" s="105"/>
      <c r="L289" s="106"/>
      <c r="M289" s="107"/>
      <c r="N289" s="108"/>
      <c r="O289" s="156"/>
      <c r="P289" s="157"/>
      <c r="Q289" s="158"/>
      <c r="R289" s="159"/>
      <c r="S289" s="157"/>
      <c r="T289" s="156"/>
      <c r="U289" s="158"/>
      <c r="V289" s="159"/>
      <c r="W289" s="157"/>
      <c r="X289" s="156"/>
      <c r="Y289" s="136"/>
      <c r="Z289" s="137"/>
      <c r="AA289" s="135"/>
      <c r="AB289" s="134"/>
      <c r="AC289" s="136"/>
      <c r="AD289" s="137"/>
      <c r="AE289" s="134"/>
      <c r="AF289" s="135"/>
      <c r="AG289" s="79"/>
      <c r="AH289" s="80"/>
      <c r="AI289" s="79"/>
      <c r="AJ289" s="81"/>
      <c r="AK289" s="81"/>
      <c r="AL289" s="79"/>
      <c r="AM289" s="82">
        <f>SUM(I289:AL289)</f>
        <v>10</v>
      </c>
      <c r="AN289" s="78">
        <f>SUM(IF(I289="",0,1),IF(AF289="",0,1),IF(AB289="",0,1),IF(AC289="",0,1),IF(AD289="",0,1),IF(AE289="",0,1),IF(V289="",0,1),IF(W289="",0,1),IF(X289="",0,1),IF(Z289="",0,1),IF(AA289="",0,1),IF(J289="",0,1),IF(K289="",0,1),IF(L289="",0,1),IF(M289="",0,1),IF(N289="",0,1),IF(O289="",0,1),IF(P289="",0,1),IF(Q289="",0,1),IF(R289="",0,1),IF(S289="",0,1),IF(T289="",0,1),IF(U289="",0,1),IF(Y289="",0,1))</f>
        <v>1</v>
      </c>
      <c r="AO289" s="78">
        <f>IF(AN289&gt;=4,10,0)+(IF(AN289&gt;=8,20,0)+(IF(AN289&gt;=12,40,0)))</f>
        <v>0</v>
      </c>
      <c r="AP289" s="83">
        <f>AM289+AO289</f>
        <v>10</v>
      </c>
      <c r="AQ289" s="43"/>
    </row>
    <row r="290" spans="1:42" ht="36">
      <c r="A290" s="36">
        <f t="shared" si="4"/>
        <v>287</v>
      </c>
      <c r="B290" s="72" t="s">
        <v>830</v>
      </c>
      <c r="C290" s="73">
        <v>2005</v>
      </c>
      <c r="D290" s="92" t="str">
        <f>IF(C290&gt;2003,"C",0)</f>
        <v>C</v>
      </c>
      <c r="E290" s="39">
        <f>IF(C290&lt;2004,"J",0)</f>
        <v>0</v>
      </c>
      <c r="F290" s="40">
        <f>IF(C290&lt;2002,"S",0)</f>
        <v>0</v>
      </c>
      <c r="G290" s="44" t="s">
        <v>831</v>
      </c>
      <c r="H290" s="41" t="s">
        <v>599</v>
      </c>
      <c r="I290" s="76"/>
      <c r="J290" s="155">
        <v>10</v>
      </c>
      <c r="K290" s="105"/>
      <c r="L290" s="106"/>
      <c r="M290" s="107"/>
      <c r="N290" s="108"/>
      <c r="O290" s="156"/>
      <c r="P290" s="157"/>
      <c r="Q290" s="158"/>
      <c r="R290" s="159"/>
      <c r="S290" s="157"/>
      <c r="T290" s="156"/>
      <c r="U290" s="158"/>
      <c r="V290" s="159"/>
      <c r="W290" s="157"/>
      <c r="X290" s="156"/>
      <c r="Y290" s="136"/>
      <c r="Z290" s="137"/>
      <c r="AA290" s="135"/>
      <c r="AB290" s="134"/>
      <c r="AC290" s="136"/>
      <c r="AD290" s="137"/>
      <c r="AE290" s="134"/>
      <c r="AF290" s="135"/>
      <c r="AG290" s="79"/>
      <c r="AH290" s="80"/>
      <c r="AI290" s="79"/>
      <c r="AJ290" s="81"/>
      <c r="AK290" s="81"/>
      <c r="AL290" s="79"/>
      <c r="AM290" s="82">
        <f>SUM(I290:AL290)</f>
        <v>10</v>
      </c>
      <c r="AN290" s="78">
        <f>SUM(IF(I290="",0,1),IF(AF290="",0,1),IF(AB290="",0,1),IF(AC290="",0,1),IF(AD290="",0,1),IF(AE290="",0,1),IF(V290="",0,1),IF(W290="",0,1),IF(X290="",0,1),IF(Z290="",0,1),IF(AA290="",0,1),IF(J290="",0,1),IF(K290="",0,1),IF(L290="",0,1),IF(M290="",0,1),IF(N290="",0,1),IF(O290="",0,1),IF(P290="",0,1),IF(Q290="",0,1),IF(R290="",0,1),IF(S290="",0,1),IF(T290="",0,1),IF(U290="",0,1),IF(Y290="",0,1))</f>
        <v>1</v>
      </c>
      <c r="AO290" s="78">
        <f>IF(AN290&gt;=4,10,0)+(IF(AN290&gt;=8,20,0)+(IF(AN290&gt;=12,40,0)))</f>
        <v>0</v>
      </c>
      <c r="AP290" s="83">
        <f>AM290+AO290</f>
        <v>10</v>
      </c>
    </row>
    <row r="291" spans="1:42" ht="36">
      <c r="A291" s="36">
        <f t="shared" si="4"/>
        <v>288</v>
      </c>
      <c r="B291" s="68" t="s">
        <v>741</v>
      </c>
      <c r="C291" s="73">
        <v>2002</v>
      </c>
      <c r="D291" s="92">
        <f>IF(C291&gt;2003,"C",0)</f>
        <v>0</v>
      </c>
      <c r="E291" s="39" t="str">
        <f>IF(C291&lt;2004,"J",0)</f>
        <v>J</v>
      </c>
      <c r="F291" s="40">
        <f>IF(C291&lt;2002,"S",0)</f>
        <v>0</v>
      </c>
      <c r="G291" s="41" t="s">
        <v>742</v>
      </c>
      <c r="H291" s="93" t="s">
        <v>720</v>
      </c>
      <c r="I291" s="76">
        <v>10</v>
      </c>
      <c r="J291" s="155"/>
      <c r="K291" s="105"/>
      <c r="L291" s="106"/>
      <c r="M291" s="107"/>
      <c r="N291" s="108"/>
      <c r="O291" s="156"/>
      <c r="P291" s="157"/>
      <c r="Q291" s="158"/>
      <c r="R291" s="159"/>
      <c r="S291" s="157"/>
      <c r="T291" s="156"/>
      <c r="U291" s="158"/>
      <c r="V291" s="159"/>
      <c r="W291" s="157"/>
      <c r="X291" s="156"/>
      <c r="Y291" s="136"/>
      <c r="Z291" s="137"/>
      <c r="AA291" s="135"/>
      <c r="AB291" s="134"/>
      <c r="AC291" s="136"/>
      <c r="AD291" s="137"/>
      <c r="AE291" s="134"/>
      <c r="AF291" s="135"/>
      <c r="AG291" s="79"/>
      <c r="AH291" s="80"/>
      <c r="AI291" s="79"/>
      <c r="AJ291" s="81"/>
      <c r="AK291" s="81"/>
      <c r="AL291" s="79"/>
      <c r="AM291" s="82">
        <f>SUM(I291:AL291)</f>
        <v>10</v>
      </c>
      <c r="AN291" s="78">
        <f>SUM(IF(I291="",0,1),IF(AF291="",0,1),IF(AB291="",0,1),IF(AC291="",0,1),IF(AD291="",0,1),IF(AE291="",0,1),IF(V291="",0,1),IF(W291="",0,1),IF(X291="",0,1),IF(Z291="",0,1),IF(AA291="",0,1),IF(J291="",0,1),IF(K291="",0,1),IF(L291="",0,1),IF(M291="",0,1),IF(N291="",0,1),IF(O291="",0,1),IF(P291="",0,1),IF(Q291="",0,1),IF(R291="",0,1),IF(S291="",0,1),IF(T291="",0,1),IF(U291="",0,1),IF(Y291="",0,1))</f>
        <v>1</v>
      </c>
      <c r="AO291" s="78">
        <f>IF(AN291&gt;=4,10,0)+(IF(AN291&gt;=8,20,0)+(IF(AN291&gt;=12,40,0)))</f>
        <v>0</v>
      </c>
      <c r="AP291" s="83">
        <f>AM291+AO291</f>
        <v>10</v>
      </c>
    </row>
    <row r="292" spans="1:55" ht="36">
      <c r="A292" s="36">
        <f t="shared" si="4"/>
        <v>289</v>
      </c>
      <c r="B292" s="72" t="s">
        <v>917</v>
      </c>
      <c r="C292" s="73">
        <v>2003</v>
      </c>
      <c r="D292" s="92">
        <f>IF(C292&gt;2003,"C",0)</f>
        <v>0</v>
      </c>
      <c r="E292" s="39" t="str">
        <f>IF(C292&lt;2004,"J",0)</f>
        <v>J</v>
      </c>
      <c r="F292" s="40">
        <f>IF(C292&lt;2002,"S",0)</f>
        <v>0</v>
      </c>
      <c r="G292" s="44" t="s">
        <v>918</v>
      </c>
      <c r="H292" s="41" t="s">
        <v>940</v>
      </c>
      <c r="I292" s="76"/>
      <c r="J292" s="155">
        <v>10</v>
      </c>
      <c r="K292" s="105"/>
      <c r="L292" s="106"/>
      <c r="M292" s="107"/>
      <c r="N292" s="108"/>
      <c r="O292" s="156"/>
      <c r="P292" s="157"/>
      <c r="Q292" s="158"/>
      <c r="R292" s="159"/>
      <c r="S292" s="157"/>
      <c r="T292" s="156"/>
      <c r="U292" s="158"/>
      <c r="V292" s="159"/>
      <c r="W292" s="157"/>
      <c r="X292" s="156"/>
      <c r="Y292" s="136"/>
      <c r="Z292" s="137"/>
      <c r="AA292" s="135"/>
      <c r="AB292" s="134"/>
      <c r="AC292" s="136"/>
      <c r="AD292" s="137"/>
      <c r="AE292" s="134"/>
      <c r="AF292" s="135"/>
      <c r="AG292" s="79"/>
      <c r="AH292" s="80"/>
      <c r="AI292" s="79"/>
      <c r="AJ292" s="81"/>
      <c r="AK292" s="81"/>
      <c r="AL292" s="79"/>
      <c r="AM292" s="82">
        <f>SUM(I292:AL292)</f>
        <v>10</v>
      </c>
      <c r="AN292" s="78">
        <f>SUM(IF(I292="",0,1),IF(AF292="",0,1),IF(AB292="",0,1),IF(AC292="",0,1),IF(AD292="",0,1),IF(AE292="",0,1),IF(V292="",0,1),IF(W292="",0,1),IF(X292="",0,1),IF(Z292="",0,1),IF(AA292="",0,1),IF(J292="",0,1),IF(K292="",0,1),IF(L292="",0,1),IF(M292="",0,1),IF(N292="",0,1),IF(O292="",0,1),IF(P292="",0,1),IF(Q292="",0,1),IF(R292="",0,1),IF(S292="",0,1),IF(T292="",0,1),IF(U292="",0,1),IF(Y292="",0,1))</f>
        <v>1</v>
      </c>
      <c r="AO292" s="78">
        <f>IF(AN292&gt;=4,10,0)+(IF(AN292&gt;=8,20,0)+(IF(AN292&gt;=12,40,0)))</f>
        <v>0</v>
      </c>
      <c r="AP292" s="83">
        <f>AM292+AO292</f>
        <v>10</v>
      </c>
      <c r="AQ292" s="48"/>
      <c r="AR292" s="48"/>
      <c r="AT292" s="48"/>
      <c r="AU292" s="48"/>
      <c r="AW292" s="48"/>
      <c r="AX292" s="48"/>
      <c r="AY292" s="48"/>
      <c r="AZ292" s="48"/>
      <c r="BA292" s="48"/>
      <c r="BB292" s="48"/>
      <c r="BC292" s="48"/>
    </row>
    <row r="293" spans="1:55" ht="36">
      <c r="A293" s="36">
        <f t="shared" si="4"/>
        <v>290</v>
      </c>
      <c r="B293" s="71" t="s">
        <v>800</v>
      </c>
      <c r="C293" s="73"/>
      <c r="D293" s="92">
        <f>IF(C293&gt;2003,"C",0)</f>
        <v>0</v>
      </c>
      <c r="E293" s="39" t="str">
        <f>IF(C293&lt;2004,"J",0)</f>
        <v>J</v>
      </c>
      <c r="F293" s="40" t="str">
        <f>IF(C293&lt;2002,"S",0)</f>
        <v>S</v>
      </c>
      <c r="G293" s="44" t="s">
        <v>801</v>
      </c>
      <c r="H293" s="41" t="s">
        <v>92</v>
      </c>
      <c r="I293" s="76"/>
      <c r="J293" s="155">
        <v>10</v>
      </c>
      <c r="K293" s="105"/>
      <c r="L293" s="106"/>
      <c r="M293" s="107"/>
      <c r="N293" s="108"/>
      <c r="O293" s="156"/>
      <c r="P293" s="157"/>
      <c r="Q293" s="158"/>
      <c r="R293" s="159"/>
      <c r="S293" s="157"/>
      <c r="T293" s="156"/>
      <c r="U293" s="158"/>
      <c r="V293" s="159"/>
      <c r="W293" s="157"/>
      <c r="X293" s="156"/>
      <c r="Y293" s="136"/>
      <c r="Z293" s="137"/>
      <c r="AA293" s="135"/>
      <c r="AB293" s="134"/>
      <c r="AC293" s="136"/>
      <c r="AD293" s="137"/>
      <c r="AE293" s="134"/>
      <c r="AF293" s="135"/>
      <c r="AG293" s="79"/>
      <c r="AH293" s="80"/>
      <c r="AI293" s="79"/>
      <c r="AJ293" s="81"/>
      <c r="AK293" s="81"/>
      <c r="AL293" s="79"/>
      <c r="AM293" s="82">
        <f>SUM(I293:AL293)</f>
        <v>10</v>
      </c>
      <c r="AN293" s="78">
        <f>SUM(IF(I293="",0,1),IF(AF293="",0,1),IF(AB293="",0,1),IF(AC293="",0,1),IF(AD293="",0,1),IF(AE293="",0,1),IF(V293="",0,1),IF(W293="",0,1),IF(X293="",0,1),IF(Z293="",0,1),IF(AA293="",0,1),IF(J293="",0,1),IF(K293="",0,1),IF(L293="",0,1),IF(M293="",0,1),IF(N293="",0,1),IF(O293="",0,1),IF(P293="",0,1),IF(Q293="",0,1),IF(R293="",0,1),IF(S293="",0,1),IF(T293="",0,1),IF(U293="",0,1),IF(Y293="",0,1))</f>
        <v>1</v>
      </c>
      <c r="AO293" s="78">
        <f>IF(AN293&gt;=4,10,0)+(IF(AN293&gt;=8,20,0)+(IF(AN293&gt;=12,40,0)))</f>
        <v>0</v>
      </c>
      <c r="AP293" s="83">
        <f>AM293+AO293</f>
        <v>10</v>
      </c>
      <c r="AQ293" s="48"/>
      <c r="AR293" s="48"/>
      <c r="AT293" s="48"/>
      <c r="AU293" s="48"/>
      <c r="AW293" s="48"/>
      <c r="AX293" s="48"/>
      <c r="AY293" s="48"/>
      <c r="AZ293" s="48"/>
      <c r="BA293" s="48"/>
      <c r="BB293" s="48"/>
      <c r="BC293" s="48"/>
    </row>
    <row r="294" spans="1:55" ht="36">
      <c r="A294" s="36">
        <f t="shared" si="4"/>
        <v>291</v>
      </c>
      <c r="B294" s="72" t="s">
        <v>1180</v>
      </c>
      <c r="C294" s="73">
        <v>2004</v>
      </c>
      <c r="D294" s="92" t="str">
        <f>IF(C294&gt;2003,"C",0)</f>
        <v>C</v>
      </c>
      <c r="E294" s="39">
        <f>IF(C294&lt;2004,"J",0)</f>
        <v>0</v>
      </c>
      <c r="F294" s="40">
        <f>IF(C294&lt;2002,"S",0)</f>
        <v>0</v>
      </c>
      <c r="G294" s="44" t="s">
        <v>1181</v>
      </c>
      <c r="H294" s="41" t="s">
        <v>1182</v>
      </c>
      <c r="I294" s="76"/>
      <c r="J294" s="155"/>
      <c r="K294" s="105"/>
      <c r="L294" s="106"/>
      <c r="M294" s="107"/>
      <c r="N294" s="108"/>
      <c r="O294" s="156"/>
      <c r="P294" s="157">
        <v>10</v>
      </c>
      <c r="Q294" s="158"/>
      <c r="R294" s="159"/>
      <c r="S294" s="157"/>
      <c r="T294" s="156"/>
      <c r="U294" s="158"/>
      <c r="V294" s="159"/>
      <c r="W294" s="157"/>
      <c r="X294" s="156"/>
      <c r="Y294" s="136"/>
      <c r="Z294" s="137"/>
      <c r="AA294" s="135"/>
      <c r="AB294" s="134"/>
      <c r="AC294" s="136"/>
      <c r="AD294" s="137"/>
      <c r="AE294" s="134"/>
      <c r="AF294" s="135"/>
      <c r="AG294" s="79"/>
      <c r="AH294" s="80"/>
      <c r="AI294" s="79"/>
      <c r="AJ294" s="81"/>
      <c r="AK294" s="81"/>
      <c r="AL294" s="79"/>
      <c r="AM294" s="82">
        <f>SUM(I294:AL294)</f>
        <v>10</v>
      </c>
      <c r="AN294" s="78">
        <f>SUM(IF(I294="",0,1),IF(AF294="",0,1),IF(AB294="",0,1),IF(AC294="",0,1),IF(AD294="",0,1),IF(AE294="",0,1),IF(V294="",0,1),IF(W294="",0,1),IF(X294="",0,1),IF(Z294="",0,1),IF(AA294="",0,1),IF(J294="",0,1),IF(K294="",0,1),IF(L294="",0,1),IF(M294="",0,1),IF(N294="",0,1),IF(O294="",0,1),IF(P294="",0,1),IF(Q294="",0,1),IF(R294="",0,1),IF(S294="",0,1),IF(T294="",0,1),IF(U294="",0,1),IF(Y294="",0,1))</f>
        <v>1</v>
      </c>
      <c r="AO294" s="78">
        <f>IF(AN294&gt;=4,10,0)+(IF(AN294&gt;=8,20,0)+(IF(AN294&gt;=12,40,0)))</f>
        <v>0</v>
      </c>
      <c r="AP294" s="83">
        <f>AM294+AO294</f>
        <v>10</v>
      </c>
      <c r="AQ294" s="48"/>
      <c r="AR294" s="48"/>
      <c r="AT294" s="48"/>
      <c r="AU294" s="48"/>
      <c r="AW294" s="48"/>
      <c r="AX294" s="48"/>
      <c r="AY294" s="48"/>
      <c r="AZ294" s="48"/>
      <c r="BA294" s="48"/>
      <c r="BB294" s="48"/>
      <c r="BC294" s="48"/>
    </row>
    <row r="295" spans="1:55" ht="36">
      <c r="A295" s="36">
        <f t="shared" si="4"/>
        <v>292</v>
      </c>
      <c r="B295" s="72" t="s">
        <v>889</v>
      </c>
      <c r="C295" s="73">
        <v>2002</v>
      </c>
      <c r="D295" s="92">
        <f>IF(C295&gt;2003,"C",0)</f>
        <v>0</v>
      </c>
      <c r="E295" s="39" t="str">
        <f>IF(C295&lt;2004,"J",0)</f>
        <v>J</v>
      </c>
      <c r="F295" s="40">
        <f>IF(C295&lt;2002,"S",0)</f>
        <v>0</v>
      </c>
      <c r="G295" s="44" t="s">
        <v>876</v>
      </c>
      <c r="H295" s="41" t="s">
        <v>888</v>
      </c>
      <c r="I295" s="76"/>
      <c r="J295" s="155">
        <v>10</v>
      </c>
      <c r="K295" s="105"/>
      <c r="L295" s="106"/>
      <c r="M295" s="107"/>
      <c r="N295" s="108"/>
      <c r="O295" s="156"/>
      <c r="P295" s="157"/>
      <c r="Q295" s="158"/>
      <c r="R295" s="159"/>
      <c r="S295" s="157"/>
      <c r="T295" s="156"/>
      <c r="U295" s="158"/>
      <c r="V295" s="159"/>
      <c r="W295" s="157"/>
      <c r="X295" s="156"/>
      <c r="Y295" s="136"/>
      <c r="Z295" s="137"/>
      <c r="AA295" s="135"/>
      <c r="AB295" s="134"/>
      <c r="AC295" s="136"/>
      <c r="AD295" s="137"/>
      <c r="AE295" s="134"/>
      <c r="AF295" s="135"/>
      <c r="AG295" s="79"/>
      <c r="AH295" s="80"/>
      <c r="AI295" s="79"/>
      <c r="AJ295" s="81"/>
      <c r="AK295" s="81"/>
      <c r="AL295" s="79"/>
      <c r="AM295" s="82">
        <f>SUM(I295:AL295)</f>
        <v>10</v>
      </c>
      <c r="AN295" s="78">
        <f>SUM(IF(I295="",0,1),IF(AF295="",0,1),IF(AB295="",0,1),IF(AC295="",0,1),IF(AD295="",0,1),IF(AE295="",0,1),IF(V295="",0,1),IF(W295="",0,1),IF(X295="",0,1),IF(Z295="",0,1),IF(AA295="",0,1),IF(J295="",0,1),IF(K295="",0,1),IF(L295="",0,1),IF(M295="",0,1),IF(N295="",0,1),IF(O295="",0,1),IF(P295="",0,1),IF(Q295="",0,1),IF(R295="",0,1),IF(S295="",0,1),IF(T295="",0,1),IF(U295="",0,1),IF(Y295="",0,1))</f>
        <v>1</v>
      </c>
      <c r="AO295" s="78">
        <f>IF(AN295&gt;=4,10,0)+(IF(AN295&gt;=8,20,0)+(IF(AN295&gt;=12,40,0)))</f>
        <v>0</v>
      </c>
      <c r="AP295" s="83">
        <f>AM295+AO295</f>
        <v>10</v>
      </c>
      <c r="AQ295" s="48"/>
      <c r="AR295" s="48"/>
      <c r="AT295" s="48"/>
      <c r="AU295" s="48"/>
      <c r="AW295" s="48"/>
      <c r="AX295" s="48"/>
      <c r="AY295" s="48"/>
      <c r="AZ295" s="48"/>
      <c r="BA295" s="48"/>
      <c r="BB295" s="48"/>
      <c r="BC295" s="48"/>
    </row>
    <row r="296" spans="1:55" ht="36">
      <c r="A296" s="36">
        <f t="shared" si="4"/>
        <v>293</v>
      </c>
      <c r="B296" s="72" t="s">
        <v>1271</v>
      </c>
      <c r="C296" s="73">
        <v>2002</v>
      </c>
      <c r="D296" s="92">
        <f>IF(C296&gt;2003,"C",0)</f>
        <v>0</v>
      </c>
      <c r="E296" s="39" t="str">
        <f>IF(C296&lt;2004,"J",0)</f>
        <v>J</v>
      </c>
      <c r="F296" s="40">
        <f>IF(C296&lt;2002,"S",0)</f>
        <v>0</v>
      </c>
      <c r="G296" s="44" t="s">
        <v>1272</v>
      </c>
      <c r="H296" s="41" t="s">
        <v>1270</v>
      </c>
      <c r="I296" s="76"/>
      <c r="J296" s="155"/>
      <c r="K296" s="105"/>
      <c r="L296" s="106"/>
      <c r="M296" s="107"/>
      <c r="N296" s="108"/>
      <c r="O296" s="156"/>
      <c r="P296" s="157"/>
      <c r="Q296" s="158"/>
      <c r="R296" s="159"/>
      <c r="S296" s="157">
        <v>10</v>
      </c>
      <c r="T296" s="156"/>
      <c r="U296" s="158"/>
      <c r="V296" s="159"/>
      <c r="W296" s="157"/>
      <c r="X296" s="156"/>
      <c r="Y296" s="136"/>
      <c r="Z296" s="137"/>
      <c r="AA296" s="135"/>
      <c r="AB296" s="134"/>
      <c r="AC296" s="136"/>
      <c r="AD296" s="137"/>
      <c r="AE296" s="134"/>
      <c r="AF296" s="135"/>
      <c r="AG296" s="79"/>
      <c r="AH296" s="80"/>
      <c r="AI296" s="79"/>
      <c r="AJ296" s="81"/>
      <c r="AK296" s="81"/>
      <c r="AL296" s="79"/>
      <c r="AM296" s="82">
        <f>SUM(I296:AL296)</f>
        <v>10</v>
      </c>
      <c r="AN296" s="78">
        <f>SUM(IF(I296="",0,1),IF(AF296="",0,1),IF(AB296="",0,1),IF(AC296="",0,1),IF(AD296="",0,1),IF(AE296="",0,1),IF(V296="",0,1),IF(W296="",0,1),IF(X296="",0,1),IF(Z296="",0,1),IF(AA296="",0,1),IF(J296="",0,1),IF(K296="",0,1),IF(L296="",0,1),IF(M296="",0,1),IF(N296="",0,1),IF(O296="",0,1),IF(P296="",0,1),IF(Q296="",0,1),IF(R296="",0,1),IF(S296="",0,1),IF(T296="",0,1),IF(U296="",0,1),IF(Y296="",0,1))</f>
        <v>1</v>
      </c>
      <c r="AO296" s="78">
        <f>IF(AN296&gt;=4,10,0)+(IF(AN296&gt;=8,20,0)+(IF(AN296&gt;=12,40,0)))</f>
        <v>0</v>
      </c>
      <c r="AP296" s="83">
        <f>AM296+AO296</f>
        <v>10</v>
      </c>
      <c r="AQ296" s="48"/>
      <c r="AR296" s="48"/>
      <c r="AT296" s="48"/>
      <c r="AU296" s="48"/>
      <c r="AW296" s="48"/>
      <c r="AX296" s="48"/>
      <c r="AY296" s="48"/>
      <c r="AZ296" s="48"/>
      <c r="BA296" s="48"/>
      <c r="BB296" s="48"/>
      <c r="BC296" s="48"/>
    </row>
    <row r="297" spans="1:42" ht="36">
      <c r="A297" s="36">
        <f t="shared" si="4"/>
        <v>294</v>
      </c>
      <c r="B297" s="72" t="s">
        <v>1268</v>
      </c>
      <c r="C297" s="73">
        <v>2003</v>
      </c>
      <c r="D297" s="92">
        <f>IF(C297&gt;2003,"C",0)</f>
        <v>0</v>
      </c>
      <c r="E297" s="39" t="str">
        <f>IF(C297&lt;2004,"J",0)</f>
        <v>J</v>
      </c>
      <c r="F297" s="40">
        <f>IF(C297&lt;2002,"S",0)</f>
        <v>0</v>
      </c>
      <c r="G297" s="44" t="s">
        <v>1269</v>
      </c>
      <c r="H297" s="41" t="s">
        <v>1270</v>
      </c>
      <c r="I297" s="76"/>
      <c r="J297" s="155"/>
      <c r="K297" s="105"/>
      <c r="L297" s="106"/>
      <c r="M297" s="107"/>
      <c r="N297" s="108"/>
      <c r="O297" s="156"/>
      <c r="P297" s="157"/>
      <c r="Q297" s="158"/>
      <c r="R297" s="159"/>
      <c r="S297" s="157">
        <v>10</v>
      </c>
      <c r="T297" s="156"/>
      <c r="U297" s="158"/>
      <c r="V297" s="159"/>
      <c r="W297" s="157"/>
      <c r="X297" s="156"/>
      <c r="Y297" s="136"/>
      <c r="Z297" s="137"/>
      <c r="AA297" s="135"/>
      <c r="AB297" s="134"/>
      <c r="AC297" s="136"/>
      <c r="AD297" s="137"/>
      <c r="AE297" s="134"/>
      <c r="AF297" s="135"/>
      <c r="AG297" s="79"/>
      <c r="AH297" s="80"/>
      <c r="AI297" s="79"/>
      <c r="AJ297" s="81"/>
      <c r="AK297" s="81"/>
      <c r="AL297" s="79"/>
      <c r="AM297" s="82">
        <f>SUM(I297:AL297)</f>
        <v>10</v>
      </c>
      <c r="AN297" s="78">
        <f>SUM(IF(I297="",0,1),IF(AF297="",0,1),IF(AB297="",0,1),IF(AC297="",0,1),IF(AD297="",0,1),IF(AE297="",0,1),IF(V297="",0,1),IF(W297="",0,1),IF(X297="",0,1),IF(Z297="",0,1),IF(AA297="",0,1),IF(J297="",0,1),IF(K297="",0,1),IF(L297="",0,1),IF(M297="",0,1),IF(N297="",0,1),IF(O297="",0,1),IF(P297="",0,1),IF(Q297="",0,1),IF(R297="",0,1),IF(S297="",0,1),IF(T297="",0,1),IF(U297="",0,1),IF(Y297="",0,1))</f>
        <v>1</v>
      </c>
      <c r="AO297" s="78">
        <f>IF(AN297&gt;=4,10,0)+(IF(AN297&gt;=8,20,0)+(IF(AN297&gt;=12,40,0)))</f>
        <v>0</v>
      </c>
      <c r="AP297" s="83">
        <f>AM297+AO297</f>
        <v>10</v>
      </c>
    </row>
    <row r="298" spans="1:42" ht="36">
      <c r="A298" s="36">
        <f t="shared" si="4"/>
        <v>295</v>
      </c>
      <c r="B298" s="72" t="s">
        <v>1086</v>
      </c>
      <c r="C298" s="73">
        <v>2003</v>
      </c>
      <c r="D298" s="92">
        <f>IF(C298&gt;2003,"C",0)</f>
        <v>0</v>
      </c>
      <c r="E298" s="39" t="str">
        <f>IF(C298&lt;2004,"J",0)</f>
        <v>J</v>
      </c>
      <c r="F298" s="40">
        <f>IF(C298&lt;2002,"S",0)</f>
        <v>0</v>
      </c>
      <c r="G298" s="44" t="s">
        <v>1087</v>
      </c>
      <c r="H298" s="41" t="s">
        <v>1085</v>
      </c>
      <c r="I298" s="76"/>
      <c r="J298" s="155"/>
      <c r="K298" s="105"/>
      <c r="L298" s="106"/>
      <c r="M298" s="107">
        <v>10</v>
      </c>
      <c r="N298" s="108"/>
      <c r="O298" s="156"/>
      <c r="P298" s="157"/>
      <c r="Q298" s="158"/>
      <c r="R298" s="159"/>
      <c r="S298" s="157"/>
      <c r="T298" s="156"/>
      <c r="U298" s="158"/>
      <c r="V298" s="159"/>
      <c r="W298" s="157"/>
      <c r="X298" s="156"/>
      <c r="Y298" s="136"/>
      <c r="Z298" s="137"/>
      <c r="AA298" s="135"/>
      <c r="AB298" s="134"/>
      <c r="AC298" s="136"/>
      <c r="AD298" s="137"/>
      <c r="AE298" s="134"/>
      <c r="AF298" s="135"/>
      <c r="AG298" s="79"/>
      <c r="AH298" s="80"/>
      <c r="AI298" s="79"/>
      <c r="AJ298" s="81"/>
      <c r="AK298" s="81"/>
      <c r="AL298" s="79"/>
      <c r="AM298" s="82">
        <f>SUM(I298:AL298)</f>
        <v>10</v>
      </c>
      <c r="AN298" s="78">
        <f>SUM(IF(I298="",0,1),IF(AF298="",0,1),IF(AB298="",0,1),IF(AC298="",0,1),IF(AD298="",0,1),IF(AE298="",0,1),IF(V298="",0,1),IF(W298="",0,1),IF(X298="",0,1),IF(Z298="",0,1),IF(AA298="",0,1),IF(J298="",0,1),IF(K298="",0,1),IF(L298="",0,1),IF(M298="",0,1),IF(N298="",0,1),IF(O298="",0,1),IF(P298="",0,1),IF(Q298="",0,1),IF(R298="",0,1),IF(S298="",0,1),IF(T298="",0,1),IF(U298="",0,1),IF(Y298="",0,1))</f>
        <v>1</v>
      </c>
      <c r="AO298" s="78">
        <f>IF(AN298&gt;=4,10,0)+(IF(AN298&gt;=8,20,0)+(IF(AN298&gt;=12,40,0)))</f>
        <v>0</v>
      </c>
      <c r="AP298" s="83">
        <f>AM298+AO298</f>
        <v>10</v>
      </c>
    </row>
    <row r="299" spans="1:42" ht="36">
      <c r="A299" s="36">
        <f t="shared" si="4"/>
        <v>296</v>
      </c>
      <c r="B299" s="72" t="s">
        <v>1083</v>
      </c>
      <c r="C299" s="73">
        <v>2003</v>
      </c>
      <c r="D299" s="92">
        <f>IF(C299&gt;2003,"C",0)</f>
        <v>0</v>
      </c>
      <c r="E299" s="39" t="str">
        <f>IF(C299&lt;2004,"J",0)</f>
        <v>J</v>
      </c>
      <c r="F299" s="40">
        <f>IF(C299&lt;2002,"S",0)</f>
        <v>0</v>
      </c>
      <c r="G299" s="44" t="s">
        <v>1084</v>
      </c>
      <c r="H299" s="41" t="s">
        <v>1085</v>
      </c>
      <c r="I299" s="76"/>
      <c r="J299" s="155"/>
      <c r="K299" s="105"/>
      <c r="L299" s="106"/>
      <c r="M299" s="107">
        <v>10</v>
      </c>
      <c r="N299" s="108"/>
      <c r="O299" s="156"/>
      <c r="P299" s="157"/>
      <c r="Q299" s="158"/>
      <c r="R299" s="159"/>
      <c r="S299" s="157"/>
      <c r="T299" s="156"/>
      <c r="U299" s="158"/>
      <c r="V299" s="159"/>
      <c r="W299" s="157"/>
      <c r="X299" s="156"/>
      <c r="Y299" s="136"/>
      <c r="Z299" s="137"/>
      <c r="AA299" s="135"/>
      <c r="AB299" s="134"/>
      <c r="AC299" s="136"/>
      <c r="AD299" s="137"/>
      <c r="AE299" s="134"/>
      <c r="AF299" s="135"/>
      <c r="AG299" s="79"/>
      <c r="AH299" s="80"/>
      <c r="AI299" s="79"/>
      <c r="AJ299" s="81"/>
      <c r="AK299" s="81"/>
      <c r="AL299" s="79"/>
      <c r="AM299" s="82">
        <f>SUM(I299:AL299)</f>
        <v>10</v>
      </c>
      <c r="AN299" s="78">
        <f>SUM(IF(I299="",0,1),IF(AF299="",0,1),IF(AB299="",0,1),IF(AC299="",0,1),IF(AD299="",0,1),IF(AE299="",0,1),IF(V299="",0,1),IF(W299="",0,1),IF(X299="",0,1),IF(Z299="",0,1),IF(AA299="",0,1),IF(J299="",0,1),IF(K299="",0,1),IF(L299="",0,1),IF(M299="",0,1),IF(N299="",0,1),IF(O299="",0,1),IF(P299="",0,1),IF(Q299="",0,1),IF(R299="",0,1),IF(S299="",0,1),IF(T299="",0,1),IF(U299="",0,1),IF(Y299="",0,1))</f>
        <v>1</v>
      </c>
      <c r="AO299" s="78">
        <f>IF(AN299&gt;=4,10,0)+(IF(AN299&gt;=8,20,0)+(IF(AN299&gt;=12,40,0)))</f>
        <v>0</v>
      </c>
      <c r="AP299" s="83">
        <f>AM299+AO299</f>
        <v>10</v>
      </c>
    </row>
    <row r="300" spans="1:55" ht="36">
      <c r="A300" s="36">
        <f t="shared" si="4"/>
        <v>297</v>
      </c>
      <c r="B300" s="72" t="s">
        <v>1252</v>
      </c>
      <c r="C300" s="73">
        <v>2003</v>
      </c>
      <c r="D300" s="92">
        <f>IF(C300&gt;2003,"C",0)</f>
        <v>0</v>
      </c>
      <c r="E300" s="39" t="str">
        <f>IF(C300&lt;2004,"J",0)</f>
        <v>J</v>
      </c>
      <c r="F300" s="40">
        <f>IF(C300&lt;2002,"S",0)</f>
        <v>0</v>
      </c>
      <c r="G300" s="44" t="s">
        <v>1253</v>
      </c>
      <c r="H300" s="141" t="s">
        <v>1251</v>
      </c>
      <c r="I300" s="76"/>
      <c r="J300" s="155"/>
      <c r="K300" s="105"/>
      <c r="L300" s="106"/>
      <c r="M300" s="107"/>
      <c r="N300" s="108"/>
      <c r="O300" s="156"/>
      <c r="P300" s="157"/>
      <c r="Q300" s="158"/>
      <c r="R300" s="159"/>
      <c r="S300" s="157">
        <v>10</v>
      </c>
      <c r="T300" s="156"/>
      <c r="U300" s="158"/>
      <c r="V300" s="159"/>
      <c r="W300" s="157"/>
      <c r="X300" s="156"/>
      <c r="Y300" s="136"/>
      <c r="Z300" s="137"/>
      <c r="AA300" s="135"/>
      <c r="AB300" s="134"/>
      <c r="AC300" s="136"/>
      <c r="AD300" s="137"/>
      <c r="AE300" s="134"/>
      <c r="AF300" s="135"/>
      <c r="AG300" s="79"/>
      <c r="AH300" s="80"/>
      <c r="AI300" s="79"/>
      <c r="AJ300" s="81"/>
      <c r="AK300" s="81"/>
      <c r="AL300" s="79"/>
      <c r="AM300" s="82">
        <f>SUM(I300:AL300)</f>
        <v>10</v>
      </c>
      <c r="AN300" s="78">
        <f>SUM(IF(I300="",0,1),IF(AF300="",0,1),IF(AB300="",0,1),IF(AC300="",0,1),IF(AD300="",0,1),IF(AE300="",0,1),IF(V300="",0,1),IF(W300="",0,1),IF(X300="",0,1),IF(Z300="",0,1),IF(AA300="",0,1),IF(J300="",0,1),IF(K300="",0,1),IF(L300="",0,1),IF(M300="",0,1),IF(N300="",0,1),IF(O300="",0,1),IF(P300="",0,1),IF(Q300="",0,1),IF(R300="",0,1),IF(S300="",0,1),IF(T300="",0,1),IF(U300="",0,1),IF(Y300="",0,1))</f>
        <v>1</v>
      </c>
      <c r="AO300" s="78">
        <f>IF(AN300&gt;=4,10,0)+(IF(AN300&gt;=8,20,0)+(IF(AN300&gt;=12,40,0)))</f>
        <v>0</v>
      </c>
      <c r="AP300" s="83">
        <f>AM300+AO300</f>
        <v>10</v>
      </c>
      <c r="AQ300" s="48"/>
      <c r="AR300" s="48"/>
      <c r="AT300" s="48"/>
      <c r="AU300" s="48"/>
      <c r="AW300" s="48"/>
      <c r="AX300" s="48"/>
      <c r="AY300" s="48"/>
      <c r="AZ300" s="48"/>
      <c r="BA300" s="48"/>
      <c r="BB300" s="48"/>
      <c r="BC300" s="48"/>
    </row>
    <row r="301" spans="1:55" ht="36">
      <c r="A301" s="36">
        <f t="shared" si="4"/>
        <v>298</v>
      </c>
      <c r="B301" s="72" t="s">
        <v>895</v>
      </c>
      <c r="C301" s="73">
        <v>2002</v>
      </c>
      <c r="D301" s="92">
        <f>IF(C301&gt;2003,"C",0)</f>
        <v>0</v>
      </c>
      <c r="E301" s="39" t="str">
        <f>IF(C301&lt;2004,"J",0)</f>
        <v>J</v>
      </c>
      <c r="F301" s="40">
        <f>IF(C301&lt;2002,"S",0)</f>
        <v>0</v>
      </c>
      <c r="G301" s="44" t="s">
        <v>897</v>
      </c>
      <c r="H301" s="41" t="s">
        <v>117</v>
      </c>
      <c r="I301" s="76"/>
      <c r="J301" s="155">
        <v>10</v>
      </c>
      <c r="K301" s="105"/>
      <c r="L301" s="106"/>
      <c r="M301" s="107"/>
      <c r="N301" s="108"/>
      <c r="O301" s="156"/>
      <c r="P301" s="157"/>
      <c r="Q301" s="158"/>
      <c r="R301" s="159"/>
      <c r="S301" s="157"/>
      <c r="T301" s="156"/>
      <c r="U301" s="158"/>
      <c r="V301" s="159"/>
      <c r="W301" s="157"/>
      <c r="X301" s="156"/>
      <c r="Y301" s="136"/>
      <c r="Z301" s="137"/>
      <c r="AA301" s="135"/>
      <c r="AB301" s="134"/>
      <c r="AC301" s="136"/>
      <c r="AD301" s="137"/>
      <c r="AE301" s="134"/>
      <c r="AF301" s="135"/>
      <c r="AG301" s="79"/>
      <c r="AH301" s="80"/>
      <c r="AI301" s="79"/>
      <c r="AJ301" s="81"/>
      <c r="AK301" s="81"/>
      <c r="AL301" s="79"/>
      <c r="AM301" s="82">
        <f>SUM(I301:AL301)</f>
        <v>10</v>
      </c>
      <c r="AN301" s="78">
        <f>SUM(IF(I301="",0,1),IF(AF301="",0,1),IF(AB301="",0,1),IF(AC301="",0,1),IF(AD301="",0,1),IF(AE301="",0,1),IF(V301="",0,1),IF(W301="",0,1),IF(X301="",0,1),IF(Z301="",0,1),IF(AA301="",0,1),IF(J301="",0,1),IF(K301="",0,1),IF(L301="",0,1),IF(M301="",0,1),IF(N301="",0,1),IF(O301="",0,1),IF(P301="",0,1),IF(Q301="",0,1),IF(R301="",0,1),IF(S301="",0,1),IF(T301="",0,1),IF(U301="",0,1),IF(Y301="",0,1))</f>
        <v>1</v>
      </c>
      <c r="AO301" s="78">
        <f>IF(AN301&gt;=4,10,0)+(IF(AN301&gt;=8,20,0)+(IF(AN301&gt;=12,40,0)))</f>
        <v>0</v>
      </c>
      <c r="AP301" s="83">
        <f>AM301+AO301</f>
        <v>10</v>
      </c>
      <c r="AQ301" s="48"/>
      <c r="AR301" s="48"/>
      <c r="AT301" s="48"/>
      <c r="AU301" s="48"/>
      <c r="AW301" s="48"/>
      <c r="AX301" s="48"/>
      <c r="AY301" s="48"/>
      <c r="AZ301" s="48"/>
      <c r="BA301" s="48"/>
      <c r="BB301" s="48"/>
      <c r="BC301" s="48"/>
    </row>
    <row r="302" spans="1:55" ht="36">
      <c r="A302" s="36">
        <f t="shared" si="4"/>
        <v>299</v>
      </c>
      <c r="B302" s="72" t="s">
        <v>1308</v>
      </c>
      <c r="C302" s="73">
        <v>2003</v>
      </c>
      <c r="D302" s="92">
        <f>IF(C302&gt;2003,"C",0)</f>
        <v>0</v>
      </c>
      <c r="E302" s="39" t="str">
        <f>IF(C302&lt;2004,"J",0)</f>
        <v>J</v>
      </c>
      <c r="F302" s="40">
        <f>IF(C302&lt;2002,"S",0)</f>
        <v>0</v>
      </c>
      <c r="G302" s="44" t="s">
        <v>1309</v>
      </c>
      <c r="H302" s="41" t="s">
        <v>1307</v>
      </c>
      <c r="I302" s="76"/>
      <c r="J302" s="155"/>
      <c r="K302" s="105"/>
      <c r="L302" s="106"/>
      <c r="M302" s="107"/>
      <c r="N302" s="108"/>
      <c r="O302" s="156"/>
      <c r="P302" s="157"/>
      <c r="Q302" s="158"/>
      <c r="R302" s="159"/>
      <c r="S302" s="157">
        <v>10</v>
      </c>
      <c r="T302" s="156"/>
      <c r="U302" s="158"/>
      <c r="V302" s="159"/>
      <c r="W302" s="157"/>
      <c r="X302" s="156"/>
      <c r="Y302" s="136"/>
      <c r="Z302" s="137"/>
      <c r="AA302" s="135"/>
      <c r="AB302" s="134"/>
      <c r="AC302" s="136"/>
      <c r="AD302" s="137"/>
      <c r="AE302" s="134"/>
      <c r="AF302" s="135"/>
      <c r="AG302" s="79"/>
      <c r="AH302" s="80"/>
      <c r="AI302" s="79"/>
      <c r="AJ302" s="81"/>
      <c r="AK302" s="81"/>
      <c r="AL302" s="79"/>
      <c r="AM302" s="82">
        <f>SUM(I302:AL302)</f>
        <v>10</v>
      </c>
      <c r="AN302" s="78">
        <f>SUM(IF(I302="",0,1),IF(AF302="",0,1),IF(AB302="",0,1),IF(AC302="",0,1),IF(AD302="",0,1),IF(AE302="",0,1),IF(V302="",0,1),IF(W302="",0,1),IF(X302="",0,1),IF(Z302="",0,1),IF(AA302="",0,1),IF(J302="",0,1),IF(K302="",0,1),IF(L302="",0,1),IF(M302="",0,1),IF(N302="",0,1),IF(O302="",0,1),IF(P302="",0,1),IF(Q302="",0,1),IF(R302="",0,1),IF(S302="",0,1),IF(T302="",0,1),IF(U302="",0,1),IF(Y302="",0,1))</f>
        <v>1</v>
      </c>
      <c r="AO302" s="78">
        <f>IF(AN302&gt;=4,10,0)+(IF(AN302&gt;=8,20,0)+(IF(AN302&gt;=12,40,0)))</f>
        <v>0</v>
      </c>
      <c r="AP302" s="83">
        <f>AM302+AO302</f>
        <v>10</v>
      </c>
      <c r="AQ302" s="48"/>
      <c r="AR302" s="48"/>
      <c r="AT302" s="48"/>
      <c r="AU302" s="48"/>
      <c r="AW302" s="48"/>
      <c r="AX302" s="48"/>
      <c r="AY302" s="48"/>
      <c r="AZ302" s="48"/>
      <c r="BA302" s="48"/>
      <c r="BB302" s="48"/>
      <c r="BC302" s="48"/>
    </row>
    <row r="303" spans="1:55" ht="36">
      <c r="A303" s="36">
        <f t="shared" si="4"/>
        <v>300</v>
      </c>
      <c r="B303" s="72" t="s">
        <v>776</v>
      </c>
      <c r="C303" s="73">
        <v>2002</v>
      </c>
      <c r="D303" s="92">
        <f>IF(C303&gt;2003,"C",0)</f>
        <v>0</v>
      </c>
      <c r="E303" s="39" t="str">
        <f>IF(C303&lt;2004,"J",0)</f>
        <v>J</v>
      </c>
      <c r="F303" s="40">
        <f>IF(C303&lt;2002,"S",0)</f>
        <v>0</v>
      </c>
      <c r="G303" s="44" t="s">
        <v>777</v>
      </c>
      <c r="H303" s="41" t="s">
        <v>778</v>
      </c>
      <c r="I303" s="76"/>
      <c r="J303" s="155">
        <v>10</v>
      </c>
      <c r="K303" s="105"/>
      <c r="L303" s="106"/>
      <c r="M303" s="107"/>
      <c r="N303" s="108"/>
      <c r="O303" s="156"/>
      <c r="P303" s="157"/>
      <c r="Q303" s="158"/>
      <c r="R303" s="159"/>
      <c r="S303" s="157"/>
      <c r="T303" s="156"/>
      <c r="U303" s="158"/>
      <c r="V303" s="159"/>
      <c r="W303" s="157"/>
      <c r="X303" s="156"/>
      <c r="Y303" s="136"/>
      <c r="Z303" s="137"/>
      <c r="AA303" s="135"/>
      <c r="AB303" s="134"/>
      <c r="AC303" s="136"/>
      <c r="AD303" s="137"/>
      <c r="AE303" s="134"/>
      <c r="AF303" s="135"/>
      <c r="AG303" s="79"/>
      <c r="AH303" s="80"/>
      <c r="AI303" s="79"/>
      <c r="AJ303" s="81"/>
      <c r="AK303" s="81"/>
      <c r="AL303" s="79"/>
      <c r="AM303" s="82">
        <f>SUM(I303:AL303)</f>
        <v>10</v>
      </c>
      <c r="AN303" s="78">
        <f>SUM(IF(I303="",0,1),IF(AF303="",0,1),IF(AB303="",0,1),IF(AC303="",0,1),IF(AD303="",0,1),IF(AE303="",0,1),IF(V303="",0,1),IF(W303="",0,1),IF(X303="",0,1),IF(Z303="",0,1),IF(AA303="",0,1),IF(J303="",0,1),IF(K303="",0,1),IF(L303="",0,1),IF(M303="",0,1),IF(N303="",0,1),IF(O303="",0,1),IF(P303="",0,1),IF(Q303="",0,1),IF(R303="",0,1),IF(S303="",0,1),IF(T303="",0,1),IF(U303="",0,1),IF(Y303="",0,1))</f>
        <v>1</v>
      </c>
      <c r="AO303" s="78">
        <f>IF(AN303&gt;=4,10,0)+(IF(AN303&gt;=8,20,0)+(IF(AN303&gt;=12,40,0)))</f>
        <v>0</v>
      </c>
      <c r="AP303" s="83">
        <f>AM303+AO303</f>
        <v>10</v>
      </c>
      <c r="AQ303" s="48"/>
      <c r="AR303" s="48"/>
      <c r="AT303" s="48"/>
      <c r="AU303" s="48"/>
      <c r="AW303" s="48"/>
      <c r="AX303" s="48"/>
      <c r="AY303" s="48"/>
      <c r="AZ303" s="48"/>
      <c r="BA303" s="48"/>
      <c r="BB303" s="48"/>
      <c r="BC303" s="48"/>
    </row>
    <row r="304" spans="1:55" ht="36">
      <c r="A304" s="36">
        <f t="shared" si="4"/>
        <v>301</v>
      </c>
      <c r="B304" s="72" t="s">
        <v>1177</v>
      </c>
      <c r="C304" s="73">
        <v>2003</v>
      </c>
      <c r="D304" s="92">
        <f>IF(C304&gt;2003,"C",0)</f>
        <v>0</v>
      </c>
      <c r="E304" s="39" t="str">
        <f>IF(C304&lt;2004,"J",0)</f>
        <v>J</v>
      </c>
      <c r="F304" s="40">
        <f>IF(C304&lt;2002,"S",0)</f>
        <v>0</v>
      </c>
      <c r="G304" s="44" t="s">
        <v>1178</v>
      </c>
      <c r="H304" s="41" t="s">
        <v>1179</v>
      </c>
      <c r="I304" s="76"/>
      <c r="J304" s="155"/>
      <c r="K304" s="105"/>
      <c r="L304" s="106"/>
      <c r="M304" s="107"/>
      <c r="N304" s="108"/>
      <c r="O304" s="156"/>
      <c r="P304" s="157">
        <v>10</v>
      </c>
      <c r="Q304" s="158"/>
      <c r="R304" s="159"/>
      <c r="S304" s="157"/>
      <c r="T304" s="156"/>
      <c r="U304" s="158"/>
      <c r="V304" s="159"/>
      <c r="W304" s="157"/>
      <c r="X304" s="156"/>
      <c r="Y304" s="136"/>
      <c r="Z304" s="137"/>
      <c r="AA304" s="135"/>
      <c r="AB304" s="134"/>
      <c r="AC304" s="136"/>
      <c r="AD304" s="137"/>
      <c r="AE304" s="134"/>
      <c r="AF304" s="135"/>
      <c r="AG304" s="79"/>
      <c r="AH304" s="80"/>
      <c r="AI304" s="79"/>
      <c r="AJ304" s="81"/>
      <c r="AK304" s="81"/>
      <c r="AL304" s="79"/>
      <c r="AM304" s="82">
        <f>SUM(I304:AL304)</f>
        <v>10</v>
      </c>
      <c r="AN304" s="78">
        <f>SUM(IF(I304="",0,1),IF(AF304="",0,1),IF(AB304="",0,1),IF(AC304="",0,1),IF(AD304="",0,1),IF(AE304="",0,1),IF(V304="",0,1),IF(W304="",0,1),IF(X304="",0,1),IF(Z304="",0,1),IF(AA304="",0,1),IF(J304="",0,1),IF(K304="",0,1),IF(L304="",0,1),IF(M304="",0,1),IF(N304="",0,1),IF(O304="",0,1),IF(P304="",0,1),IF(Q304="",0,1),IF(R304="",0,1),IF(S304="",0,1),IF(T304="",0,1),IF(U304="",0,1),IF(Y304="",0,1))</f>
        <v>1</v>
      </c>
      <c r="AO304" s="78">
        <f>IF(AN304&gt;=4,10,0)+(IF(AN304&gt;=8,20,0)+(IF(AN304&gt;=12,40,0)))</f>
        <v>0</v>
      </c>
      <c r="AP304" s="83">
        <f>AM304+AO304</f>
        <v>10</v>
      </c>
      <c r="AQ304" s="48"/>
      <c r="AR304" s="48"/>
      <c r="AT304" s="48"/>
      <c r="AU304" s="48"/>
      <c r="AW304" s="48"/>
      <c r="AX304" s="48"/>
      <c r="AY304" s="48"/>
      <c r="AZ304" s="48"/>
      <c r="BA304" s="48"/>
      <c r="BB304" s="48"/>
      <c r="BC304" s="48"/>
    </row>
    <row r="305" spans="1:42" ht="36">
      <c r="A305" s="36">
        <f t="shared" si="4"/>
        <v>302</v>
      </c>
      <c r="B305" s="142" t="s">
        <v>1294</v>
      </c>
      <c r="C305" s="73">
        <v>2003</v>
      </c>
      <c r="D305" s="92">
        <f>IF(C305&gt;2003,"C",0)</f>
        <v>0</v>
      </c>
      <c r="E305" s="39" t="str">
        <f>IF(C305&lt;2004,"J",0)</f>
        <v>J</v>
      </c>
      <c r="F305" s="40">
        <f>IF(C305&lt;2002,"S",0)</f>
        <v>0</v>
      </c>
      <c r="G305" s="44" t="s">
        <v>1295</v>
      </c>
      <c r="H305" s="41" t="s">
        <v>1296</v>
      </c>
      <c r="I305" s="76"/>
      <c r="J305" s="155"/>
      <c r="K305" s="105"/>
      <c r="L305" s="106"/>
      <c r="M305" s="107"/>
      <c r="N305" s="108"/>
      <c r="O305" s="156"/>
      <c r="P305" s="157"/>
      <c r="Q305" s="158"/>
      <c r="R305" s="159"/>
      <c r="S305" s="157">
        <v>10</v>
      </c>
      <c r="T305" s="156"/>
      <c r="U305" s="158"/>
      <c r="V305" s="159"/>
      <c r="W305" s="157"/>
      <c r="X305" s="156"/>
      <c r="Y305" s="136"/>
      <c r="Z305" s="137"/>
      <c r="AA305" s="135"/>
      <c r="AB305" s="134"/>
      <c r="AC305" s="136"/>
      <c r="AD305" s="137"/>
      <c r="AE305" s="134"/>
      <c r="AF305" s="135"/>
      <c r="AG305" s="79"/>
      <c r="AH305" s="80"/>
      <c r="AI305" s="79"/>
      <c r="AJ305" s="81"/>
      <c r="AK305" s="81"/>
      <c r="AL305" s="79"/>
      <c r="AM305" s="82">
        <f>SUM(I305:AL305)</f>
        <v>10</v>
      </c>
      <c r="AN305" s="78">
        <f>SUM(IF(I305="",0,1),IF(AF305="",0,1),IF(AB305="",0,1),IF(AC305="",0,1),IF(AD305="",0,1),IF(AE305="",0,1),IF(V305="",0,1),IF(W305="",0,1),IF(X305="",0,1),IF(Z305="",0,1),IF(AA305="",0,1),IF(J305="",0,1),IF(K305="",0,1),IF(L305="",0,1),IF(M305="",0,1),IF(N305="",0,1),IF(O305="",0,1),IF(P305="",0,1),IF(Q305="",0,1),IF(R305="",0,1),IF(S305="",0,1),IF(T305="",0,1),IF(U305="",0,1),IF(Y305="",0,1))</f>
        <v>1</v>
      </c>
      <c r="AO305" s="78">
        <f>IF(AN305&gt;=4,10,0)+(IF(AN305&gt;=8,20,0)+(IF(AN305&gt;=12,40,0)))</f>
        <v>0</v>
      </c>
      <c r="AP305" s="83">
        <f>AM305+AO305</f>
        <v>10</v>
      </c>
    </row>
    <row r="306" spans="1:55" ht="36">
      <c r="A306" s="36">
        <f t="shared" si="4"/>
        <v>303</v>
      </c>
      <c r="B306" s="72" t="s">
        <v>892</v>
      </c>
      <c r="C306" s="73">
        <v>2004</v>
      </c>
      <c r="D306" s="92" t="str">
        <f>IF(C306&gt;2003,"C",0)</f>
        <v>C</v>
      </c>
      <c r="E306" s="39">
        <f>IF(C306&lt;2004,"J",0)</f>
        <v>0</v>
      </c>
      <c r="F306" s="40">
        <f>IF(C306&lt;2002,"S",0)</f>
        <v>0</v>
      </c>
      <c r="G306" s="44" t="s">
        <v>893</v>
      </c>
      <c r="H306" s="41" t="s">
        <v>117</v>
      </c>
      <c r="I306" s="76"/>
      <c r="J306" s="155">
        <v>10</v>
      </c>
      <c r="K306" s="105"/>
      <c r="L306" s="106"/>
      <c r="M306" s="107"/>
      <c r="N306" s="108"/>
      <c r="O306" s="156"/>
      <c r="P306" s="157"/>
      <c r="Q306" s="158"/>
      <c r="R306" s="159"/>
      <c r="S306" s="157"/>
      <c r="T306" s="156"/>
      <c r="U306" s="158"/>
      <c r="V306" s="159"/>
      <c r="W306" s="157"/>
      <c r="X306" s="156"/>
      <c r="Y306" s="136"/>
      <c r="Z306" s="137"/>
      <c r="AA306" s="135"/>
      <c r="AB306" s="134"/>
      <c r="AC306" s="136"/>
      <c r="AD306" s="137"/>
      <c r="AE306" s="134"/>
      <c r="AF306" s="135"/>
      <c r="AG306" s="79"/>
      <c r="AH306" s="80"/>
      <c r="AI306" s="79"/>
      <c r="AJ306" s="81"/>
      <c r="AK306" s="81"/>
      <c r="AL306" s="79"/>
      <c r="AM306" s="82">
        <f>SUM(I306:AL306)</f>
        <v>10</v>
      </c>
      <c r="AN306" s="78">
        <f>SUM(IF(I306="",0,1),IF(AF306="",0,1),IF(AB306="",0,1),IF(AC306="",0,1),IF(AD306="",0,1),IF(AE306="",0,1),IF(V306="",0,1),IF(W306="",0,1),IF(X306="",0,1),IF(Z306="",0,1),IF(AA306="",0,1),IF(J306="",0,1),IF(K306="",0,1),IF(L306="",0,1),IF(M306="",0,1),IF(N306="",0,1),IF(O306="",0,1),IF(P306="",0,1),IF(Q306="",0,1),IF(R306="",0,1),IF(S306="",0,1),IF(T306="",0,1),IF(U306="",0,1),IF(Y306="",0,1))</f>
        <v>1</v>
      </c>
      <c r="AO306" s="78">
        <f>IF(AN306&gt;=4,10,0)+(IF(AN306&gt;=8,20,0)+(IF(AN306&gt;=12,40,0)))</f>
        <v>0</v>
      </c>
      <c r="AP306" s="83">
        <f>AM306+AO306</f>
        <v>10</v>
      </c>
      <c r="AQ306" s="48"/>
      <c r="AR306" s="48"/>
      <c r="AT306" s="48"/>
      <c r="AU306" s="48"/>
      <c r="AW306" s="48"/>
      <c r="AX306" s="48"/>
      <c r="AY306" s="48"/>
      <c r="AZ306" s="48"/>
      <c r="BA306" s="48"/>
      <c r="BB306" s="48"/>
      <c r="BC306" s="48"/>
    </row>
    <row r="307" spans="1:55" ht="36">
      <c r="A307" s="36">
        <f t="shared" si="4"/>
        <v>304</v>
      </c>
      <c r="B307" s="68" t="s">
        <v>730</v>
      </c>
      <c r="C307" s="73">
        <v>2003</v>
      </c>
      <c r="D307" s="92">
        <f>IF(C307&gt;2003,"C",0)</f>
        <v>0</v>
      </c>
      <c r="E307" s="39" t="str">
        <f>IF(C307&lt;2004,"J",0)</f>
        <v>J</v>
      </c>
      <c r="F307" s="40">
        <f>IF(C307&lt;2002,"S",0)</f>
        <v>0</v>
      </c>
      <c r="G307" s="44" t="s">
        <v>731</v>
      </c>
      <c r="H307" s="93" t="s">
        <v>732</v>
      </c>
      <c r="I307" s="76">
        <v>10</v>
      </c>
      <c r="J307" s="155"/>
      <c r="K307" s="105"/>
      <c r="L307" s="106"/>
      <c r="M307" s="107"/>
      <c r="N307" s="108"/>
      <c r="O307" s="156"/>
      <c r="P307" s="157"/>
      <c r="Q307" s="158"/>
      <c r="R307" s="159"/>
      <c r="S307" s="157"/>
      <c r="T307" s="156"/>
      <c r="U307" s="158"/>
      <c r="V307" s="159"/>
      <c r="W307" s="157"/>
      <c r="X307" s="156"/>
      <c r="Y307" s="136"/>
      <c r="Z307" s="137"/>
      <c r="AA307" s="135"/>
      <c r="AB307" s="134"/>
      <c r="AC307" s="136"/>
      <c r="AD307" s="137"/>
      <c r="AE307" s="134"/>
      <c r="AF307" s="135"/>
      <c r="AG307" s="79"/>
      <c r="AH307" s="80"/>
      <c r="AI307" s="79"/>
      <c r="AJ307" s="81"/>
      <c r="AK307" s="81"/>
      <c r="AL307" s="79"/>
      <c r="AM307" s="82">
        <f>SUM(I307:AL307)</f>
        <v>10</v>
      </c>
      <c r="AN307" s="78">
        <f>SUM(IF(I307="",0,1),IF(AF307="",0,1),IF(AB307="",0,1),IF(AC307="",0,1),IF(AD307="",0,1),IF(AE307="",0,1),IF(V307="",0,1),IF(W307="",0,1),IF(X307="",0,1),IF(Z307="",0,1),IF(AA307="",0,1),IF(J307="",0,1),IF(K307="",0,1),IF(L307="",0,1),IF(M307="",0,1),IF(N307="",0,1),IF(O307="",0,1),IF(P307="",0,1),IF(Q307="",0,1),IF(R307="",0,1),IF(S307="",0,1),IF(T307="",0,1),IF(U307="",0,1),IF(Y307="",0,1))</f>
        <v>1</v>
      </c>
      <c r="AO307" s="78">
        <f>IF(AN307&gt;=4,10,0)+(IF(AN307&gt;=8,20,0)+(IF(AN307&gt;=12,40,0)))</f>
        <v>0</v>
      </c>
      <c r="AP307" s="83">
        <f>AM307+AO307</f>
        <v>10</v>
      </c>
      <c r="AQ307" s="48"/>
      <c r="AR307" s="48"/>
      <c r="AT307" s="48"/>
      <c r="AU307" s="48"/>
      <c r="AW307" s="48"/>
      <c r="AX307" s="48"/>
      <c r="AY307" s="48"/>
      <c r="AZ307" s="48"/>
      <c r="BA307" s="48"/>
      <c r="BB307" s="48"/>
      <c r="BC307" s="48"/>
    </row>
    <row r="308" spans="1:55" ht="36">
      <c r="A308" s="36">
        <f t="shared" si="4"/>
        <v>305</v>
      </c>
      <c r="B308" s="72" t="s">
        <v>1088</v>
      </c>
      <c r="C308" s="73">
        <v>2003</v>
      </c>
      <c r="D308" s="92">
        <f>IF(C308&gt;2003,"C",0)</f>
        <v>0</v>
      </c>
      <c r="E308" s="39" t="str">
        <f>IF(C308&lt;2004,"J",0)</f>
        <v>J</v>
      </c>
      <c r="F308" s="40">
        <f>IF(C308&lt;2002,"S",0)</f>
        <v>0</v>
      </c>
      <c r="G308" s="44" t="s">
        <v>1089</v>
      </c>
      <c r="H308" s="41" t="s">
        <v>1090</v>
      </c>
      <c r="I308" s="76"/>
      <c r="J308" s="155"/>
      <c r="K308" s="105"/>
      <c r="L308" s="106"/>
      <c r="M308" s="107">
        <v>10</v>
      </c>
      <c r="N308" s="108"/>
      <c r="O308" s="156"/>
      <c r="P308" s="157"/>
      <c r="Q308" s="158"/>
      <c r="R308" s="159"/>
      <c r="S308" s="157"/>
      <c r="T308" s="156"/>
      <c r="U308" s="158"/>
      <c r="V308" s="159"/>
      <c r="W308" s="157"/>
      <c r="X308" s="156"/>
      <c r="Y308" s="136"/>
      <c r="Z308" s="137"/>
      <c r="AA308" s="135"/>
      <c r="AB308" s="134"/>
      <c r="AC308" s="136"/>
      <c r="AD308" s="137"/>
      <c r="AE308" s="134"/>
      <c r="AF308" s="135"/>
      <c r="AG308" s="79"/>
      <c r="AH308" s="80"/>
      <c r="AI308" s="79"/>
      <c r="AJ308" s="81"/>
      <c r="AK308" s="81"/>
      <c r="AL308" s="79"/>
      <c r="AM308" s="82">
        <f>SUM(I308:AL308)</f>
        <v>10</v>
      </c>
      <c r="AN308" s="78">
        <f>SUM(IF(I308="",0,1),IF(AF308="",0,1),IF(AB308="",0,1),IF(AC308="",0,1),IF(AD308="",0,1),IF(AE308="",0,1),IF(V308="",0,1),IF(W308="",0,1),IF(X308="",0,1),IF(Z308="",0,1),IF(AA308="",0,1),IF(J308="",0,1),IF(K308="",0,1),IF(L308="",0,1),IF(M308="",0,1),IF(N308="",0,1),IF(O308="",0,1),IF(P308="",0,1),IF(Q308="",0,1),IF(R308="",0,1),IF(S308="",0,1),IF(T308="",0,1),IF(U308="",0,1),IF(Y308="",0,1))</f>
        <v>1</v>
      </c>
      <c r="AO308" s="78">
        <f>IF(AN308&gt;=4,10,0)+(IF(AN308&gt;=8,20,0)+(IF(AN308&gt;=12,40,0)))</f>
        <v>0</v>
      </c>
      <c r="AP308" s="83">
        <f>AM308+AO308</f>
        <v>10</v>
      </c>
      <c r="AQ308" s="48"/>
      <c r="AR308" s="48"/>
      <c r="AT308" s="48"/>
      <c r="AU308" s="48"/>
      <c r="AW308" s="48"/>
      <c r="AX308" s="48"/>
      <c r="AY308" s="48"/>
      <c r="AZ308" s="48"/>
      <c r="BA308" s="48"/>
      <c r="BB308" s="48"/>
      <c r="BC308" s="48"/>
    </row>
    <row r="309" spans="1:55" ht="36">
      <c r="A309" s="36">
        <f t="shared" si="4"/>
        <v>306</v>
      </c>
      <c r="B309" s="72" t="s">
        <v>1112</v>
      </c>
      <c r="C309" s="73">
        <v>2002</v>
      </c>
      <c r="D309" s="92">
        <f>IF(C309&gt;2003,"C",0)</f>
        <v>0</v>
      </c>
      <c r="E309" s="39" t="str">
        <f>IF(C309&lt;2004,"J",0)</f>
        <v>J</v>
      </c>
      <c r="F309" s="40">
        <f>IF(C309&lt;2002,"S",0)</f>
        <v>0</v>
      </c>
      <c r="G309" s="44" t="s">
        <v>1113</v>
      </c>
      <c r="H309" s="41" t="s">
        <v>1123</v>
      </c>
      <c r="I309" s="76"/>
      <c r="J309" s="155"/>
      <c r="K309" s="105"/>
      <c r="L309" s="106"/>
      <c r="M309" s="107">
        <v>10</v>
      </c>
      <c r="N309" s="108"/>
      <c r="O309" s="156"/>
      <c r="P309" s="157"/>
      <c r="Q309" s="158"/>
      <c r="R309" s="159"/>
      <c r="S309" s="157"/>
      <c r="T309" s="156"/>
      <c r="U309" s="158"/>
      <c r="V309" s="159"/>
      <c r="W309" s="157"/>
      <c r="X309" s="156"/>
      <c r="Y309" s="136"/>
      <c r="Z309" s="137"/>
      <c r="AA309" s="135"/>
      <c r="AB309" s="134"/>
      <c r="AC309" s="136"/>
      <c r="AD309" s="137"/>
      <c r="AE309" s="134"/>
      <c r="AF309" s="135"/>
      <c r="AG309" s="79"/>
      <c r="AH309" s="80"/>
      <c r="AI309" s="79"/>
      <c r="AJ309" s="81"/>
      <c r="AK309" s="81"/>
      <c r="AL309" s="79"/>
      <c r="AM309" s="82">
        <f>SUM(I309:AL309)</f>
        <v>10</v>
      </c>
      <c r="AN309" s="78">
        <f>SUM(IF(I309="",0,1),IF(AF309="",0,1),IF(AB309="",0,1),IF(AC309="",0,1),IF(AD309="",0,1),IF(AE309="",0,1),IF(V309="",0,1),IF(W309="",0,1),IF(X309="",0,1),IF(Z309="",0,1),IF(AA309="",0,1),IF(J309="",0,1),IF(K309="",0,1),IF(L309="",0,1),IF(M309="",0,1),IF(N309="",0,1),IF(O309="",0,1),IF(P309="",0,1),IF(Q309="",0,1),IF(R309="",0,1),IF(S309="",0,1),IF(T309="",0,1),IF(U309="",0,1),IF(Y309="",0,1))</f>
        <v>1</v>
      </c>
      <c r="AO309" s="78">
        <f>IF(AN309&gt;=4,10,0)+(IF(AN309&gt;=8,20,0)+(IF(AN309&gt;=12,40,0)))</f>
        <v>0</v>
      </c>
      <c r="AP309" s="83">
        <f>AM309+AO309</f>
        <v>10</v>
      </c>
      <c r="AQ309" s="48"/>
      <c r="AR309" s="48"/>
      <c r="AT309" s="48"/>
      <c r="AU309" s="48"/>
      <c r="AW309" s="48"/>
      <c r="AX309" s="48"/>
      <c r="AY309" s="48"/>
      <c r="AZ309" s="48"/>
      <c r="BA309" s="48"/>
      <c r="BB309" s="48"/>
      <c r="BC309" s="48"/>
    </row>
    <row r="310" spans="1:55" ht="36">
      <c r="A310" s="36">
        <f t="shared" si="4"/>
        <v>307</v>
      </c>
      <c r="B310" s="72" t="s">
        <v>1254</v>
      </c>
      <c r="C310" s="73">
        <v>2002</v>
      </c>
      <c r="D310" s="92">
        <f>IF(C310&gt;2003,"C",0)</f>
        <v>0</v>
      </c>
      <c r="E310" s="39" t="str">
        <f>IF(C310&lt;2004,"J",0)</f>
        <v>J</v>
      </c>
      <c r="F310" s="40">
        <f>IF(C310&lt;2002,"S",0)</f>
        <v>0</v>
      </c>
      <c r="G310" s="44" t="s">
        <v>1255</v>
      </c>
      <c r="H310" s="41" t="s">
        <v>1256</v>
      </c>
      <c r="I310" s="76"/>
      <c r="J310" s="155"/>
      <c r="K310" s="105"/>
      <c r="L310" s="106"/>
      <c r="M310" s="107"/>
      <c r="N310" s="108"/>
      <c r="O310" s="156"/>
      <c r="P310" s="157"/>
      <c r="Q310" s="158"/>
      <c r="R310" s="159"/>
      <c r="S310" s="157">
        <v>10</v>
      </c>
      <c r="T310" s="156"/>
      <c r="U310" s="158"/>
      <c r="V310" s="159"/>
      <c r="W310" s="157"/>
      <c r="X310" s="156"/>
      <c r="Y310" s="136"/>
      <c r="Z310" s="137"/>
      <c r="AA310" s="135"/>
      <c r="AB310" s="134"/>
      <c r="AC310" s="136"/>
      <c r="AD310" s="137"/>
      <c r="AE310" s="134"/>
      <c r="AF310" s="135"/>
      <c r="AG310" s="79"/>
      <c r="AH310" s="80"/>
      <c r="AI310" s="79"/>
      <c r="AJ310" s="81"/>
      <c r="AK310" s="81"/>
      <c r="AL310" s="79"/>
      <c r="AM310" s="82">
        <f>SUM(I310:AL310)</f>
        <v>10</v>
      </c>
      <c r="AN310" s="78">
        <f>SUM(IF(I310="",0,1),IF(AF310="",0,1),IF(AB310="",0,1),IF(AC310="",0,1),IF(AD310="",0,1),IF(AE310="",0,1),IF(V310="",0,1),IF(W310="",0,1),IF(X310="",0,1),IF(Z310="",0,1),IF(AA310="",0,1),IF(J310="",0,1),IF(K310="",0,1),IF(L310="",0,1),IF(M310="",0,1),IF(N310="",0,1),IF(O310="",0,1),IF(P310="",0,1),IF(Q310="",0,1),IF(R310="",0,1),IF(S310="",0,1),IF(T310="",0,1),IF(U310="",0,1),IF(Y310="",0,1))</f>
        <v>1</v>
      </c>
      <c r="AO310" s="78">
        <f>IF(AN310&gt;=4,10,0)+(IF(AN310&gt;=8,20,0)+(IF(AN310&gt;=12,40,0)))</f>
        <v>0</v>
      </c>
      <c r="AP310" s="83">
        <f>AM310+AO310</f>
        <v>10</v>
      </c>
      <c r="AQ310" s="48"/>
      <c r="AR310" s="48"/>
      <c r="AT310" s="48"/>
      <c r="AU310" s="48"/>
      <c r="AW310" s="48"/>
      <c r="AX310" s="48"/>
      <c r="AY310" s="48"/>
      <c r="AZ310" s="48"/>
      <c r="BA310" s="48"/>
      <c r="BB310" s="48"/>
      <c r="BC310" s="48"/>
    </row>
    <row r="311" spans="1:55" ht="36">
      <c r="A311" s="36">
        <f t="shared" si="4"/>
        <v>308</v>
      </c>
      <c r="B311" s="72" t="s">
        <v>1287</v>
      </c>
      <c r="C311" s="73">
        <v>2004</v>
      </c>
      <c r="D311" s="92" t="str">
        <f>IF(C311&gt;2003,"C",0)</f>
        <v>C</v>
      </c>
      <c r="E311" s="39">
        <f>IF(C311&lt;2004,"J",0)</f>
        <v>0</v>
      </c>
      <c r="F311" s="40">
        <f>IF(C311&lt;2002,"S",0)</f>
        <v>0</v>
      </c>
      <c r="G311" s="44" t="s">
        <v>1288</v>
      </c>
      <c r="H311" s="41" t="s">
        <v>1284</v>
      </c>
      <c r="I311" s="76"/>
      <c r="J311" s="155"/>
      <c r="K311" s="105"/>
      <c r="L311" s="106"/>
      <c r="M311" s="107"/>
      <c r="N311" s="108"/>
      <c r="O311" s="156"/>
      <c r="P311" s="157"/>
      <c r="Q311" s="158"/>
      <c r="R311" s="159"/>
      <c r="S311" s="157">
        <v>10</v>
      </c>
      <c r="T311" s="156"/>
      <c r="U311" s="158"/>
      <c r="V311" s="159"/>
      <c r="W311" s="157"/>
      <c r="X311" s="156"/>
      <c r="Y311" s="136"/>
      <c r="Z311" s="137"/>
      <c r="AA311" s="135"/>
      <c r="AB311" s="134"/>
      <c r="AC311" s="136"/>
      <c r="AD311" s="137"/>
      <c r="AE311" s="134"/>
      <c r="AF311" s="135"/>
      <c r="AG311" s="79"/>
      <c r="AH311" s="80"/>
      <c r="AI311" s="79"/>
      <c r="AJ311" s="81"/>
      <c r="AK311" s="81"/>
      <c r="AL311" s="79"/>
      <c r="AM311" s="82">
        <f>SUM(I311:AL311)</f>
        <v>10</v>
      </c>
      <c r="AN311" s="78">
        <f>SUM(IF(I311="",0,1),IF(AF311="",0,1),IF(AB311="",0,1),IF(AC311="",0,1),IF(AD311="",0,1),IF(AE311="",0,1),IF(V311="",0,1),IF(W311="",0,1),IF(X311="",0,1),IF(Z311="",0,1),IF(AA311="",0,1),IF(J311="",0,1),IF(K311="",0,1),IF(L311="",0,1),IF(M311="",0,1),IF(N311="",0,1),IF(O311="",0,1),IF(P311="",0,1),IF(Q311="",0,1),IF(R311="",0,1),IF(S311="",0,1),IF(T311="",0,1),IF(U311="",0,1),IF(Y311="",0,1))</f>
        <v>1</v>
      </c>
      <c r="AO311" s="78">
        <f>IF(AN311&gt;=4,10,0)+(IF(AN311&gt;=8,20,0)+(IF(AN311&gt;=12,40,0)))</f>
        <v>0</v>
      </c>
      <c r="AP311" s="83">
        <f>AM311+AO311</f>
        <v>10</v>
      </c>
      <c r="AQ311" s="48"/>
      <c r="AR311" s="48"/>
      <c r="AT311" s="48"/>
      <c r="AU311" s="48"/>
      <c r="AW311" s="48"/>
      <c r="AX311" s="48"/>
      <c r="AY311" s="48"/>
      <c r="AZ311" s="48"/>
      <c r="BA311" s="48"/>
      <c r="BB311" s="48"/>
      <c r="BC311" s="48"/>
    </row>
    <row r="312" spans="1:55" ht="36">
      <c r="A312" s="36">
        <f t="shared" si="4"/>
        <v>309</v>
      </c>
      <c r="B312" s="68" t="s">
        <v>716</v>
      </c>
      <c r="C312" s="73">
        <v>2003</v>
      </c>
      <c r="D312" s="92">
        <f>IF(C312&gt;2003,"C",0)</f>
        <v>0</v>
      </c>
      <c r="E312" s="39" t="str">
        <f>IF(C312&lt;2004,"J",0)</f>
        <v>J</v>
      </c>
      <c r="F312" s="40">
        <f>IF(C312&lt;2002,"S",0)</f>
        <v>0</v>
      </c>
      <c r="G312" s="44" t="s">
        <v>717</v>
      </c>
      <c r="H312" s="93" t="s">
        <v>482</v>
      </c>
      <c r="I312" s="76">
        <v>10</v>
      </c>
      <c r="J312" s="155"/>
      <c r="K312" s="105"/>
      <c r="L312" s="106"/>
      <c r="M312" s="107"/>
      <c r="N312" s="108"/>
      <c r="O312" s="156"/>
      <c r="P312" s="157"/>
      <c r="Q312" s="158"/>
      <c r="R312" s="159"/>
      <c r="S312" s="157"/>
      <c r="T312" s="156"/>
      <c r="U312" s="158"/>
      <c r="V312" s="159"/>
      <c r="W312" s="157"/>
      <c r="X312" s="156"/>
      <c r="Y312" s="136"/>
      <c r="Z312" s="137"/>
      <c r="AA312" s="135"/>
      <c r="AB312" s="134"/>
      <c r="AC312" s="136"/>
      <c r="AD312" s="137"/>
      <c r="AE312" s="134"/>
      <c r="AF312" s="135"/>
      <c r="AG312" s="79"/>
      <c r="AH312" s="80"/>
      <c r="AI312" s="79"/>
      <c r="AJ312" s="81"/>
      <c r="AK312" s="81"/>
      <c r="AL312" s="79"/>
      <c r="AM312" s="82">
        <f>SUM(I312:AL312)</f>
        <v>10</v>
      </c>
      <c r="AN312" s="78">
        <f>SUM(IF(I312="",0,1),IF(AF312="",0,1),IF(AB312="",0,1),IF(AC312="",0,1),IF(AD312="",0,1),IF(AE312="",0,1),IF(V312="",0,1),IF(W312="",0,1),IF(X312="",0,1),IF(Z312="",0,1),IF(AA312="",0,1),IF(J312="",0,1),IF(K312="",0,1),IF(L312="",0,1),IF(M312="",0,1),IF(N312="",0,1),IF(O312="",0,1),IF(P312="",0,1),IF(Q312="",0,1),IF(R312="",0,1),IF(S312="",0,1),IF(T312="",0,1),IF(U312="",0,1),IF(Y312="",0,1))</f>
        <v>1</v>
      </c>
      <c r="AO312" s="78">
        <f>IF(AN312&gt;=4,10,0)+(IF(AN312&gt;=8,20,0)+(IF(AN312&gt;=12,40,0)))</f>
        <v>0</v>
      </c>
      <c r="AP312" s="83">
        <f>AM312+AO312</f>
        <v>10</v>
      </c>
      <c r="AQ312" s="48"/>
      <c r="AR312" s="48"/>
      <c r="AT312" s="48"/>
      <c r="AU312" s="48"/>
      <c r="AW312" s="48"/>
      <c r="AX312" s="48"/>
      <c r="AY312" s="48"/>
      <c r="AZ312" s="48"/>
      <c r="BA312" s="48"/>
      <c r="BB312" s="48"/>
      <c r="BC312" s="48"/>
    </row>
    <row r="313" spans="1:42" ht="36">
      <c r="A313" s="36">
        <f t="shared" si="4"/>
        <v>310</v>
      </c>
      <c r="B313" s="72" t="s">
        <v>1282</v>
      </c>
      <c r="C313" s="73">
        <v>2005</v>
      </c>
      <c r="D313" s="92" t="str">
        <f>IF(C313&gt;2003,"C",0)</f>
        <v>C</v>
      </c>
      <c r="E313" s="39">
        <f>IF(C313&lt;2004,"J",0)</f>
        <v>0</v>
      </c>
      <c r="F313" s="40">
        <f>IF(C313&lt;2002,"S",0)</f>
        <v>0</v>
      </c>
      <c r="G313" s="44" t="s">
        <v>1283</v>
      </c>
      <c r="H313" s="41" t="s">
        <v>1284</v>
      </c>
      <c r="I313" s="76"/>
      <c r="J313" s="155"/>
      <c r="K313" s="105"/>
      <c r="L313" s="106"/>
      <c r="M313" s="107"/>
      <c r="N313" s="108"/>
      <c r="O313" s="156"/>
      <c r="P313" s="157"/>
      <c r="Q313" s="158"/>
      <c r="R313" s="159"/>
      <c r="S313" s="157">
        <v>10</v>
      </c>
      <c r="T313" s="156"/>
      <c r="U313" s="158"/>
      <c r="V313" s="159"/>
      <c r="W313" s="157"/>
      <c r="X313" s="156"/>
      <c r="Y313" s="136"/>
      <c r="Z313" s="137"/>
      <c r="AA313" s="135"/>
      <c r="AB313" s="134"/>
      <c r="AC313" s="136"/>
      <c r="AD313" s="137"/>
      <c r="AE313" s="134"/>
      <c r="AF313" s="135"/>
      <c r="AG313" s="79"/>
      <c r="AH313" s="80"/>
      <c r="AI313" s="79"/>
      <c r="AJ313" s="81"/>
      <c r="AK313" s="81"/>
      <c r="AL313" s="79"/>
      <c r="AM313" s="82">
        <f>SUM(I313:AL313)</f>
        <v>10</v>
      </c>
      <c r="AN313" s="78">
        <f>SUM(IF(I313="",0,1),IF(AF313="",0,1),IF(AB313="",0,1),IF(AC313="",0,1),IF(AD313="",0,1),IF(AE313="",0,1),IF(V313="",0,1),IF(W313="",0,1),IF(X313="",0,1),IF(Z313="",0,1),IF(AA313="",0,1),IF(J313="",0,1),IF(K313="",0,1),IF(L313="",0,1),IF(M313="",0,1),IF(N313="",0,1),IF(O313="",0,1),IF(P313="",0,1),IF(Q313="",0,1),IF(R313="",0,1),IF(S313="",0,1),IF(T313="",0,1),IF(U313="",0,1),IF(Y313="",0,1))</f>
        <v>1</v>
      </c>
      <c r="AO313" s="78">
        <f>IF(AN313&gt;=4,10,0)+(IF(AN313&gt;=8,20,0)+(IF(AN313&gt;=12,40,0)))</f>
        <v>0</v>
      </c>
      <c r="AP313" s="83">
        <f>AM313+AO313</f>
        <v>10</v>
      </c>
    </row>
    <row r="314" spans="1:55" ht="36">
      <c r="A314" s="36">
        <f t="shared" si="4"/>
        <v>311</v>
      </c>
      <c r="B314" s="72" t="s">
        <v>896</v>
      </c>
      <c r="C314" s="73">
        <v>2003</v>
      </c>
      <c r="D314" s="92">
        <f>IF(C314&gt;2003,"C",0)</f>
        <v>0</v>
      </c>
      <c r="E314" s="39" t="str">
        <f>IF(C314&lt;2004,"J",0)</f>
        <v>J</v>
      </c>
      <c r="F314" s="40">
        <f>IF(C314&lt;2002,"S",0)</f>
        <v>0</v>
      </c>
      <c r="G314" s="44" t="s">
        <v>898</v>
      </c>
      <c r="H314" s="41" t="s">
        <v>297</v>
      </c>
      <c r="I314" s="76"/>
      <c r="J314" s="155">
        <v>10</v>
      </c>
      <c r="K314" s="105"/>
      <c r="L314" s="106"/>
      <c r="M314" s="107"/>
      <c r="N314" s="108"/>
      <c r="O314" s="156"/>
      <c r="P314" s="157"/>
      <c r="Q314" s="158"/>
      <c r="R314" s="159"/>
      <c r="S314" s="157"/>
      <c r="T314" s="156"/>
      <c r="U314" s="158"/>
      <c r="V314" s="159"/>
      <c r="W314" s="157"/>
      <c r="X314" s="156"/>
      <c r="Y314" s="136"/>
      <c r="Z314" s="137"/>
      <c r="AA314" s="135"/>
      <c r="AB314" s="134"/>
      <c r="AC314" s="136"/>
      <c r="AD314" s="137"/>
      <c r="AE314" s="134"/>
      <c r="AF314" s="135"/>
      <c r="AG314" s="79"/>
      <c r="AH314" s="80"/>
      <c r="AI314" s="79"/>
      <c r="AJ314" s="81"/>
      <c r="AK314" s="81"/>
      <c r="AL314" s="79"/>
      <c r="AM314" s="82">
        <f>SUM(I314:AL314)</f>
        <v>10</v>
      </c>
      <c r="AN314" s="78">
        <f>SUM(IF(I314="",0,1),IF(AF314="",0,1),IF(AB314="",0,1),IF(AC314="",0,1),IF(AD314="",0,1),IF(AE314="",0,1),IF(V314="",0,1),IF(W314="",0,1),IF(X314="",0,1),IF(Z314="",0,1),IF(AA314="",0,1),IF(J314="",0,1),IF(K314="",0,1),IF(L314="",0,1),IF(M314="",0,1),IF(N314="",0,1),IF(O314="",0,1),IF(P314="",0,1),IF(Q314="",0,1),IF(R314="",0,1),IF(S314="",0,1),IF(T314="",0,1),IF(U314="",0,1),IF(Y314="",0,1))</f>
        <v>1</v>
      </c>
      <c r="AO314" s="78">
        <f>IF(AN314&gt;=4,10,0)+(IF(AN314&gt;=8,20,0)+(IF(AN314&gt;=12,40,0)))</f>
        <v>0</v>
      </c>
      <c r="AP314" s="83">
        <f>AM314+AO314</f>
        <v>10</v>
      </c>
      <c r="AQ314" s="48"/>
      <c r="AR314" s="48"/>
      <c r="AT314" s="48"/>
      <c r="AU314" s="48"/>
      <c r="AW314" s="48"/>
      <c r="AX314" s="48"/>
      <c r="AY314" s="48"/>
      <c r="AZ314" s="48"/>
      <c r="BA314" s="48"/>
      <c r="BB314" s="48"/>
      <c r="BC314" s="48"/>
    </row>
    <row r="315" spans="1:55" ht="36">
      <c r="A315" s="36">
        <f t="shared" si="4"/>
        <v>312</v>
      </c>
      <c r="B315" s="72" t="s">
        <v>913</v>
      </c>
      <c r="C315" s="73">
        <v>2002</v>
      </c>
      <c r="D315" s="92">
        <f>IF(C315&gt;2003,"C",0)</f>
        <v>0</v>
      </c>
      <c r="E315" s="39" t="str">
        <f>IF(C315&lt;2004,"J",0)</f>
        <v>J</v>
      </c>
      <c r="F315" s="40">
        <f>IF(C315&lt;2002,"S",0)</f>
        <v>0</v>
      </c>
      <c r="G315" s="44" t="s">
        <v>916</v>
      </c>
      <c r="H315" s="41" t="s">
        <v>939</v>
      </c>
      <c r="I315" s="76"/>
      <c r="J315" s="155">
        <v>10</v>
      </c>
      <c r="K315" s="105"/>
      <c r="L315" s="106"/>
      <c r="M315" s="107"/>
      <c r="N315" s="108"/>
      <c r="O315" s="156"/>
      <c r="P315" s="157"/>
      <c r="Q315" s="158"/>
      <c r="R315" s="159"/>
      <c r="S315" s="157"/>
      <c r="T315" s="156"/>
      <c r="U315" s="158"/>
      <c r="V315" s="159"/>
      <c r="W315" s="157"/>
      <c r="X315" s="156"/>
      <c r="Y315" s="136"/>
      <c r="Z315" s="137"/>
      <c r="AA315" s="135"/>
      <c r="AB315" s="134"/>
      <c r="AC315" s="136"/>
      <c r="AD315" s="137"/>
      <c r="AE315" s="134"/>
      <c r="AF315" s="135"/>
      <c r="AG315" s="79"/>
      <c r="AH315" s="80"/>
      <c r="AI315" s="79"/>
      <c r="AJ315" s="81"/>
      <c r="AK315" s="81"/>
      <c r="AL315" s="79"/>
      <c r="AM315" s="82">
        <f>SUM(I315:AL315)</f>
        <v>10</v>
      </c>
      <c r="AN315" s="78">
        <f>SUM(IF(I315="",0,1),IF(AF315="",0,1),IF(AB315="",0,1),IF(AC315="",0,1),IF(AD315="",0,1),IF(AE315="",0,1),IF(V315="",0,1),IF(W315="",0,1),IF(X315="",0,1),IF(Z315="",0,1),IF(AA315="",0,1),IF(J315="",0,1),IF(K315="",0,1),IF(L315="",0,1),IF(M315="",0,1),IF(N315="",0,1),IF(O315="",0,1),IF(P315="",0,1),IF(Q315="",0,1),IF(R315="",0,1),IF(S315="",0,1),IF(T315="",0,1),IF(U315="",0,1),IF(Y315="",0,1))</f>
        <v>1</v>
      </c>
      <c r="AO315" s="78">
        <f>IF(AN315&gt;=4,10,0)+(IF(AN315&gt;=8,20,0)+(IF(AN315&gt;=12,40,0)))</f>
        <v>0</v>
      </c>
      <c r="AP315" s="83">
        <f>AM315+AO315</f>
        <v>10</v>
      </c>
      <c r="AQ315" s="48"/>
      <c r="AR315" s="48"/>
      <c r="AT315" s="48"/>
      <c r="AU315" s="48"/>
      <c r="AW315" s="48"/>
      <c r="AX315" s="48"/>
      <c r="AY315" s="48"/>
      <c r="AZ315" s="48"/>
      <c r="BA315" s="48"/>
      <c r="BB315" s="48"/>
      <c r="BC315" s="48"/>
    </row>
    <row r="316" spans="1:55" ht="36">
      <c r="A316" s="36">
        <f t="shared" si="4"/>
        <v>313</v>
      </c>
      <c r="B316" s="72" t="s">
        <v>597</v>
      </c>
      <c r="C316" s="73">
        <v>2003</v>
      </c>
      <c r="D316" s="92">
        <f>IF(C316&gt;2003,"C",0)</f>
        <v>0</v>
      </c>
      <c r="E316" s="39" t="str">
        <f>IF(C316&lt;2004,"J",0)</f>
        <v>J</v>
      </c>
      <c r="F316" s="40">
        <f>IF(C316&lt;2002,"S",0)</f>
        <v>0</v>
      </c>
      <c r="G316" s="44" t="s">
        <v>598</v>
      </c>
      <c r="H316" s="41" t="s">
        <v>599</v>
      </c>
      <c r="I316" s="76"/>
      <c r="J316" s="155">
        <v>10</v>
      </c>
      <c r="K316" s="105"/>
      <c r="L316" s="106"/>
      <c r="M316" s="107"/>
      <c r="N316" s="108"/>
      <c r="O316" s="156"/>
      <c r="P316" s="157"/>
      <c r="Q316" s="158"/>
      <c r="R316" s="159"/>
      <c r="S316" s="157"/>
      <c r="T316" s="156"/>
      <c r="U316" s="158"/>
      <c r="V316" s="159"/>
      <c r="W316" s="157"/>
      <c r="X316" s="156"/>
      <c r="Y316" s="136"/>
      <c r="Z316" s="137"/>
      <c r="AA316" s="135"/>
      <c r="AB316" s="134"/>
      <c r="AC316" s="136"/>
      <c r="AD316" s="137"/>
      <c r="AE316" s="134"/>
      <c r="AF316" s="135"/>
      <c r="AG316" s="79"/>
      <c r="AH316" s="80"/>
      <c r="AI316" s="79"/>
      <c r="AJ316" s="81"/>
      <c r="AK316" s="81"/>
      <c r="AL316" s="79"/>
      <c r="AM316" s="82">
        <f>SUM(I316:AL316)</f>
        <v>10</v>
      </c>
      <c r="AN316" s="78">
        <f>SUM(IF(I316="",0,1),IF(AF316="",0,1),IF(AB316="",0,1),IF(AC316="",0,1),IF(AD316="",0,1),IF(AE316="",0,1),IF(V316="",0,1),IF(W316="",0,1),IF(X316="",0,1),IF(Z316="",0,1),IF(AA316="",0,1),IF(J316="",0,1),IF(K316="",0,1),IF(L316="",0,1),IF(M316="",0,1),IF(N316="",0,1),IF(O316="",0,1),IF(P316="",0,1),IF(Q316="",0,1),IF(R316="",0,1),IF(S316="",0,1),IF(T316="",0,1),IF(U316="",0,1),IF(Y316="",0,1))</f>
        <v>1</v>
      </c>
      <c r="AO316" s="78">
        <f>IF(AN316&gt;=4,10,0)+(IF(AN316&gt;=8,20,0)+(IF(AN316&gt;=12,40,0)))</f>
        <v>0</v>
      </c>
      <c r="AP316" s="83">
        <f>AM316+AO316</f>
        <v>10</v>
      </c>
      <c r="AQ316" s="48"/>
      <c r="AR316" s="48"/>
      <c r="AT316" s="48"/>
      <c r="AU316" s="48"/>
      <c r="AW316" s="48"/>
      <c r="AX316" s="48"/>
      <c r="AY316" s="48"/>
      <c r="AZ316" s="48"/>
      <c r="BA316" s="48"/>
      <c r="BB316" s="48"/>
      <c r="BC316" s="48"/>
    </row>
    <row r="317" spans="1:55" ht="36">
      <c r="A317" s="36">
        <f t="shared" si="4"/>
        <v>314</v>
      </c>
      <c r="B317" s="72" t="s">
        <v>779</v>
      </c>
      <c r="C317" s="73">
        <v>2002</v>
      </c>
      <c r="D317" s="92">
        <f>IF(C317&gt;2003,"C",0)</f>
        <v>0</v>
      </c>
      <c r="E317" s="39" t="str">
        <f>IF(C317&lt;2004,"J",0)</f>
        <v>J</v>
      </c>
      <c r="F317" s="40">
        <f>IF(C317&lt;2002,"S",0)</f>
        <v>0</v>
      </c>
      <c r="G317" s="44" t="s">
        <v>780</v>
      </c>
      <c r="H317" s="41" t="s">
        <v>778</v>
      </c>
      <c r="I317" s="76"/>
      <c r="J317" s="155">
        <v>10</v>
      </c>
      <c r="K317" s="105"/>
      <c r="L317" s="106"/>
      <c r="M317" s="107"/>
      <c r="N317" s="108"/>
      <c r="O317" s="156"/>
      <c r="P317" s="157"/>
      <c r="Q317" s="158"/>
      <c r="R317" s="159"/>
      <c r="S317" s="157"/>
      <c r="T317" s="156"/>
      <c r="U317" s="158"/>
      <c r="V317" s="159"/>
      <c r="W317" s="157"/>
      <c r="X317" s="156"/>
      <c r="Y317" s="136"/>
      <c r="Z317" s="137"/>
      <c r="AA317" s="135"/>
      <c r="AB317" s="134"/>
      <c r="AC317" s="136"/>
      <c r="AD317" s="137"/>
      <c r="AE317" s="134"/>
      <c r="AF317" s="135"/>
      <c r="AG317" s="79"/>
      <c r="AH317" s="80"/>
      <c r="AI317" s="79"/>
      <c r="AJ317" s="81"/>
      <c r="AK317" s="81"/>
      <c r="AL317" s="79"/>
      <c r="AM317" s="82">
        <f>SUM(I317:AL317)</f>
        <v>10</v>
      </c>
      <c r="AN317" s="78">
        <f>SUM(IF(I317="",0,1),IF(AF317="",0,1),IF(AB317="",0,1),IF(AC317="",0,1),IF(AD317="",0,1),IF(AE317="",0,1),IF(V317="",0,1),IF(W317="",0,1),IF(X317="",0,1),IF(Z317="",0,1),IF(AA317="",0,1),IF(J317="",0,1),IF(K317="",0,1),IF(L317="",0,1),IF(M317="",0,1),IF(N317="",0,1),IF(O317="",0,1),IF(P317="",0,1),IF(Q317="",0,1),IF(R317="",0,1),IF(S317="",0,1),IF(T317="",0,1),IF(U317="",0,1),IF(Y317="",0,1))</f>
        <v>1</v>
      </c>
      <c r="AO317" s="78">
        <f>IF(AN317&gt;=4,10,0)+(IF(AN317&gt;=8,20,0)+(IF(AN317&gt;=12,40,0)))</f>
        <v>0</v>
      </c>
      <c r="AP317" s="83">
        <f>AM317+AO317</f>
        <v>10</v>
      </c>
      <c r="AQ317" s="48"/>
      <c r="AR317" s="48"/>
      <c r="AT317" s="48"/>
      <c r="AU317" s="48"/>
      <c r="AW317" s="48"/>
      <c r="AX317" s="48"/>
      <c r="AY317" s="48"/>
      <c r="AZ317" s="48"/>
      <c r="BA317" s="48"/>
      <c r="BB317" s="48"/>
      <c r="BC317" s="48"/>
    </row>
    <row r="318" spans="1:43" ht="36">
      <c r="A318" s="36">
        <f t="shared" si="4"/>
        <v>315</v>
      </c>
      <c r="B318" s="68" t="s">
        <v>600</v>
      </c>
      <c r="C318" s="73">
        <v>2003</v>
      </c>
      <c r="D318" s="92">
        <f>IF(C318&gt;2003,"C",0)</f>
        <v>0</v>
      </c>
      <c r="E318" s="39" t="str">
        <f>IF(C318&lt;2004,"J",0)</f>
        <v>J</v>
      </c>
      <c r="F318" s="40">
        <f>IF(C318&lt;2002,"S",0)</f>
        <v>0</v>
      </c>
      <c r="G318" s="41" t="s">
        <v>601</v>
      </c>
      <c r="H318" s="93" t="s">
        <v>602</v>
      </c>
      <c r="I318" s="76">
        <v>10</v>
      </c>
      <c r="J318" s="155"/>
      <c r="K318" s="105"/>
      <c r="L318" s="106"/>
      <c r="M318" s="107"/>
      <c r="N318" s="108"/>
      <c r="O318" s="156"/>
      <c r="P318" s="157"/>
      <c r="Q318" s="158"/>
      <c r="R318" s="159"/>
      <c r="S318" s="157"/>
      <c r="T318" s="156"/>
      <c r="U318" s="158"/>
      <c r="V318" s="159"/>
      <c r="W318" s="157"/>
      <c r="X318" s="156"/>
      <c r="Y318" s="136"/>
      <c r="Z318" s="137"/>
      <c r="AA318" s="135"/>
      <c r="AB318" s="134"/>
      <c r="AC318" s="136"/>
      <c r="AD318" s="137"/>
      <c r="AE318" s="134"/>
      <c r="AF318" s="135"/>
      <c r="AG318" s="79"/>
      <c r="AH318" s="80"/>
      <c r="AI318" s="79"/>
      <c r="AJ318" s="81"/>
      <c r="AK318" s="81"/>
      <c r="AL318" s="79"/>
      <c r="AM318" s="82">
        <f>SUM(I318:AL318)</f>
        <v>10</v>
      </c>
      <c r="AN318" s="78">
        <f>SUM(IF(I318="",0,1),IF(AF318="",0,1),IF(AB318="",0,1),IF(AC318="",0,1),IF(AD318="",0,1),IF(AE318="",0,1),IF(V318="",0,1),IF(W318="",0,1),IF(X318="",0,1),IF(Z318="",0,1),IF(AA318="",0,1),IF(J318="",0,1),IF(K318="",0,1),IF(L318="",0,1),IF(M318="",0,1),IF(N318="",0,1),IF(O318="",0,1),IF(P318="",0,1),IF(Q318="",0,1),IF(R318="",0,1),IF(S318="",0,1),IF(T318="",0,1),IF(U318="",0,1),IF(Y318="",0,1))</f>
        <v>1</v>
      </c>
      <c r="AO318" s="78">
        <f>IF(AN318&gt;=4,10,0)+(IF(AN318&gt;=8,20,0)+(IF(AN318&gt;=12,40,0)))</f>
        <v>0</v>
      </c>
      <c r="AP318" s="83">
        <f>AM318+AO318</f>
        <v>10</v>
      </c>
      <c r="AQ318" s="43"/>
    </row>
    <row r="319" spans="1:42" ht="36">
      <c r="A319" s="36">
        <f t="shared" si="4"/>
        <v>316</v>
      </c>
      <c r="B319" s="72" t="s">
        <v>919</v>
      </c>
      <c r="C319" s="73">
        <v>2002</v>
      </c>
      <c r="D319" s="92">
        <f>IF(C319&gt;2003,"C",0)</f>
        <v>0</v>
      </c>
      <c r="E319" s="39" t="str">
        <f>IF(C319&lt;2004,"J",0)</f>
        <v>J</v>
      </c>
      <c r="F319" s="40">
        <f>IF(C319&lt;2002,"S",0)</f>
        <v>0</v>
      </c>
      <c r="G319" s="44" t="s">
        <v>920</v>
      </c>
      <c r="H319" s="41" t="s">
        <v>117</v>
      </c>
      <c r="I319" s="76"/>
      <c r="J319" s="155">
        <v>10</v>
      </c>
      <c r="K319" s="105"/>
      <c r="L319" s="106"/>
      <c r="M319" s="107"/>
      <c r="N319" s="108"/>
      <c r="O319" s="156"/>
      <c r="P319" s="157"/>
      <c r="Q319" s="158"/>
      <c r="R319" s="159"/>
      <c r="S319" s="157"/>
      <c r="T319" s="156"/>
      <c r="U319" s="158"/>
      <c r="V319" s="159"/>
      <c r="W319" s="157"/>
      <c r="X319" s="156"/>
      <c r="Y319" s="136"/>
      <c r="Z319" s="137"/>
      <c r="AA319" s="135"/>
      <c r="AB319" s="134"/>
      <c r="AC319" s="136"/>
      <c r="AD319" s="137"/>
      <c r="AE319" s="134"/>
      <c r="AF319" s="135"/>
      <c r="AG319" s="79"/>
      <c r="AH319" s="80"/>
      <c r="AI319" s="79"/>
      <c r="AJ319" s="81"/>
      <c r="AK319" s="81"/>
      <c r="AL319" s="79"/>
      <c r="AM319" s="82">
        <f>SUM(I319:AL319)</f>
        <v>10</v>
      </c>
      <c r="AN319" s="78">
        <f>SUM(IF(I319="",0,1),IF(AF319="",0,1),IF(AB319="",0,1),IF(AC319="",0,1),IF(AD319="",0,1),IF(AE319="",0,1),IF(V319="",0,1),IF(W319="",0,1),IF(X319="",0,1),IF(Z319="",0,1),IF(AA319="",0,1),IF(J319="",0,1),IF(K319="",0,1),IF(L319="",0,1),IF(M319="",0,1),IF(N319="",0,1),IF(O319="",0,1),IF(P319="",0,1),IF(Q319="",0,1),IF(R319="",0,1),IF(S319="",0,1),IF(T319="",0,1),IF(U319="",0,1),IF(Y319="",0,1))</f>
        <v>1</v>
      </c>
      <c r="AO319" s="78">
        <f>IF(AN319&gt;=4,10,0)+(IF(AN319&gt;=8,20,0)+(IF(AN319&gt;=12,40,0)))</f>
        <v>0</v>
      </c>
      <c r="AP319" s="83">
        <f>AM319+AO319</f>
        <v>10</v>
      </c>
    </row>
    <row r="320" spans="1:42" ht="36">
      <c r="A320" s="36">
        <f t="shared" si="4"/>
        <v>317</v>
      </c>
      <c r="B320" s="72" t="s">
        <v>1310</v>
      </c>
      <c r="C320" s="73">
        <v>2002</v>
      </c>
      <c r="D320" s="92">
        <f>IF(C320&gt;2003,"C",0)</f>
        <v>0</v>
      </c>
      <c r="E320" s="39" t="str">
        <f>IF(C320&lt;2004,"J",0)</f>
        <v>J</v>
      </c>
      <c r="F320" s="40">
        <f>IF(C320&lt;2002,"S",0)</f>
        <v>0</v>
      </c>
      <c r="G320" s="44" t="s">
        <v>1311</v>
      </c>
      <c r="H320" s="41" t="s">
        <v>1307</v>
      </c>
      <c r="I320" s="76"/>
      <c r="J320" s="155"/>
      <c r="K320" s="105"/>
      <c r="L320" s="106"/>
      <c r="M320" s="107"/>
      <c r="N320" s="108"/>
      <c r="O320" s="156"/>
      <c r="P320" s="157"/>
      <c r="Q320" s="158"/>
      <c r="R320" s="159"/>
      <c r="S320" s="157">
        <v>10</v>
      </c>
      <c r="T320" s="156"/>
      <c r="U320" s="158"/>
      <c r="V320" s="159"/>
      <c r="W320" s="157"/>
      <c r="X320" s="156"/>
      <c r="Y320" s="136"/>
      <c r="Z320" s="137"/>
      <c r="AA320" s="135"/>
      <c r="AB320" s="134"/>
      <c r="AC320" s="136"/>
      <c r="AD320" s="137"/>
      <c r="AE320" s="134"/>
      <c r="AF320" s="135"/>
      <c r="AG320" s="79"/>
      <c r="AH320" s="80"/>
      <c r="AI320" s="79"/>
      <c r="AJ320" s="81"/>
      <c r="AK320" s="81"/>
      <c r="AL320" s="79"/>
      <c r="AM320" s="82">
        <f>SUM(I320:AL320)</f>
        <v>10</v>
      </c>
      <c r="AN320" s="78">
        <f>SUM(IF(I320="",0,1),IF(AF320="",0,1),IF(AB320="",0,1),IF(AC320="",0,1),IF(AD320="",0,1),IF(AE320="",0,1),IF(V320="",0,1),IF(W320="",0,1),IF(X320="",0,1),IF(Z320="",0,1),IF(AA320="",0,1),IF(J320="",0,1),IF(K320="",0,1),IF(L320="",0,1),IF(M320="",0,1),IF(N320="",0,1),IF(O320="",0,1),IF(P320="",0,1),IF(Q320="",0,1),IF(R320="",0,1),IF(S320="",0,1),IF(T320="",0,1),IF(U320="",0,1),IF(Y320="",0,1))</f>
        <v>1</v>
      </c>
      <c r="AO320" s="78">
        <f>IF(AN320&gt;=4,10,0)+(IF(AN320&gt;=8,20,0)+(IF(AN320&gt;=12,40,0)))</f>
        <v>0</v>
      </c>
      <c r="AP320" s="83">
        <f>AM320+AO320</f>
        <v>10</v>
      </c>
    </row>
    <row r="321" spans="1:55" ht="36">
      <c r="A321" s="36">
        <f t="shared" si="4"/>
        <v>318</v>
      </c>
      <c r="B321" s="72" t="s">
        <v>1249</v>
      </c>
      <c r="C321" s="73">
        <v>2003</v>
      </c>
      <c r="D321" s="92">
        <f>IF(C321&gt;2003,"C",0)</f>
        <v>0</v>
      </c>
      <c r="E321" s="39" t="str">
        <f>IF(C321&lt;2004,"J",0)</f>
        <v>J</v>
      </c>
      <c r="F321" s="40">
        <f>IF(C321&lt;2002,"S",0)</f>
        <v>0</v>
      </c>
      <c r="G321" s="141" t="s">
        <v>1250</v>
      </c>
      <c r="H321" s="141" t="s">
        <v>1251</v>
      </c>
      <c r="I321" s="76"/>
      <c r="J321" s="155"/>
      <c r="K321" s="105"/>
      <c r="L321" s="106"/>
      <c r="M321" s="107"/>
      <c r="N321" s="108"/>
      <c r="O321" s="156"/>
      <c r="P321" s="157"/>
      <c r="Q321" s="158"/>
      <c r="R321" s="159"/>
      <c r="S321" s="157">
        <v>10</v>
      </c>
      <c r="T321" s="156"/>
      <c r="U321" s="158"/>
      <c r="V321" s="159"/>
      <c r="W321" s="157"/>
      <c r="X321" s="156"/>
      <c r="Y321" s="136"/>
      <c r="Z321" s="137"/>
      <c r="AA321" s="135"/>
      <c r="AB321" s="134"/>
      <c r="AC321" s="136"/>
      <c r="AD321" s="137"/>
      <c r="AE321" s="134"/>
      <c r="AF321" s="135"/>
      <c r="AG321" s="79"/>
      <c r="AH321" s="80"/>
      <c r="AI321" s="79"/>
      <c r="AJ321" s="81"/>
      <c r="AK321" s="81"/>
      <c r="AL321" s="79"/>
      <c r="AM321" s="82">
        <f>SUM(I321:AL321)</f>
        <v>10</v>
      </c>
      <c r="AN321" s="78">
        <f>SUM(IF(I321="",0,1),IF(AF321="",0,1),IF(AB321="",0,1),IF(AC321="",0,1),IF(AD321="",0,1),IF(AE321="",0,1),IF(V321="",0,1),IF(W321="",0,1),IF(X321="",0,1),IF(Z321="",0,1),IF(AA321="",0,1),IF(J321="",0,1),IF(K321="",0,1),IF(L321="",0,1),IF(M321="",0,1),IF(N321="",0,1),IF(O321="",0,1),IF(P321="",0,1),IF(Q321="",0,1),IF(R321="",0,1),IF(S321="",0,1),IF(T321="",0,1),IF(U321="",0,1),IF(Y321="",0,1))</f>
        <v>1</v>
      </c>
      <c r="AO321" s="78">
        <f>IF(AN321&gt;=4,10,0)+(IF(AN321&gt;=8,20,0)+(IF(AN321&gt;=12,40,0)))</f>
        <v>0</v>
      </c>
      <c r="AP321" s="83">
        <f>AM321+AO321</f>
        <v>10</v>
      </c>
      <c r="AQ321" s="48"/>
      <c r="AR321" s="48"/>
      <c r="AT321" s="48"/>
      <c r="AU321" s="48"/>
      <c r="AW321" s="48"/>
      <c r="AX321" s="48"/>
      <c r="AY321" s="48"/>
      <c r="AZ321" s="48"/>
      <c r="BA321" s="48"/>
      <c r="BB321" s="48"/>
      <c r="BC321" s="48"/>
    </row>
    <row r="322" spans="1:56" ht="36">
      <c r="A322" s="36">
        <f t="shared" si="4"/>
        <v>319</v>
      </c>
      <c r="B322" s="72" t="s">
        <v>1108</v>
      </c>
      <c r="C322" s="73">
        <v>2006</v>
      </c>
      <c r="D322" s="92" t="str">
        <f>IF(C322&gt;2003,"C",0)</f>
        <v>C</v>
      </c>
      <c r="E322" s="39">
        <f>IF(C322&lt;2004,"J",0)</f>
        <v>0</v>
      </c>
      <c r="F322" s="40">
        <f>IF(C322&lt;2002,"S",0)</f>
        <v>0</v>
      </c>
      <c r="G322" s="44" t="s">
        <v>1109</v>
      </c>
      <c r="H322" s="41" t="s">
        <v>1124</v>
      </c>
      <c r="I322" s="76"/>
      <c r="J322" s="155"/>
      <c r="K322" s="105"/>
      <c r="L322" s="106"/>
      <c r="M322" s="107">
        <v>10</v>
      </c>
      <c r="N322" s="108"/>
      <c r="O322" s="156"/>
      <c r="P322" s="157"/>
      <c r="Q322" s="158"/>
      <c r="R322" s="159"/>
      <c r="S322" s="157"/>
      <c r="T322" s="156"/>
      <c r="U322" s="158"/>
      <c r="V322" s="159"/>
      <c r="W322" s="157"/>
      <c r="X322" s="156"/>
      <c r="Y322" s="136"/>
      <c r="Z322" s="137"/>
      <c r="AA322" s="135"/>
      <c r="AB322" s="134"/>
      <c r="AC322" s="136"/>
      <c r="AD322" s="137"/>
      <c r="AE322" s="134"/>
      <c r="AF322" s="135"/>
      <c r="AG322" s="79"/>
      <c r="AH322" s="80"/>
      <c r="AI322" s="79"/>
      <c r="AJ322" s="81"/>
      <c r="AK322" s="81"/>
      <c r="AL322" s="79"/>
      <c r="AM322" s="82">
        <f>SUM(I322:AL322)</f>
        <v>10</v>
      </c>
      <c r="AN322" s="78">
        <f>SUM(IF(I322="",0,1),IF(AF322="",0,1),IF(AB322="",0,1),IF(AC322="",0,1),IF(AD322="",0,1),IF(AE322="",0,1),IF(V322="",0,1),IF(W322="",0,1),IF(X322="",0,1),IF(Z322="",0,1),IF(AA322="",0,1),IF(J322="",0,1),IF(K322="",0,1),IF(L322="",0,1),IF(M322="",0,1),IF(N322="",0,1),IF(O322="",0,1),IF(P322="",0,1),IF(Q322="",0,1),IF(R322="",0,1),IF(S322="",0,1),IF(T322="",0,1),IF(U322="",0,1),IF(Y322="",0,1))</f>
        <v>1</v>
      </c>
      <c r="AO322" s="78">
        <f>IF(AN322&gt;=4,10,0)+(IF(AN322&gt;=8,20,0)+(IF(AN322&gt;=12,40,0)))</f>
        <v>0</v>
      </c>
      <c r="AP322" s="83">
        <f>AM322+AO322</f>
        <v>10</v>
      </c>
      <c r="BD322" s="6"/>
    </row>
    <row r="323" spans="1:42" ht="36">
      <c r="A323" s="36">
        <f t="shared" si="4"/>
        <v>320</v>
      </c>
      <c r="B323" s="72" t="s">
        <v>808</v>
      </c>
      <c r="C323" s="73">
        <v>2003</v>
      </c>
      <c r="D323" s="92">
        <f>IF(C323&gt;2003,"C",0)</f>
        <v>0</v>
      </c>
      <c r="E323" s="39" t="str">
        <f>IF(C323&lt;2004,"J",0)</f>
        <v>J</v>
      </c>
      <c r="F323" s="40">
        <f>IF(C323&lt;2002,"S",0)</f>
        <v>0</v>
      </c>
      <c r="G323" s="44" t="s">
        <v>809</v>
      </c>
      <c r="H323" s="41" t="s">
        <v>927</v>
      </c>
      <c r="I323" s="76"/>
      <c r="J323" s="155">
        <v>10</v>
      </c>
      <c r="K323" s="105"/>
      <c r="L323" s="106"/>
      <c r="M323" s="107"/>
      <c r="N323" s="108"/>
      <c r="O323" s="156"/>
      <c r="P323" s="157"/>
      <c r="Q323" s="158"/>
      <c r="R323" s="159"/>
      <c r="S323" s="157"/>
      <c r="T323" s="156"/>
      <c r="U323" s="158"/>
      <c r="V323" s="159"/>
      <c r="W323" s="157"/>
      <c r="X323" s="156"/>
      <c r="Y323" s="136"/>
      <c r="Z323" s="137"/>
      <c r="AA323" s="135"/>
      <c r="AB323" s="134"/>
      <c r="AC323" s="136"/>
      <c r="AD323" s="137"/>
      <c r="AE323" s="134"/>
      <c r="AF323" s="135"/>
      <c r="AG323" s="79"/>
      <c r="AH323" s="80"/>
      <c r="AI323" s="79"/>
      <c r="AJ323" s="81"/>
      <c r="AK323" s="81"/>
      <c r="AL323" s="79"/>
      <c r="AM323" s="82">
        <f>SUM(I323:AL323)</f>
        <v>10</v>
      </c>
      <c r="AN323" s="78">
        <f>SUM(IF(I323="",0,1),IF(AF323="",0,1),IF(AB323="",0,1),IF(AC323="",0,1),IF(AD323="",0,1),IF(AE323="",0,1),IF(V323="",0,1),IF(W323="",0,1),IF(X323="",0,1),IF(Z323="",0,1),IF(AA323="",0,1),IF(J323="",0,1),IF(K323="",0,1),IF(L323="",0,1),IF(M323="",0,1),IF(N323="",0,1),IF(O323="",0,1),IF(P323="",0,1),IF(Q323="",0,1),IF(R323="",0,1),IF(S323="",0,1),IF(T323="",0,1),IF(U323="",0,1),IF(Y323="",0,1))</f>
        <v>1</v>
      </c>
      <c r="AO323" s="78">
        <f>IF(AN323&gt;=4,10,0)+(IF(AN323&gt;=8,20,0)+(IF(AN323&gt;=12,40,0)))</f>
        <v>0</v>
      </c>
      <c r="AP323" s="83">
        <f>AM323+AO323</f>
        <v>10</v>
      </c>
    </row>
    <row r="324" spans="1:56" ht="36">
      <c r="A324" s="36">
        <f aca="true" t="shared" si="5" ref="A324:A387">A323+1</f>
        <v>321</v>
      </c>
      <c r="B324" s="71" t="s">
        <v>798</v>
      </c>
      <c r="C324" s="73"/>
      <c r="D324" s="92">
        <f>IF(C324&gt;2003,"C",0)</f>
        <v>0</v>
      </c>
      <c r="E324" s="39" t="str">
        <f>IF(C324&lt;2004,"J",0)</f>
        <v>J</v>
      </c>
      <c r="F324" s="40" t="str">
        <f>IF(C324&lt;2002,"S",0)</f>
        <v>S</v>
      </c>
      <c r="G324" s="44" t="s">
        <v>799</v>
      </c>
      <c r="H324" s="41" t="s">
        <v>92</v>
      </c>
      <c r="I324" s="76"/>
      <c r="J324" s="155">
        <v>10</v>
      </c>
      <c r="K324" s="105"/>
      <c r="L324" s="106"/>
      <c r="M324" s="107"/>
      <c r="N324" s="108"/>
      <c r="O324" s="156"/>
      <c r="P324" s="157"/>
      <c r="Q324" s="158"/>
      <c r="R324" s="159"/>
      <c r="S324" s="157"/>
      <c r="T324" s="156"/>
      <c r="U324" s="158"/>
      <c r="V324" s="159"/>
      <c r="W324" s="157"/>
      <c r="X324" s="156"/>
      <c r="Y324" s="136"/>
      <c r="Z324" s="137"/>
      <c r="AA324" s="135"/>
      <c r="AB324" s="134"/>
      <c r="AC324" s="136"/>
      <c r="AD324" s="137"/>
      <c r="AE324" s="134"/>
      <c r="AF324" s="135"/>
      <c r="AG324" s="79"/>
      <c r="AH324" s="80"/>
      <c r="AI324" s="79"/>
      <c r="AJ324" s="81"/>
      <c r="AK324" s="81"/>
      <c r="AL324" s="79"/>
      <c r="AM324" s="82">
        <f>SUM(I324:AL324)</f>
        <v>10</v>
      </c>
      <c r="AN324" s="78">
        <f>SUM(IF(I324="",0,1),IF(AF324="",0,1),IF(AB324="",0,1),IF(AC324="",0,1),IF(AD324="",0,1),IF(AE324="",0,1),IF(V324="",0,1),IF(W324="",0,1),IF(X324="",0,1),IF(Z324="",0,1),IF(AA324="",0,1),IF(J324="",0,1),IF(K324="",0,1),IF(L324="",0,1),IF(M324="",0,1),IF(N324="",0,1),IF(O324="",0,1),IF(P324="",0,1),IF(Q324="",0,1),IF(R324="",0,1),IF(S324="",0,1),IF(T324="",0,1),IF(U324="",0,1),IF(Y324="",0,1))</f>
        <v>1</v>
      </c>
      <c r="AO324" s="78">
        <f>IF(AN324&gt;=4,10,0)+(IF(AN324&gt;=8,20,0)+(IF(AN324&gt;=12,40,0)))</f>
        <v>0</v>
      </c>
      <c r="AP324" s="83">
        <f>AM324+AO324</f>
        <v>10</v>
      </c>
      <c r="BD324" s="47"/>
    </row>
    <row r="325" spans="1:42" ht="36">
      <c r="A325" s="36">
        <f t="shared" si="5"/>
        <v>322</v>
      </c>
      <c r="B325" s="72" t="s">
        <v>983</v>
      </c>
      <c r="C325" s="73">
        <v>2002</v>
      </c>
      <c r="D325" s="92">
        <f>IF(C325&gt;2003,"C",0)</f>
        <v>0</v>
      </c>
      <c r="E325" s="39" t="str">
        <f>IF(C325&lt;2004,"J",0)</f>
        <v>J</v>
      </c>
      <c r="F325" s="40">
        <f>IF(C325&lt;2002,"S",0)</f>
        <v>0</v>
      </c>
      <c r="G325" s="44" t="s">
        <v>984</v>
      </c>
      <c r="H325" s="41" t="s">
        <v>289</v>
      </c>
      <c r="I325" s="76"/>
      <c r="J325" s="155"/>
      <c r="K325" s="105"/>
      <c r="L325" s="106">
        <v>10</v>
      </c>
      <c r="M325" s="107"/>
      <c r="N325" s="108"/>
      <c r="O325" s="156"/>
      <c r="P325" s="157"/>
      <c r="Q325" s="158"/>
      <c r="R325" s="159"/>
      <c r="S325" s="157"/>
      <c r="T325" s="156"/>
      <c r="U325" s="158"/>
      <c r="V325" s="159"/>
      <c r="W325" s="157"/>
      <c r="X325" s="156"/>
      <c r="Y325" s="136"/>
      <c r="Z325" s="137"/>
      <c r="AA325" s="135"/>
      <c r="AB325" s="134"/>
      <c r="AC325" s="136"/>
      <c r="AD325" s="137"/>
      <c r="AE325" s="134"/>
      <c r="AF325" s="135"/>
      <c r="AG325" s="79"/>
      <c r="AH325" s="80"/>
      <c r="AI325" s="79"/>
      <c r="AJ325" s="81"/>
      <c r="AK325" s="81"/>
      <c r="AL325" s="79"/>
      <c r="AM325" s="82">
        <f>SUM(I325:AL325)</f>
        <v>10</v>
      </c>
      <c r="AN325" s="78">
        <f>SUM(IF(I325="",0,1),IF(AF325="",0,1),IF(AB325="",0,1),IF(AC325="",0,1),IF(AD325="",0,1),IF(AE325="",0,1),IF(V325="",0,1),IF(W325="",0,1),IF(X325="",0,1),IF(Z325="",0,1),IF(AA325="",0,1),IF(J325="",0,1),IF(K325="",0,1),IF(L325="",0,1),IF(M325="",0,1),IF(N325="",0,1),IF(O325="",0,1),IF(P325="",0,1),IF(Q325="",0,1),IF(R325="",0,1),IF(S325="",0,1),IF(T325="",0,1),IF(U325="",0,1),IF(Y325="",0,1))</f>
        <v>1</v>
      </c>
      <c r="AO325" s="78">
        <f>IF(AN325&gt;=4,10,0)+(IF(AN325&gt;=8,20,0)+(IF(AN325&gt;=12,40,0)))</f>
        <v>0</v>
      </c>
      <c r="AP325" s="83">
        <f>AM325+AO325</f>
        <v>10</v>
      </c>
    </row>
    <row r="326" spans="1:55" ht="36">
      <c r="A326" s="36">
        <f t="shared" si="5"/>
        <v>323</v>
      </c>
      <c r="B326" s="72" t="s">
        <v>1074</v>
      </c>
      <c r="C326" s="73">
        <v>2002</v>
      </c>
      <c r="D326" s="92">
        <f>IF(C326&gt;2003,"C",0)</f>
        <v>0</v>
      </c>
      <c r="E326" s="39" t="str">
        <f>IF(C326&lt;2004,"J",0)</f>
        <v>J</v>
      </c>
      <c r="F326" s="40">
        <f>IF(C326&lt;2002,"S",0)</f>
        <v>0</v>
      </c>
      <c r="G326" s="44" t="s">
        <v>1075</v>
      </c>
      <c r="H326" s="41" t="s">
        <v>62</v>
      </c>
      <c r="I326" s="76"/>
      <c r="J326" s="155"/>
      <c r="K326" s="105"/>
      <c r="L326" s="106"/>
      <c r="M326" s="160"/>
      <c r="N326" s="108">
        <v>10</v>
      </c>
      <c r="O326" s="156"/>
      <c r="P326" s="157"/>
      <c r="Q326" s="158"/>
      <c r="R326" s="159"/>
      <c r="S326" s="157"/>
      <c r="T326" s="156"/>
      <c r="U326" s="158"/>
      <c r="V326" s="159"/>
      <c r="W326" s="157"/>
      <c r="X326" s="156"/>
      <c r="Y326" s="136"/>
      <c r="Z326" s="137"/>
      <c r="AA326" s="135"/>
      <c r="AB326" s="134"/>
      <c r="AC326" s="136"/>
      <c r="AD326" s="137"/>
      <c r="AE326" s="134"/>
      <c r="AF326" s="135"/>
      <c r="AG326" s="79"/>
      <c r="AH326" s="80"/>
      <c r="AI326" s="79"/>
      <c r="AJ326" s="81"/>
      <c r="AK326" s="81"/>
      <c r="AL326" s="79"/>
      <c r="AM326" s="82">
        <f>SUM(I326:AL326)</f>
        <v>10</v>
      </c>
      <c r="AN326" s="78">
        <f>SUM(IF(I326="",0,1),IF(AF326="",0,1),IF(AB326="",0,1),IF(AC326="",0,1),IF(AD326="",0,1),IF(AE326="",0,1),IF(V326="",0,1),IF(W326="",0,1),IF(X326="",0,1),IF(Z326="",0,1),IF(AA326="",0,1),IF(J326="",0,1),IF(K326="",0,1),IF(L326="",0,1),IF(M326="",0,1),IF(N326="",0,1),IF(O326="",0,1),IF(P326="",0,1),IF(Q326="",0,1),IF(R326="",0,1),IF(S326="",0,1),IF(T326="",0,1),IF(U326="",0,1),IF(Y326="",0,1))</f>
        <v>1</v>
      </c>
      <c r="AO326" s="78">
        <f>IF(AN326&gt;=4,10,0)+(IF(AN326&gt;=8,20,0)+(IF(AN326&gt;=12,40,0)))</f>
        <v>0</v>
      </c>
      <c r="AP326" s="83">
        <f>AM326+AO326</f>
        <v>10</v>
      </c>
      <c r="AQ326" s="48"/>
      <c r="AR326" s="48"/>
      <c r="AT326" s="48"/>
      <c r="AU326" s="48"/>
      <c r="AW326" s="48"/>
      <c r="AX326" s="48"/>
      <c r="AY326" s="48"/>
      <c r="AZ326" s="48"/>
      <c r="BA326" s="48"/>
      <c r="BB326" s="48"/>
      <c r="BC326" s="48"/>
    </row>
    <row r="327" spans="1:42" ht="36">
      <c r="A327" s="36">
        <f t="shared" si="5"/>
        <v>324</v>
      </c>
      <c r="B327" s="72" t="s">
        <v>894</v>
      </c>
      <c r="C327" s="73">
        <v>2003</v>
      </c>
      <c r="D327" s="92">
        <f>IF(C327&gt;2003,"C",0)</f>
        <v>0</v>
      </c>
      <c r="E327" s="39" t="str">
        <f>IF(C327&lt;2004,"J",0)</f>
        <v>J</v>
      </c>
      <c r="F327" s="40">
        <f>IF(C327&lt;2002,"S",0)</f>
        <v>0</v>
      </c>
      <c r="G327" s="44" t="s">
        <v>618</v>
      </c>
      <c r="H327" s="41" t="s">
        <v>117</v>
      </c>
      <c r="I327" s="76"/>
      <c r="J327" s="155">
        <v>10</v>
      </c>
      <c r="K327" s="105"/>
      <c r="L327" s="106"/>
      <c r="M327" s="107"/>
      <c r="N327" s="108"/>
      <c r="O327" s="156"/>
      <c r="P327" s="157"/>
      <c r="Q327" s="158"/>
      <c r="R327" s="159"/>
      <c r="S327" s="157"/>
      <c r="T327" s="156"/>
      <c r="U327" s="158"/>
      <c r="V327" s="159"/>
      <c r="W327" s="157"/>
      <c r="X327" s="156"/>
      <c r="Y327" s="136"/>
      <c r="Z327" s="137"/>
      <c r="AA327" s="135"/>
      <c r="AB327" s="134"/>
      <c r="AC327" s="136"/>
      <c r="AD327" s="137"/>
      <c r="AE327" s="134"/>
      <c r="AF327" s="135"/>
      <c r="AG327" s="79"/>
      <c r="AH327" s="80"/>
      <c r="AI327" s="79"/>
      <c r="AJ327" s="81"/>
      <c r="AK327" s="81"/>
      <c r="AL327" s="79"/>
      <c r="AM327" s="82">
        <f>SUM(I327:AL327)</f>
        <v>10</v>
      </c>
      <c r="AN327" s="78">
        <f>SUM(IF(I327="",0,1),IF(AF327="",0,1),IF(AB327="",0,1),IF(AC327="",0,1),IF(AD327="",0,1),IF(AE327="",0,1),IF(V327="",0,1),IF(W327="",0,1),IF(X327="",0,1),IF(Z327="",0,1),IF(AA327="",0,1),IF(J327="",0,1),IF(K327="",0,1),IF(L327="",0,1),IF(M327="",0,1),IF(N327="",0,1),IF(O327="",0,1),IF(P327="",0,1),IF(Q327="",0,1),IF(R327="",0,1),IF(S327="",0,1),IF(T327="",0,1),IF(U327="",0,1),IF(Y327="",0,1))</f>
        <v>1</v>
      </c>
      <c r="AO327" s="78">
        <f>IF(AN327&gt;=4,10,0)+(IF(AN327&gt;=8,20,0)+(IF(AN327&gt;=12,40,0)))</f>
        <v>0</v>
      </c>
      <c r="AP327" s="83">
        <f>AM327+AO327</f>
        <v>10</v>
      </c>
    </row>
    <row r="328" spans="1:42" ht="36">
      <c r="A328" s="36">
        <f t="shared" si="5"/>
        <v>325</v>
      </c>
      <c r="B328" s="72" t="s">
        <v>1183</v>
      </c>
      <c r="C328" s="73">
        <v>2002</v>
      </c>
      <c r="D328" s="92">
        <f>IF(C328&gt;2003,"C",0)</f>
        <v>0</v>
      </c>
      <c r="E328" s="39" t="str">
        <f>IF(C328&lt;2004,"J",0)</f>
        <v>J</v>
      </c>
      <c r="F328" s="40">
        <f>IF(C328&lt;2002,"S",0)</f>
        <v>0</v>
      </c>
      <c r="G328" s="44" t="s">
        <v>1184</v>
      </c>
      <c r="H328" s="41" t="s">
        <v>1185</v>
      </c>
      <c r="I328" s="76"/>
      <c r="J328" s="155"/>
      <c r="K328" s="105"/>
      <c r="L328" s="106"/>
      <c r="M328" s="109"/>
      <c r="N328" s="108"/>
      <c r="O328" s="156"/>
      <c r="P328" s="157">
        <v>10</v>
      </c>
      <c r="Q328" s="158"/>
      <c r="R328" s="159"/>
      <c r="S328" s="157"/>
      <c r="T328" s="156"/>
      <c r="U328" s="158"/>
      <c r="V328" s="159"/>
      <c r="W328" s="157"/>
      <c r="X328" s="156"/>
      <c r="Y328" s="136"/>
      <c r="Z328" s="137"/>
      <c r="AA328" s="135"/>
      <c r="AB328" s="134"/>
      <c r="AC328" s="136"/>
      <c r="AD328" s="137"/>
      <c r="AE328" s="134"/>
      <c r="AF328" s="135"/>
      <c r="AG328" s="79"/>
      <c r="AH328" s="80"/>
      <c r="AI328" s="79"/>
      <c r="AJ328" s="81"/>
      <c r="AK328" s="81"/>
      <c r="AL328" s="79"/>
      <c r="AM328" s="82">
        <f>SUM(I328:AL328)</f>
        <v>10</v>
      </c>
      <c r="AN328" s="78">
        <f>SUM(IF(I328="",0,1),IF(AF328="",0,1),IF(AB328="",0,1),IF(AC328="",0,1),IF(AD328="",0,1),IF(AE328="",0,1),IF(V328="",0,1),IF(W328="",0,1),IF(X328="",0,1),IF(Z328="",0,1),IF(AA328="",0,1),IF(J328="",0,1),IF(K328="",0,1),IF(L328="",0,1),IF(M328="",0,1),IF(N328="",0,1),IF(O328="",0,1),IF(P328="",0,1),IF(Q328="",0,1),IF(R328="",0,1),IF(S328="",0,1),IF(T328="",0,1),IF(U328="",0,1),IF(Y328="",0,1))</f>
        <v>1</v>
      </c>
      <c r="AO328" s="78">
        <f>IF(AN328&gt;=4,10,0)+(IF(AN328&gt;=8,20,0)+(IF(AN328&gt;=12,40,0)))</f>
        <v>0</v>
      </c>
      <c r="AP328" s="83">
        <f>AM328+AO328</f>
        <v>10</v>
      </c>
    </row>
    <row r="329" spans="1:42" ht="36">
      <c r="A329" s="36">
        <f t="shared" si="5"/>
        <v>326</v>
      </c>
      <c r="B329" s="71" t="s">
        <v>1068</v>
      </c>
      <c r="C329" s="73">
        <v>2002</v>
      </c>
      <c r="D329" s="92">
        <f>IF(C329&gt;2003,"C",0)</f>
        <v>0</v>
      </c>
      <c r="E329" s="39" t="str">
        <f>IF(C329&lt;2004,"J",0)</f>
        <v>J</v>
      </c>
      <c r="F329" s="40">
        <f>IF(C329&lt;2002,"S",0)</f>
        <v>0</v>
      </c>
      <c r="G329" s="44" t="s">
        <v>1069</v>
      </c>
      <c r="H329" s="41" t="s">
        <v>440</v>
      </c>
      <c r="I329" s="76"/>
      <c r="J329" s="155"/>
      <c r="K329" s="105"/>
      <c r="L329" s="106"/>
      <c r="M329" s="166"/>
      <c r="N329" s="108">
        <v>10</v>
      </c>
      <c r="O329" s="156"/>
      <c r="P329" s="157"/>
      <c r="Q329" s="158"/>
      <c r="R329" s="159"/>
      <c r="S329" s="157"/>
      <c r="T329" s="156"/>
      <c r="U329" s="158"/>
      <c r="V329" s="159"/>
      <c r="W329" s="157"/>
      <c r="X329" s="156"/>
      <c r="Y329" s="136"/>
      <c r="Z329" s="137"/>
      <c r="AA329" s="135"/>
      <c r="AB329" s="134"/>
      <c r="AC329" s="136"/>
      <c r="AD329" s="137"/>
      <c r="AE329" s="134"/>
      <c r="AF329" s="135"/>
      <c r="AG329" s="79"/>
      <c r="AH329" s="80"/>
      <c r="AI329" s="79"/>
      <c r="AJ329" s="81"/>
      <c r="AK329" s="81"/>
      <c r="AL329" s="79"/>
      <c r="AM329" s="82">
        <f>SUM(I329:AL329)</f>
        <v>10</v>
      </c>
      <c r="AN329" s="78">
        <f>SUM(IF(I329="",0,1),IF(AF329="",0,1),IF(AB329="",0,1),IF(AC329="",0,1),IF(AD329="",0,1),IF(AE329="",0,1),IF(V329="",0,1),IF(W329="",0,1),IF(X329="",0,1),IF(Z329="",0,1),IF(AA329="",0,1),IF(J329="",0,1),IF(K329="",0,1),IF(L329="",0,1),IF(M329="",0,1),IF(N329="",0,1),IF(O329="",0,1),IF(P329="",0,1),IF(Q329="",0,1),IF(R329="",0,1),IF(S329="",0,1),IF(T329="",0,1),IF(U329="",0,1),IF(Y329="",0,1))</f>
        <v>1</v>
      </c>
      <c r="AO329" s="78">
        <f>IF(AN329&gt;=4,10,0)+(IF(AN329&gt;=8,20,0)+(IF(AN329&gt;=12,40,0)))</f>
        <v>0</v>
      </c>
      <c r="AP329" s="83">
        <f>AM329+AO329</f>
        <v>10</v>
      </c>
    </row>
    <row r="330" spans="1:42" ht="36">
      <c r="A330" s="36">
        <f t="shared" si="5"/>
        <v>327</v>
      </c>
      <c r="B330" s="68" t="s">
        <v>718</v>
      </c>
      <c r="C330" s="73">
        <v>2003</v>
      </c>
      <c r="D330" s="92">
        <f>IF(C330&gt;2003,"C",0)</f>
        <v>0</v>
      </c>
      <c r="E330" s="39" t="str">
        <f>IF(C330&lt;2004,"J",0)</f>
        <v>J</v>
      </c>
      <c r="F330" s="40">
        <f>IF(C330&lt;2002,"S",0)</f>
        <v>0</v>
      </c>
      <c r="G330" s="44" t="s">
        <v>719</v>
      </c>
      <c r="H330" s="93" t="s">
        <v>720</v>
      </c>
      <c r="I330" s="76">
        <v>10</v>
      </c>
      <c r="J330" s="155"/>
      <c r="K330" s="105"/>
      <c r="L330" s="106"/>
      <c r="M330" s="109"/>
      <c r="N330" s="108"/>
      <c r="O330" s="156"/>
      <c r="P330" s="157"/>
      <c r="Q330" s="158"/>
      <c r="R330" s="159"/>
      <c r="S330" s="157"/>
      <c r="T330" s="156"/>
      <c r="U330" s="158"/>
      <c r="V330" s="159"/>
      <c r="W330" s="157"/>
      <c r="X330" s="156"/>
      <c r="Y330" s="136"/>
      <c r="Z330" s="137"/>
      <c r="AA330" s="135"/>
      <c r="AB330" s="134"/>
      <c r="AC330" s="136"/>
      <c r="AD330" s="137"/>
      <c r="AE330" s="134"/>
      <c r="AF330" s="135"/>
      <c r="AG330" s="79"/>
      <c r="AH330" s="80"/>
      <c r="AI330" s="79"/>
      <c r="AJ330" s="81"/>
      <c r="AK330" s="81"/>
      <c r="AL330" s="79"/>
      <c r="AM330" s="82">
        <f>SUM(I330:AL330)</f>
        <v>10</v>
      </c>
      <c r="AN330" s="78">
        <f>SUM(IF(I330="",0,1),IF(AF330="",0,1),IF(AB330="",0,1),IF(AC330="",0,1),IF(AD330="",0,1),IF(AE330="",0,1),IF(V330="",0,1),IF(W330="",0,1),IF(X330="",0,1),IF(Z330="",0,1),IF(AA330="",0,1),IF(J330="",0,1),IF(K330="",0,1),IF(L330="",0,1),IF(M330="",0,1),IF(N330="",0,1),IF(O330="",0,1),IF(P330="",0,1),IF(Q330="",0,1),IF(R330="",0,1),IF(S330="",0,1),IF(T330="",0,1),IF(U330="",0,1),IF(Y330="",0,1))</f>
        <v>1</v>
      </c>
      <c r="AO330" s="78">
        <f>IF(AN330&gt;=4,10,0)+(IF(AN330&gt;=8,20,0)+(IF(AN330&gt;=12,40,0)))</f>
        <v>0</v>
      </c>
      <c r="AP330" s="83">
        <f>AM330+AO330</f>
        <v>10</v>
      </c>
    </row>
    <row r="331" spans="1:42" ht="36">
      <c r="A331" s="36">
        <f t="shared" si="5"/>
        <v>328</v>
      </c>
      <c r="B331" s="72" t="s">
        <v>1072</v>
      </c>
      <c r="C331" s="73">
        <v>2003</v>
      </c>
      <c r="D331" s="92">
        <f>IF(C331&gt;2003,"C",0)</f>
        <v>0</v>
      </c>
      <c r="E331" s="39" t="str">
        <f>IF(C331&lt;2004,"J",0)</f>
        <v>J</v>
      </c>
      <c r="F331" s="40">
        <f>IF(C331&lt;2002,"S",0)</f>
        <v>0</v>
      </c>
      <c r="G331" s="44" t="s">
        <v>1073</v>
      </c>
      <c r="H331" s="41" t="s">
        <v>62</v>
      </c>
      <c r="I331" s="76"/>
      <c r="J331" s="155"/>
      <c r="K331" s="105"/>
      <c r="L331" s="106"/>
      <c r="M331" s="166"/>
      <c r="N331" s="108">
        <v>10</v>
      </c>
      <c r="O331" s="156"/>
      <c r="P331" s="157"/>
      <c r="Q331" s="158"/>
      <c r="R331" s="159"/>
      <c r="S331" s="157"/>
      <c r="T331" s="156"/>
      <c r="U331" s="158"/>
      <c r="V331" s="159"/>
      <c r="W331" s="157"/>
      <c r="X331" s="156"/>
      <c r="Y331" s="136"/>
      <c r="Z331" s="137"/>
      <c r="AA331" s="135"/>
      <c r="AB331" s="134"/>
      <c r="AC331" s="136"/>
      <c r="AD331" s="137"/>
      <c r="AE331" s="134"/>
      <c r="AF331" s="135"/>
      <c r="AG331" s="79"/>
      <c r="AH331" s="80"/>
      <c r="AI331" s="79"/>
      <c r="AJ331" s="81"/>
      <c r="AK331" s="81"/>
      <c r="AL331" s="79"/>
      <c r="AM331" s="82">
        <f>SUM(I331:AL331)</f>
        <v>10</v>
      </c>
      <c r="AN331" s="78">
        <f>SUM(IF(I331="",0,1),IF(AF331="",0,1),IF(AB331="",0,1),IF(AC331="",0,1),IF(AD331="",0,1),IF(AE331="",0,1),IF(V331="",0,1),IF(W331="",0,1),IF(X331="",0,1),IF(Z331="",0,1),IF(AA331="",0,1),IF(J331="",0,1),IF(K331="",0,1),IF(L331="",0,1),IF(M331="",0,1),IF(N331="",0,1),IF(O331="",0,1),IF(P331="",0,1),IF(Q331="",0,1),IF(R331="",0,1),IF(S331="",0,1),IF(T331="",0,1),IF(U331="",0,1),IF(Y331="",0,1))</f>
        <v>1</v>
      </c>
      <c r="AO331" s="78">
        <f>IF(AN331&gt;=4,10,0)+(IF(AN331&gt;=8,20,0)+(IF(AN331&gt;=12,40,0)))</f>
        <v>0</v>
      </c>
      <c r="AP331" s="83">
        <f>AM331+AO331</f>
        <v>10</v>
      </c>
    </row>
    <row r="332" spans="1:42" ht="36">
      <c r="A332" s="36">
        <f t="shared" si="5"/>
        <v>329</v>
      </c>
      <c r="B332" s="68" t="s">
        <v>393</v>
      </c>
      <c r="C332" s="73">
        <v>2002</v>
      </c>
      <c r="D332" s="92">
        <f>IF(C332&gt;2003,"C",0)</f>
        <v>0</v>
      </c>
      <c r="E332" s="39" t="str">
        <f>IF(C332&lt;2004,"J",0)</f>
        <v>J</v>
      </c>
      <c r="F332" s="40">
        <f>IF(C332&lt;2002,"S",0)</f>
        <v>0</v>
      </c>
      <c r="G332" s="41" t="s">
        <v>394</v>
      </c>
      <c r="H332" s="93" t="s">
        <v>107</v>
      </c>
      <c r="I332" s="76"/>
      <c r="J332" s="155">
        <v>10</v>
      </c>
      <c r="K332" s="105"/>
      <c r="L332" s="106"/>
      <c r="M332" s="109"/>
      <c r="N332" s="108"/>
      <c r="O332" s="156"/>
      <c r="P332" s="157"/>
      <c r="Q332" s="158"/>
      <c r="R332" s="159"/>
      <c r="S332" s="157"/>
      <c r="T332" s="156"/>
      <c r="U332" s="158"/>
      <c r="V332" s="159"/>
      <c r="W332" s="157"/>
      <c r="X332" s="156"/>
      <c r="Y332" s="136"/>
      <c r="Z332" s="137"/>
      <c r="AA332" s="135"/>
      <c r="AB332" s="134"/>
      <c r="AC332" s="136"/>
      <c r="AD332" s="137"/>
      <c r="AE332" s="134"/>
      <c r="AF332" s="135"/>
      <c r="AG332" s="79"/>
      <c r="AH332" s="80"/>
      <c r="AI332" s="79"/>
      <c r="AJ332" s="81"/>
      <c r="AK332" s="81"/>
      <c r="AL332" s="79"/>
      <c r="AM332" s="82">
        <f>SUM(I332:AL332)</f>
        <v>10</v>
      </c>
      <c r="AN332" s="78">
        <f>SUM(IF(I332="",0,1),IF(AF332="",0,1),IF(AB332="",0,1),IF(AC332="",0,1),IF(AD332="",0,1),IF(AE332="",0,1),IF(V332="",0,1),IF(W332="",0,1),IF(X332="",0,1),IF(Z332="",0,1),IF(AA332="",0,1),IF(J332="",0,1),IF(K332="",0,1),IF(L332="",0,1),IF(M332="",0,1),IF(N332="",0,1),IF(O332="",0,1),IF(P332="",0,1),IF(Q332="",0,1),IF(R332="",0,1),IF(S332="",0,1),IF(T332="",0,1),IF(U332="",0,1),IF(Y332="",0,1))</f>
        <v>1</v>
      </c>
      <c r="AO332" s="78">
        <f>IF(AN332&gt;=4,10,0)+(IF(AN332&gt;=8,20,0)+(IF(AN332&gt;=12,40,0)))</f>
        <v>0</v>
      </c>
      <c r="AP332" s="83">
        <f>AM332+AO332</f>
        <v>10</v>
      </c>
    </row>
    <row r="333" spans="1:42" ht="36">
      <c r="A333" s="36">
        <f t="shared" si="5"/>
        <v>330</v>
      </c>
      <c r="B333" s="71" t="s">
        <v>802</v>
      </c>
      <c r="C333" s="73"/>
      <c r="D333" s="92">
        <f>IF(C333&gt;2003,"C",0)</f>
        <v>0</v>
      </c>
      <c r="E333" s="39" t="str">
        <f>IF(C333&lt;2004,"J",0)</f>
        <v>J</v>
      </c>
      <c r="F333" s="40" t="str">
        <f>IF(C333&lt;2002,"S",0)</f>
        <v>S</v>
      </c>
      <c r="G333" s="44" t="s">
        <v>803</v>
      </c>
      <c r="H333" s="41" t="s">
        <v>92</v>
      </c>
      <c r="I333" s="76"/>
      <c r="J333" s="155">
        <v>10</v>
      </c>
      <c r="K333" s="105"/>
      <c r="L333" s="106"/>
      <c r="M333" s="109"/>
      <c r="N333" s="108"/>
      <c r="O333" s="156"/>
      <c r="P333" s="157"/>
      <c r="Q333" s="158"/>
      <c r="R333" s="159"/>
      <c r="S333" s="157"/>
      <c r="T333" s="156"/>
      <c r="U333" s="158"/>
      <c r="V333" s="159"/>
      <c r="W333" s="157"/>
      <c r="X333" s="156"/>
      <c r="Y333" s="136"/>
      <c r="Z333" s="137"/>
      <c r="AA333" s="135"/>
      <c r="AB333" s="134"/>
      <c r="AC333" s="136"/>
      <c r="AD333" s="137"/>
      <c r="AE333" s="134"/>
      <c r="AF333" s="135"/>
      <c r="AG333" s="79"/>
      <c r="AH333" s="80"/>
      <c r="AI333" s="79"/>
      <c r="AJ333" s="81"/>
      <c r="AK333" s="81"/>
      <c r="AL333" s="79"/>
      <c r="AM333" s="82">
        <f>SUM(I333:AL333)</f>
        <v>10</v>
      </c>
      <c r="AN333" s="78">
        <f>SUM(IF(I333="",0,1),IF(AF333="",0,1),IF(AB333="",0,1),IF(AC333="",0,1),IF(AD333="",0,1),IF(AE333="",0,1),IF(V333="",0,1),IF(W333="",0,1),IF(X333="",0,1),IF(Z333="",0,1),IF(AA333="",0,1),IF(J333="",0,1),IF(K333="",0,1),IF(L333="",0,1),IF(M333="",0,1),IF(N333="",0,1),IF(O333="",0,1),IF(P333="",0,1),IF(Q333="",0,1),IF(R333="",0,1),IF(S333="",0,1),IF(T333="",0,1),IF(U333="",0,1),IF(Y333="",0,1))</f>
        <v>1</v>
      </c>
      <c r="AO333" s="78">
        <f>IF(AN333&gt;=4,10,0)+(IF(AN333&gt;=8,20,0)+(IF(AN333&gt;=12,40,0)))</f>
        <v>0</v>
      </c>
      <c r="AP333" s="83">
        <f>AM333+AO333</f>
        <v>10</v>
      </c>
    </row>
    <row r="334" spans="1:42" ht="36">
      <c r="A334" s="36">
        <f t="shared" si="5"/>
        <v>331</v>
      </c>
      <c r="B334" s="72" t="s">
        <v>975</v>
      </c>
      <c r="C334" s="73">
        <v>2002</v>
      </c>
      <c r="D334" s="92">
        <f>IF(C334&gt;2003,"C",0)</f>
        <v>0</v>
      </c>
      <c r="E334" s="39" t="str">
        <f>IF(C334&lt;2004,"J",0)</f>
        <v>J</v>
      </c>
      <c r="F334" s="40">
        <f>IF(C334&lt;2002,"S",0)</f>
        <v>0</v>
      </c>
      <c r="G334" s="44" t="s">
        <v>976</v>
      </c>
      <c r="H334" s="41" t="s">
        <v>23</v>
      </c>
      <c r="I334" s="76"/>
      <c r="J334" s="155"/>
      <c r="K334" s="105"/>
      <c r="L334" s="106">
        <v>10</v>
      </c>
      <c r="M334" s="109"/>
      <c r="N334" s="108"/>
      <c r="O334" s="156"/>
      <c r="P334" s="157"/>
      <c r="Q334" s="158"/>
      <c r="R334" s="159"/>
      <c r="S334" s="157"/>
      <c r="T334" s="156"/>
      <c r="U334" s="158"/>
      <c r="V334" s="159"/>
      <c r="W334" s="157"/>
      <c r="X334" s="156"/>
      <c r="Y334" s="136"/>
      <c r="Z334" s="137"/>
      <c r="AA334" s="135"/>
      <c r="AB334" s="134"/>
      <c r="AC334" s="136"/>
      <c r="AD334" s="137"/>
      <c r="AE334" s="134"/>
      <c r="AF334" s="135"/>
      <c r="AG334" s="79"/>
      <c r="AH334" s="80"/>
      <c r="AI334" s="79"/>
      <c r="AJ334" s="81"/>
      <c r="AK334" s="81"/>
      <c r="AL334" s="79"/>
      <c r="AM334" s="82">
        <f>SUM(I334:AL334)</f>
        <v>10</v>
      </c>
      <c r="AN334" s="78">
        <f>SUM(IF(I334="",0,1),IF(AF334="",0,1),IF(AB334="",0,1),IF(AC334="",0,1),IF(AD334="",0,1),IF(AE334="",0,1),IF(V334="",0,1),IF(W334="",0,1),IF(X334="",0,1),IF(Z334="",0,1),IF(AA334="",0,1),IF(J334="",0,1),IF(K334="",0,1),IF(L334="",0,1),IF(M334="",0,1),IF(N334="",0,1),IF(O334="",0,1),IF(P334="",0,1),IF(Q334="",0,1),IF(R334="",0,1),IF(S334="",0,1),IF(T334="",0,1),IF(U334="",0,1),IF(Y334="",0,1))</f>
        <v>1</v>
      </c>
      <c r="AO334" s="78">
        <f>IF(AN334&gt;=4,10,0)+(IF(AN334&gt;=8,20,0)+(IF(AN334&gt;=12,40,0)))</f>
        <v>0</v>
      </c>
      <c r="AP334" s="83">
        <f>AM334+AO334</f>
        <v>10</v>
      </c>
    </row>
    <row r="335" spans="1:42" ht="36">
      <c r="A335" s="36">
        <f t="shared" si="5"/>
        <v>332</v>
      </c>
      <c r="B335" s="71" t="s">
        <v>681</v>
      </c>
      <c r="C335" s="73">
        <v>2003</v>
      </c>
      <c r="D335" s="92">
        <f>IF(C335&gt;2003,"C",0)</f>
        <v>0</v>
      </c>
      <c r="E335" s="39" t="str">
        <f>IF(C335&lt;2004,"J",0)</f>
        <v>J</v>
      </c>
      <c r="F335" s="40">
        <f>IF(C335&lt;2002,"S",0)</f>
        <v>0</v>
      </c>
      <c r="G335" s="44" t="s">
        <v>763</v>
      </c>
      <c r="H335" s="41" t="s">
        <v>461</v>
      </c>
      <c r="I335" s="76"/>
      <c r="J335" s="155">
        <v>10</v>
      </c>
      <c r="K335" s="105"/>
      <c r="L335" s="106"/>
      <c r="M335" s="109"/>
      <c r="N335" s="108"/>
      <c r="O335" s="156"/>
      <c r="P335" s="157"/>
      <c r="Q335" s="158"/>
      <c r="R335" s="159"/>
      <c r="S335" s="157"/>
      <c r="T335" s="156"/>
      <c r="U335" s="158"/>
      <c r="V335" s="159"/>
      <c r="W335" s="157"/>
      <c r="X335" s="156"/>
      <c r="Y335" s="136"/>
      <c r="Z335" s="137"/>
      <c r="AA335" s="135"/>
      <c r="AB335" s="134"/>
      <c r="AC335" s="136"/>
      <c r="AD335" s="137"/>
      <c r="AE335" s="134"/>
      <c r="AF335" s="135"/>
      <c r="AG335" s="79"/>
      <c r="AH335" s="80"/>
      <c r="AI335" s="79"/>
      <c r="AJ335" s="81"/>
      <c r="AK335" s="81"/>
      <c r="AL335" s="79"/>
      <c r="AM335" s="82">
        <f>SUM(I335:AL335)</f>
        <v>10</v>
      </c>
      <c r="AN335" s="78">
        <f>SUM(IF(I335="",0,1),IF(AF335="",0,1),IF(AB335="",0,1),IF(AC335="",0,1),IF(AD335="",0,1),IF(AE335="",0,1),IF(V335="",0,1),IF(W335="",0,1),IF(X335="",0,1),IF(Z335="",0,1),IF(AA335="",0,1),IF(J335="",0,1),IF(K335="",0,1),IF(L335="",0,1),IF(M335="",0,1),IF(N335="",0,1),IF(O335="",0,1),IF(P335="",0,1),IF(Q335="",0,1),IF(R335="",0,1),IF(S335="",0,1),IF(T335="",0,1),IF(U335="",0,1),IF(Y335="",0,1))</f>
        <v>1</v>
      </c>
      <c r="AO335" s="78">
        <f>IF(AN335&gt;=4,10,0)+(IF(AN335&gt;=8,20,0)+(IF(AN335&gt;=12,40,0)))</f>
        <v>0</v>
      </c>
      <c r="AP335" s="83">
        <f>AM335+AO335</f>
        <v>10</v>
      </c>
    </row>
    <row r="336" spans="1:42" ht="36">
      <c r="A336" s="36">
        <f t="shared" si="5"/>
        <v>333</v>
      </c>
      <c r="B336" s="72" t="s">
        <v>1273</v>
      </c>
      <c r="C336" s="73">
        <v>2002</v>
      </c>
      <c r="D336" s="92">
        <f>IF(C336&gt;2003,"C",0)</f>
        <v>0</v>
      </c>
      <c r="E336" s="39" t="str">
        <f>IF(C336&lt;2004,"J",0)</f>
        <v>J</v>
      </c>
      <c r="F336" s="40">
        <f>IF(C336&lt;2002,"S",0)</f>
        <v>0</v>
      </c>
      <c r="G336" s="44" t="s">
        <v>1274</v>
      </c>
      <c r="H336" s="41" t="s">
        <v>1270</v>
      </c>
      <c r="I336" s="76"/>
      <c r="J336" s="155"/>
      <c r="K336" s="105"/>
      <c r="L336" s="106"/>
      <c r="M336" s="109"/>
      <c r="N336" s="108"/>
      <c r="O336" s="156"/>
      <c r="P336" s="157"/>
      <c r="Q336" s="158"/>
      <c r="R336" s="159"/>
      <c r="S336" s="157">
        <v>10</v>
      </c>
      <c r="T336" s="156"/>
      <c r="U336" s="158"/>
      <c r="V336" s="159"/>
      <c r="W336" s="157"/>
      <c r="X336" s="156"/>
      <c r="Y336" s="136"/>
      <c r="Z336" s="137"/>
      <c r="AA336" s="135"/>
      <c r="AB336" s="134"/>
      <c r="AC336" s="136"/>
      <c r="AD336" s="137"/>
      <c r="AE336" s="134"/>
      <c r="AF336" s="135"/>
      <c r="AG336" s="79"/>
      <c r="AH336" s="80"/>
      <c r="AI336" s="79"/>
      <c r="AJ336" s="81"/>
      <c r="AK336" s="81"/>
      <c r="AL336" s="79"/>
      <c r="AM336" s="82">
        <f>SUM(I336:AL336)</f>
        <v>10</v>
      </c>
      <c r="AN336" s="78">
        <f>SUM(IF(I336="",0,1),IF(AF336="",0,1),IF(AB336="",0,1),IF(AC336="",0,1),IF(AD336="",0,1),IF(AE336="",0,1),IF(V336="",0,1),IF(W336="",0,1),IF(X336="",0,1),IF(Z336="",0,1),IF(AA336="",0,1),IF(J336="",0,1),IF(K336="",0,1),IF(L336="",0,1),IF(M336="",0,1),IF(N336="",0,1),IF(O336="",0,1),IF(P336="",0,1),IF(Q336="",0,1),IF(R336="",0,1),IF(S336="",0,1),IF(T336="",0,1),IF(U336="",0,1),IF(Y336="",0,1))</f>
        <v>1</v>
      </c>
      <c r="AO336" s="78">
        <f>IF(AN336&gt;=4,10,0)+(IF(AN336&gt;=8,20,0)+(IF(AN336&gt;=12,40,0)))</f>
        <v>0</v>
      </c>
      <c r="AP336" s="83">
        <f>AM336+AO336</f>
        <v>10</v>
      </c>
    </row>
    <row r="337" spans="1:42" ht="36">
      <c r="A337" s="36">
        <f t="shared" si="5"/>
        <v>334</v>
      </c>
      <c r="B337" s="72" t="s">
        <v>766</v>
      </c>
      <c r="C337" s="73">
        <v>2002</v>
      </c>
      <c r="D337" s="92">
        <f>IF(C337&gt;2003,"C",0)</f>
        <v>0</v>
      </c>
      <c r="E337" s="39" t="str">
        <f>IF(C337&lt;2004,"J",0)</f>
        <v>J</v>
      </c>
      <c r="F337" s="40">
        <f>IF(C337&lt;2002,"S",0)</f>
        <v>0</v>
      </c>
      <c r="G337" s="44" t="s">
        <v>767</v>
      </c>
      <c r="H337" s="41" t="s">
        <v>461</v>
      </c>
      <c r="I337" s="76"/>
      <c r="J337" s="155">
        <v>10</v>
      </c>
      <c r="K337" s="105"/>
      <c r="L337" s="106"/>
      <c r="M337" s="109"/>
      <c r="N337" s="108"/>
      <c r="O337" s="156"/>
      <c r="P337" s="157"/>
      <c r="Q337" s="158"/>
      <c r="R337" s="159"/>
      <c r="S337" s="157"/>
      <c r="T337" s="156"/>
      <c r="U337" s="158"/>
      <c r="V337" s="159"/>
      <c r="W337" s="157"/>
      <c r="X337" s="156"/>
      <c r="Y337" s="136"/>
      <c r="Z337" s="137"/>
      <c r="AA337" s="135"/>
      <c r="AB337" s="134"/>
      <c r="AC337" s="136"/>
      <c r="AD337" s="137"/>
      <c r="AE337" s="134"/>
      <c r="AF337" s="135"/>
      <c r="AG337" s="79"/>
      <c r="AH337" s="80"/>
      <c r="AI337" s="79"/>
      <c r="AJ337" s="81"/>
      <c r="AK337" s="81"/>
      <c r="AL337" s="79"/>
      <c r="AM337" s="82">
        <f>SUM(I337:AL337)</f>
        <v>10</v>
      </c>
      <c r="AN337" s="78">
        <f>SUM(IF(I337="",0,1),IF(AF337="",0,1),IF(AB337="",0,1),IF(AC337="",0,1),IF(AD337="",0,1),IF(AE337="",0,1),IF(V337="",0,1),IF(W337="",0,1),IF(X337="",0,1),IF(Z337="",0,1),IF(AA337="",0,1),IF(J337="",0,1),IF(K337="",0,1),IF(L337="",0,1),IF(M337="",0,1),IF(N337="",0,1),IF(O337="",0,1),IF(P337="",0,1),IF(Q337="",0,1),IF(R337="",0,1),IF(S337="",0,1),IF(T337="",0,1),IF(U337="",0,1),IF(Y337="",0,1))</f>
        <v>1</v>
      </c>
      <c r="AO337" s="78">
        <f>IF(AN337&gt;=4,10,0)+(IF(AN337&gt;=8,20,0)+(IF(AN337&gt;=12,40,0)))</f>
        <v>0</v>
      </c>
      <c r="AP337" s="83">
        <f>AM337+AO337</f>
        <v>10</v>
      </c>
    </row>
    <row r="338" spans="1:55" ht="36">
      <c r="A338" s="36">
        <f t="shared" si="5"/>
        <v>335</v>
      </c>
      <c r="B338" s="72" t="s">
        <v>979</v>
      </c>
      <c r="C338" s="73">
        <v>2004</v>
      </c>
      <c r="D338" s="92" t="str">
        <f>IF(C338&gt;2003,"C",0)</f>
        <v>C</v>
      </c>
      <c r="E338" s="39">
        <f>IF(C338&lt;2004,"J",0)</f>
        <v>0</v>
      </c>
      <c r="F338" s="40">
        <f>IF(C338&lt;2002,"S",0)</f>
        <v>0</v>
      </c>
      <c r="G338" s="44" t="s">
        <v>980</v>
      </c>
      <c r="H338" s="41" t="s">
        <v>23</v>
      </c>
      <c r="I338" s="76"/>
      <c r="J338" s="155"/>
      <c r="K338" s="105"/>
      <c r="L338" s="106">
        <v>10</v>
      </c>
      <c r="M338" s="109"/>
      <c r="N338" s="108"/>
      <c r="O338" s="156"/>
      <c r="P338" s="157"/>
      <c r="Q338" s="158"/>
      <c r="R338" s="159"/>
      <c r="S338" s="157"/>
      <c r="T338" s="156"/>
      <c r="U338" s="158"/>
      <c r="V338" s="159"/>
      <c r="W338" s="157"/>
      <c r="X338" s="156"/>
      <c r="Y338" s="136"/>
      <c r="Z338" s="137"/>
      <c r="AA338" s="135"/>
      <c r="AB338" s="134"/>
      <c r="AC338" s="136"/>
      <c r="AD338" s="137"/>
      <c r="AE338" s="134"/>
      <c r="AF338" s="135"/>
      <c r="AG338" s="79"/>
      <c r="AH338" s="80"/>
      <c r="AI338" s="79"/>
      <c r="AJ338" s="81"/>
      <c r="AK338" s="81"/>
      <c r="AL338" s="79"/>
      <c r="AM338" s="82">
        <f>SUM(I338:AL338)</f>
        <v>10</v>
      </c>
      <c r="AN338" s="78">
        <f>SUM(IF(I338="",0,1),IF(AF338="",0,1),IF(AB338="",0,1),IF(AC338="",0,1),IF(AD338="",0,1),IF(AE338="",0,1),IF(V338="",0,1),IF(W338="",0,1),IF(X338="",0,1),IF(Z338="",0,1),IF(AA338="",0,1),IF(J338="",0,1),IF(K338="",0,1),IF(L338="",0,1),IF(M338="",0,1),IF(N338="",0,1),IF(O338="",0,1),IF(P338="",0,1),IF(Q338="",0,1),IF(R338="",0,1),IF(S338="",0,1),IF(T338="",0,1),IF(U338="",0,1),IF(Y338="",0,1))</f>
        <v>1</v>
      </c>
      <c r="AO338" s="78">
        <f>IF(AN338&gt;=4,10,0)+(IF(AN338&gt;=8,20,0)+(IF(AN338&gt;=12,40,0)))</f>
        <v>0</v>
      </c>
      <c r="AP338" s="83">
        <f>AM338+AO338</f>
        <v>10</v>
      </c>
      <c r="AQ338" s="48"/>
      <c r="AR338" s="48"/>
      <c r="AT338" s="48"/>
      <c r="AU338" s="48"/>
      <c r="AW338" s="48"/>
      <c r="AX338" s="48"/>
      <c r="AY338" s="48"/>
      <c r="AZ338" s="48"/>
      <c r="BA338" s="48"/>
      <c r="BB338" s="48"/>
      <c r="BC338" s="48"/>
    </row>
    <row r="339" spans="1:42" ht="36">
      <c r="A339" s="36">
        <f t="shared" si="5"/>
        <v>336</v>
      </c>
      <c r="B339" s="72" t="s">
        <v>985</v>
      </c>
      <c r="C339" s="73">
        <v>2002</v>
      </c>
      <c r="D339" s="92">
        <f>IF(C339&gt;2003,"C",0)</f>
        <v>0</v>
      </c>
      <c r="E339" s="39" t="str">
        <f>IF(C339&lt;2004,"J",0)</f>
        <v>J</v>
      </c>
      <c r="F339" s="40">
        <f>IF(C339&lt;2002,"S",0)</f>
        <v>0</v>
      </c>
      <c r="G339" s="44" t="s">
        <v>986</v>
      </c>
      <c r="H339" s="41" t="s">
        <v>987</v>
      </c>
      <c r="I339" s="76"/>
      <c r="J339" s="155"/>
      <c r="K339" s="105"/>
      <c r="L339" s="106">
        <v>10</v>
      </c>
      <c r="M339" s="109"/>
      <c r="N339" s="108"/>
      <c r="O339" s="156"/>
      <c r="P339" s="157"/>
      <c r="Q339" s="158"/>
      <c r="R339" s="159"/>
      <c r="S339" s="157"/>
      <c r="T339" s="156"/>
      <c r="U339" s="158"/>
      <c r="V339" s="159"/>
      <c r="W339" s="157"/>
      <c r="X339" s="156"/>
      <c r="Y339" s="136"/>
      <c r="Z339" s="137"/>
      <c r="AA339" s="135"/>
      <c r="AB339" s="134"/>
      <c r="AC339" s="136"/>
      <c r="AD339" s="137"/>
      <c r="AE339" s="134"/>
      <c r="AF339" s="135"/>
      <c r="AG339" s="79"/>
      <c r="AH339" s="80"/>
      <c r="AI339" s="79"/>
      <c r="AJ339" s="81"/>
      <c r="AK339" s="81"/>
      <c r="AL339" s="79"/>
      <c r="AM339" s="82">
        <f>SUM(I339:AL339)</f>
        <v>10</v>
      </c>
      <c r="AN339" s="78">
        <f>SUM(IF(I339="",0,1),IF(AF339="",0,1),IF(AB339="",0,1),IF(AC339="",0,1),IF(AD339="",0,1),IF(AE339="",0,1),IF(V339="",0,1),IF(W339="",0,1),IF(X339="",0,1),IF(Z339="",0,1),IF(AA339="",0,1),IF(J339="",0,1),IF(K339="",0,1),IF(L339="",0,1),IF(M339="",0,1),IF(N339="",0,1),IF(O339="",0,1),IF(P339="",0,1),IF(Q339="",0,1),IF(R339="",0,1),IF(S339="",0,1),IF(T339="",0,1),IF(U339="",0,1),IF(Y339="",0,1))</f>
        <v>1</v>
      </c>
      <c r="AO339" s="78">
        <f>IF(AN339&gt;=4,10,0)+(IF(AN339&gt;=8,20,0)+(IF(AN339&gt;=12,40,0)))</f>
        <v>0</v>
      </c>
      <c r="AP339" s="83">
        <f>AM339+AO339</f>
        <v>10</v>
      </c>
    </row>
    <row r="340" spans="1:56" s="116" customFormat="1" ht="36">
      <c r="A340" s="36">
        <f t="shared" si="5"/>
        <v>337</v>
      </c>
      <c r="B340" s="72" t="s">
        <v>977</v>
      </c>
      <c r="C340" s="73">
        <v>2003</v>
      </c>
      <c r="D340" s="92">
        <f>IF(C340&gt;2003,"C",0)</f>
        <v>0</v>
      </c>
      <c r="E340" s="39" t="str">
        <f>IF(C340&lt;2004,"J",0)</f>
        <v>J</v>
      </c>
      <c r="F340" s="40">
        <f>IF(C340&lt;2002,"S",0)</f>
        <v>0</v>
      </c>
      <c r="G340" s="44" t="s">
        <v>978</v>
      </c>
      <c r="H340" s="41" t="s">
        <v>23</v>
      </c>
      <c r="I340" s="76"/>
      <c r="J340" s="155"/>
      <c r="K340" s="105"/>
      <c r="L340" s="106">
        <v>10</v>
      </c>
      <c r="M340" s="109"/>
      <c r="N340" s="108"/>
      <c r="O340" s="156"/>
      <c r="P340" s="157"/>
      <c r="Q340" s="158"/>
      <c r="R340" s="159"/>
      <c r="S340" s="157"/>
      <c r="T340" s="156"/>
      <c r="U340" s="158"/>
      <c r="V340" s="159"/>
      <c r="W340" s="157"/>
      <c r="X340" s="156"/>
      <c r="Y340" s="136"/>
      <c r="Z340" s="137"/>
      <c r="AA340" s="135"/>
      <c r="AB340" s="134"/>
      <c r="AC340" s="136"/>
      <c r="AD340" s="137"/>
      <c r="AE340" s="134"/>
      <c r="AF340" s="135"/>
      <c r="AG340" s="79"/>
      <c r="AH340" s="80"/>
      <c r="AI340" s="79"/>
      <c r="AJ340" s="81"/>
      <c r="AK340" s="81"/>
      <c r="AL340" s="79"/>
      <c r="AM340" s="82">
        <f>SUM(I340:AL340)</f>
        <v>10</v>
      </c>
      <c r="AN340" s="78">
        <f>SUM(IF(I340="",0,1),IF(AF340="",0,1),IF(AB340="",0,1),IF(AC340="",0,1),IF(AD340="",0,1),IF(AE340="",0,1),IF(V340="",0,1),IF(W340="",0,1),IF(X340="",0,1),IF(Z340="",0,1),IF(AA340="",0,1),IF(J340="",0,1),IF(K340="",0,1),IF(L340="",0,1),IF(M340="",0,1),IF(N340="",0,1),IF(O340="",0,1),IF(P340="",0,1),IF(Q340="",0,1),IF(R340="",0,1),IF(S340="",0,1),IF(T340="",0,1),IF(U340="",0,1),IF(Y340="",0,1))</f>
        <v>1</v>
      </c>
      <c r="AO340" s="78">
        <f>IF(AN340&gt;=4,10,0)+(IF(AN340&gt;=8,20,0)+(IF(AN340&gt;=12,40,0)))</f>
        <v>0</v>
      </c>
      <c r="AP340" s="83">
        <f>AM340+AO340</f>
        <v>10</v>
      </c>
      <c r="AQ340"/>
      <c r="AR340"/>
      <c r="AS340" s="152"/>
      <c r="AT340"/>
      <c r="AU340"/>
      <c r="AV340" s="6"/>
      <c r="AW340"/>
      <c r="AX340"/>
      <c r="AY340"/>
      <c r="AZ340"/>
      <c r="BA340"/>
      <c r="BB340"/>
      <c r="BC340"/>
      <c r="BD340"/>
    </row>
    <row r="341" spans="1:42" ht="36">
      <c r="A341" s="36">
        <f t="shared" si="5"/>
        <v>338</v>
      </c>
      <c r="B341" s="68" t="s">
        <v>523</v>
      </c>
      <c r="C341" s="73">
        <v>2003</v>
      </c>
      <c r="D341" s="92">
        <f>IF(C341&gt;2003,"C",0)</f>
        <v>0</v>
      </c>
      <c r="E341" s="39" t="str">
        <f>IF(C341&lt;2004,"J",0)</f>
        <v>J</v>
      </c>
      <c r="F341" s="40">
        <f>IF(C341&lt;2002,"S",0)</f>
        <v>0</v>
      </c>
      <c r="G341" s="44" t="s">
        <v>1432</v>
      </c>
      <c r="H341" s="93" t="s">
        <v>1433</v>
      </c>
      <c r="I341" s="76"/>
      <c r="J341" s="155"/>
      <c r="K341" s="105"/>
      <c r="L341" s="106"/>
      <c r="M341" s="109"/>
      <c r="N341" s="108"/>
      <c r="O341" s="156"/>
      <c r="P341" s="157"/>
      <c r="Q341" s="158"/>
      <c r="R341" s="159"/>
      <c r="S341" s="157"/>
      <c r="T341" s="156"/>
      <c r="U341" s="158"/>
      <c r="V341" s="159">
        <v>10</v>
      </c>
      <c r="W341" s="157"/>
      <c r="X341" s="156"/>
      <c r="Y341" s="136"/>
      <c r="Z341" s="137"/>
      <c r="AA341" s="135"/>
      <c r="AB341" s="134"/>
      <c r="AC341" s="136"/>
      <c r="AD341" s="137"/>
      <c r="AE341" s="134"/>
      <c r="AF341" s="135"/>
      <c r="AG341" s="79"/>
      <c r="AH341" s="80"/>
      <c r="AI341" s="79"/>
      <c r="AJ341" s="81"/>
      <c r="AK341" s="81"/>
      <c r="AL341" s="79"/>
      <c r="AM341" s="82">
        <f>SUM(I341:AL341)</f>
        <v>10</v>
      </c>
      <c r="AN341" s="78">
        <f>SUM(IF(I341="",0,1),IF(AF341="",0,1),IF(AB341="",0,1),IF(AC341="",0,1),IF(AD341="",0,1),IF(AE341="",0,1),IF(V341="",0,1),IF(W341="",0,1),IF(X341="",0,1),IF(Z341="",0,1),IF(AA341="",0,1),IF(J341="",0,1),IF(K341="",0,1),IF(L341="",0,1),IF(M341="",0,1),IF(N341="",0,1),IF(O341="",0,1),IF(P341="",0,1),IF(Q341="",0,1),IF(R341="",0,1),IF(S341="",0,1),IF(T341="",0,1),IF(U341="",0,1),IF(Y341="",0,1))</f>
        <v>1</v>
      </c>
      <c r="AO341" s="78">
        <f>IF(AN341&gt;=4,10,0)+(IF(AN341&gt;=8,20,0)+(IF(AN341&gt;=12,40,0)))</f>
        <v>0</v>
      </c>
      <c r="AP341" s="83">
        <f>AM341+AO341</f>
        <v>10</v>
      </c>
    </row>
    <row r="342" spans="1:42" ht="36">
      <c r="A342" s="36">
        <f t="shared" si="5"/>
        <v>339</v>
      </c>
      <c r="B342" s="68" t="s">
        <v>594</v>
      </c>
      <c r="C342" s="73">
        <v>2003</v>
      </c>
      <c r="D342" s="92">
        <f>IF(C342&gt;2003,"C",0)</f>
        <v>0</v>
      </c>
      <c r="E342" s="39" t="str">
        <f>IF(C342&lt;2004,"J",0)</f>
        <v>J</v>
      </c>
      <c r="F342" s="40">
        <f>IF(C342&lt;2002,"S",0)</f>
        <v>0</v>
      </c>
      <c r="G342" s="44" t="s">
        <v>595</v>
      </c>
      <c r="H342" s="93" t="s">
        <v>1433</v>
      </c>
      <c r="I342" s="76"/>
      <c r="J342" s="155"/>
      <c r="K342" s="105"/>
      <c r="L342" s="106"/>
      <c r="M342" s="109"/>
      <c r="N342" s="108"/>
      <c r="O342" s="156"/>
      <c r="P342" s="157"/>
      <c r="Q342" s="158"/>
      <c r="R342" s="159"/>
      <c r="S342" s="157"/>
      <c r="T342" s="156"/>
      <c r="U342" s="158"/>
      <c r="V342" s="159">
        <v>10</v>
      </c>
      <c r="W342" s="157"/>
      <c r="X342" s="156"/>
      <c r="Y342" s="136"/>
      <c r="Z342" s="137"/>
      <c r="AA342" s="135"/>
      <c r="AB342" s="134"/>
      <c r="AC342" s="136"/>
      <c r="AD342" s="137"/>
      <c r="AE342" s="134"/>
      <c r="AF342" s="135"/>
      <c r="AG342" s="79"/>
      <c r="AH342" s="80"/>
      <c r="AI342" s="79"/>
      <c r="AJ342" s="81"/>
      <c r="AK342" s="81"/>
      <c r="AL342" s="79"/>
      <c r="AM342" s="82">
        <f>SUM(I342:AL342)</f>
        <v>10</v>
      </c>
      <c r="AN342" s="78">
        <f>SUM(IF(I342="",0,1),IF(AF342="",0,1),IF(AB342="",0,1),IF(AC342="",0,1),IF(AD342="",0,1),IF(AE342="",0,1),IF(V342="",0,1),IF(W342="",0,1),IF(X342="",0,1),IF(Z342="",0,1),IF(AA342="",0,1),IF(J342="",0,1),IF(K342="",0,1),IF(L342="",0,1),IF(M342="",0,1),IF(N342="",0,1),IF(O342="",0,1),IF(P342="",0,1),IF(Q342="",0,1),IF(R342="",0,1),IF(S342="",0,1),IF(T342="",0,1),IF(U342="",0,1),IF(Y342="",0,1))</f>
        <v>1</v>
      </c>
      <c r="AO342" s="78">
        <f>IF(AN342&gt;=4,10,0)+(IF(AN342&gt;=8,20,0)+(IF(AN342&gt;=12,40,0)))</f>
        <v>0</v>
      </c>
      <c r="AP342" s="83">
        <f>AM342+AO342</f>
        <v>10</v>
      </c>
    </row>
    <row r="343" spans="1:42" ht="36">
      <c r="A343" s="36">
        <f t="shared" si="5"/>
        <v>340</v>
      </c>
      <c r="B343" s="68" t="s">
        <v>1434</v>
      </c>
      <c r="C343" s="73">
        <v>2003</v>
      </c>
      <c r="D343" s="92">
        <f>IF(C343&gt;2003,"C",0)</f>
        <v>0</v>
      </c>
      <c r="E343" s="39" t="str">
        <f>IF(C343&lt;2004,"J",0)</f>
        <v>J</v>
      </c>
      <c r="F343" s="40">
        <f>IF(C343&lt;2002,"S",0)</f>
        <v>0</v>
      </c>
      <c r="G343" s="44" t="s">
        <v>1435</v>
      </c>
      <c r="H343" s="93" t="s">
        <v>1436</v>
      </c>
      <c r="I343" s="76"/>
      <c r="J343" s="155"/>
      <c r="K343" s="105"/>
      <c r="L343" s="106"/>
      <c r="M343" s="109"/>
      <c r="N343" s="108"/>
      <c r="O343" s="156"/>
      <c r="P343" s="157"/>
      <c r="Q343" s="158"/>
      <c r="R343" s="159"/>
      <c r="S343" s="157"/>
      <c r="T343" s="156"/>
      <c r="U343" s="158"/>
      <c r="V343" s="159">
        <v>10</v>
      </c>
      <c r="W343" s="157"/>
      <c r="X343" s="156"/>
      <c r="Y343" s="136"/>
      <c r="Z343" s="137"/>
      <c r="AA343" s="135"/>
      <c r="AB343" s="134"/>
      <c r="AC343" s="136"/>
      <c r="AD343" s="137"/>
      <c r="AE343" s="134"/>
      <c r="AF343" s="135"/>
      <c r="AG343" s="79"/>
      <c r="AH343" s="80"/>
      <c r="AI343" s="79"/>
      <c r="AJ343" s="81"/>
      <c r="AK343" s="81"/>
      <c r="AL343" s="79"/>
      <c r="AM343" s="82">
        <f>SUM(I343:AL343)</f>
        <v>10</v>
      </c>
      <c r="AN343" s="78">
        <f>SUM(IF(I343="",0,1),IF(AF343="",0,1),IF(AB343="",0,1),IF(AC343="",0,1),IF(AD343="",0,1),IF(AE343="",0,1),IF(V343="",0,1),IF(W343="",0,1),IF(X343="",0,1),IF(Z343="",0,1),IF(AA343="",0,1),IF(J343="",0,1),IF(K343="",0,1),IF(L343="",0,1),IF(M343="",0,1),IF(N343="",0,1),IF(O343="",0,1),IF(P343="",0,1),IF(Q343="",0,1),IF(R343="",0,1),IF(S343="",0,1),IF(T343="",0,1),IF(U343="",0,1),IF(Y343="",0,1))</f>
        <v>1</v>
      </c>
      <c r="AO343" s="78">
        <f>IF(AN343&gt;=4,10,0)+(IF(AN343&gt;=8,20,0)+(IF(AN343&gt;=12,40,0)))</f>
        <v>0</v>
      </c>
      <c r="AP343" s="83">
        <f>AM343+AO343</f>
        <v>10</v>
      </c>
    </row>
    <row r="344" spans="1:42" ht="36">
      <c r="A344" s="111">
        <f t="shared" si="5"/>
        <v>341</v>
      </c>
      <c r="B344" s="68" t="s">
        <v>1438</v>
      </c>
      <c r="C344" s="73">
        <v>2003</v>
      </c>
      <c r="D344" s="92">
        <f>IF(C344&gt;2003,"C",0)</f>
        <v>0</v>
      </c>
      <c r="E344" s="39" t="str">
        <f>IF(C344&lt;2004,"J",0)</f>
        <v>J</v>
      </c>
      <c r="F344" s="40">
        <f>IF(C344&lt;2002,"S",0)</f>
        <v>0</v>
      </c>
      <c r="G344" s="44" t="s">
        <v>1439</v>
      </c>
      <c r="H344" s="93" t="s">
        <v>1440</v>
      </c>
      <c r="I344" s="76"/>
      <c r="J344" s="155"/>
      <c r="K344" s="105"/>
      <c r="L344" s="106"/>
      <c r="M344" s="109"/>
      <c r="N344" s="108"/>
      <c r="O344" s="156"/>
      <c r="P344" s="157"/>
      <c r="Q344" s="158"/>
      <c r="R344" s="159"/>
      <c r="S344" s="157"/>
      <c r="T344" s="156"/>
      <c r="U344" s="158"/>
      <c r="V344" s="159">
        <v>10</v>
      </c>
      <c r="W344" s="157"/>
      <c r="X344" s="156"/>
      <c r="Y344" s="136"/>
      <c r="Z344" s="137"/>
      <c r="AA344" s="135"/>
      <c r="AB344" s="134"/>
      <c r="AC344" s="136"/>
      <c r="AD344" s="137"/>
      <c r="AE344" s="134"/>
      <c r="AF344" s="135"/>
      <c r="AG344" s="79"/>
      <c r="AH344" s="80"/>
      <c r="AI344" s="79"/>
      <c r="AJ344" s="81"/>
      <c r="AK344" s="81"/>
      <c r="AL344" s="79"/>
      <c r="AM344" s="82">
        <f>SUM(I344:AL344)</f>
        <v>10</v>
      </c>
      <c r="AN344" s="78">
        <f>SUM(IF(I344="",0,1),IF(AF344="",0,1),IF(AB344="",0,1),IF(AC344="",0,1),IF(AD344="",0,1),IF(AE344="",0,1),IF(V344="",0,1),IF(W344="",0,1),IF(X344="",0,1),IF(Z344="",0,1),IF(AA344="",0,1),IF(J344="",0,1),IF(K344="",0,1),IF(L344="",0,1),IF(M344="",0,1),IF(N344="",0,1),IF(O344="",0,1),IF(P344="",0,1),IF(Q344="",0,1),IF(R344="",0,1),IF(S344="",0,1),IF(T344="",0,1),IF(U344="",0,1),IF(Y344="",0,1))</f>
        <v>1</v>
      </c>
      <c r="AO344" s="78">
        <f>IF(AN344&gt;=4,10,0)+(IF(AN344&gt;=8,20,0)+(IF(AN344&gt;=12,40,0)))</f>
        <v>0</v>
      </c>
      <c r="AP344" s="83">
        <f>AM344+AO344</f>
        <v>10</v>
      </c>
    </row>
    <row r="345" spans="1:42" ht="36">
      <c r="A345" s="36">
        <f t="shared" si="5"/>
        <v>342</v>
      </c>
      <c r="B345" s="68" t="s">
        <v>1441</v>
      </c>
      <c r="C345" s="73">
        <v>2003</v>
      </c>
      <c r="D345" s="92">
        <f>IF(C345&gt;2003,"C",0)</f>
        <v>0</v>
      </c>
      <c r="E345" s="39" t="str">
        <f>IF(C345&lt;2004,"J",0)</f>
        <v>J</v>
      </c>
      <c r="F345" s="40">
        <f>IF(C345&lt;2002,"S",0)</f>
        <v>0</v>
      </c>
      <c r="G345" s="44" t="s">
        <v>1442</v>
      </c>
      <c r="H345" s="93" t="s">
        <v>1440</v>
      </c>
      <c r="I345" s="76"/>
      <c r="J345" s="155"/>
      <c r="K345" s="105"/>
      <c r="L345" s="106"/>
      <c r="M345" s="109"/>
      <c r="N345" s="108"/>
      <c r="O345" s="156"/>
      <c r="P345" s="157"/>
      <c r="Q345" s="158"/>
      <c r="R345" s="159"/>
      <c r="S345" s="157"/>
      <c r="T345" s="156"/>
      <c r="U345" s="158"/>
      <c r="V345" s="159">
        <v>10</v>
      </c>
      <c r="W345" s="157"/>
      <c r="X345" s="156"/>
      <c r="Y345" s="136"/>
      <c r="Z345" s="137"/>
      <c r="AA345" s="135"/>
      <c r="AB345" s="134"/>
      <c r="AC345" s="136"/>
      <c r="AD345" s="137"/>
      <c r="AE345" s="134"/>
      <c r="AF345" s="135"/>
      <c r="AG345" s="79"/>
      <c r="AH345" s="80"/>
      <c r="AI345" s="79"/>
      <c r="AJ345" s="81"/>
      <c r="AK345" s="81"/>
      <c r="AL345" s="79"/>
      <c r="AM345" s="82">
        <f>SUM(I345:AL345)</f>
        <v>10</v>
      </c>
      <c r="AN345" s="78">
        <f>SUM(IF(I345="",0,1),IF(AF345="",0,1),IF(AB345="",0,1),IF(AC345="",0,1),IF(AD345="",0,1),IF(AE345="",0,1),IF(V345="",0,1),IF(W345="",0,1),IF(X345="",0,1),IF(Z345="",0,1),IF(AA345="",0,1),IF(J345="",0,1),IF(K345="",0,1),IF(L345="",0,1),IF(M345="",0,1),IF(N345="",0,1),IF(O345="",0,1),IF(P345="",0,1),IF(Q345="",0,1),IF(R345="",0,1),IF(S345="",0,1),IF(T345="",0,1),IF(U345="",0,1),IF(Y345="",0,1))</f>
        <v>1</v>
      </c>
      <c r="AO345" s="78">
        <f>IF(AN345&gt;=4,10,0)+(IF(AN345&gt;=8,20,0)+(IF(AN345&gt;=12,40,0)))</f>
        <v>0</v>
      </c>
      <c r="AP345" s="83">
        <f>AM345+AO345</f>
        <v>10</v>
      </c>
    </row>
    <row r="346" spans="1:42" ht="36">
      <c r="A346" s="36">
        <f t="shared" si="5"/>
        <v>343</v>
      </c>
      <c r="B346" s="71" t="s">
        <v>1443</v>
      </c>
      <c r="C346" s="73">
        <v>2002</v>
      </c>
      <c r="D346" s="92">
        <f>IF(C346&gt;2003,"C",0)</f>
        <v>0</v>
      </c>
      <c r="E346" s="39" t="str">
        <f>IF(C346&lt;2004,"J",0)</f>
        <v>J</v>
      </c>
      <c r="F346" s="40">
        <f>IF(C346&lt;2002,"S",0)</f>
        <v>0</v>
      </c>
      <c r="G346" s="44" t="s">
        <v>1444</v>
      </c>
      <c r="H346" s="93" t="s">
        <v>77</v>
      </c>
      <c r="I346" s="76"/>
      <c r="J346" s="155"/>
      <c r="K346" s="105"/>
      <c r="L346" s="106"/>
      <c r="M346" s="109"/>
      <c r="N346" s="108"/>
      <c r="O346" s="156"/>
      <c r="P346" s="157"/>
      <c r="Q346" s="158"/>
      <c r="R346" s="159"/>
      <c r="S346" s="157"/>
      <c r="T346" s="156"/>
      <c r="U346" s="158"/>
      <c r="V346" s="159">
        <v>10</v>
      </c>
      <c r="W346" s="157"/>
      <c r="X346" s="156"/>
      <c r="Y346" s="136"/>
      <c r="Z346" s="137"/>
      <c r="AA346" s="135"/>
      <c r="AB346" s="134"/>
      <c r="AC346" s="136"/>
      <c r="AD346" s="137"/>
      <c r="AE346" s="134"/>
      <c r="AF346" s="135"/>
      <c r="AG346" s="79"/>
      <c r="AH346" s="80"/>
      <c r="AI346" s="79"/>
      <c r="AJ346" s="81"/>
      <c r="AK346" s="81"/>
      <c r="AL346" s="79"/>
      <c r="AM346" s="82">
        <f>SUM(I346:AL346)</f>
        <v>10</v>
      </c>
      <c r="AN346" s="78">
        <f>SUM(IF(I346="",0,1),IF(AF346="",0,1),IF(AB346="",0,1),IF(AC346="",0,1),IF(AD346="",0,1),IF(AE346="",0,1),IF(V346="",0,1),IF(W346="",0,1),IF(X346="",0,1),IF(Z346="",0,1),IF(AA346="",0,1),IF(J346="",0,1),IF(K346="",0,1),IF(L346="",0,1),IF(M346="",0,1),IF(N346="",0,1),IF(O346="",0,1),IF(P346="",0,1),IF(Q346="",0,1),IF(R346="",0,1),IF(S346="",0,1),IF(T346="",0,1),IF(U346="",0,1),IF(Y346="",0,1))</f>
        <v>1</v>
      </c>
      <c r="AO346" s="78">
        <f>IF(AN346&gt;=4,10,0)+(IF(AN346&gt;=8,20,0)+(IF(AN346&gt;=12,40,0)))</f>
        <v>0</v>
      </c>
      <c r="AP346" s="83">
        <f>AM346+AO346</f>
        <v>10</v>
      </c>
    </row>
    <row r="347" spans="1:42" ht="36">
      <c r="A347" s="36">
        <f t="shared" si="5"/>
        <v>344</v>
      </c>
      <c r="B347" s="68" t="s">
        <v>1445</v>
      </c>
      <c r="C347" s="73">
        <v>2002</v>
      </c>
      <c r="D347" s="92">
        <f>IF(C347&gt;2003,"C",0)</f>
        <v>0</v>
      </c>
      <c r="E347" s="39" t="str">
        <f>IF(C347&lt;2004,"J",0)</f>
        <v>J</v>
      </c>
      <c r="F347" s="40">
        <f>IF(C347&lt;2002,"S",0)</f>
        <v>0</v>
      </c>
      <c r="G347" s="44" t="s">
        <v>1446</v>
      </c>
      <c r="H347" s="93" t="s">
        <v>1447</v>
      </c>
      <c r="I347" s="76"/>
      <c r="J347" s="155"/>
      <c r="K347" s="105"/>
      <c r="L347" s="106"/>
      <c r="M347" s="109"/>
      <c r="N347" s="108"/>
      <c r="O347" s="156"/>
      <c r="P347" s="157"/>
      <c r="Q347" s="158"/>
      <c r="R347" s="159"/>
      <c r="S347" s="157"/>
      <c r="T347" s="156"/>
      <c r="U347" s="158"/>
      <c r="V347" s="159">
        <v>10</v>
      </c>
      <c r="W347" s="157"/>
      <c r="X347" s="156"/>
      <c r="Y347" s="136"/>
      <c r="Z347" s="137"/>
      <c r="AA347" s="135"/>
      <c r="AB347" s="134"/>
      <c r="AC347" s="136"/>
      <c r="AD347" s="137"/>
      <c r="AE347" s="134"/>
      <c r="AF347" s="135"/>
      <c r="AG347" s="79"/>
      <c r="AH347" s="80"/>
      <c r="AI347" s="79"/>
      <c r="AJ347" s="81"/>
      <c r="AK347" s="81"/>
      <c r="AL347" s="79"/>
      <c r="AM347" s="82">
        <f>SUM(I347:AL347)</f>
        <v>10</v>
      </c>
      <c r="AN347" s="78">
        <f>SUM(IF(I347="",0,1),IF(AF347="",0,1),IF(AB347="",0,1),IF(AC347="",0,1),IF(AD347="",0,1),IF(AE347="",0,1),IF(V347="",0,1),IF(W347="",0,1),IF(X347="",0,1),IF(Z347="",0,1),IF(AA347="",0,1),IF(J347="",0,1),IF(K347="",0,1),IF(L347="",0,1),IF(M347="",0,1),IF(N347="",0,1),IF(O347="",0,1),IF(P347="",0,1),IF(Q347="",0,1),IF(R347="",0,1),IF(S347="",0,1),IF(T347="",0,1),IF(U347="",0,1),IF(Y347="",0,1))</f>
        <v>1</v>
      </c>
      <c r="AO347" s="78">
        <f>IF(AN347&gt;=4,10,0)+(IF(AN347&gt;=8,20,0)+(IF(AN347&gt;=12,40,0)))</f>
        <v>0</v>
      </c>
      <c r="AP347" s="83">
        <f>AM347+AO347</f>
        <v>10</v>
      </c>
    </row>
    <row r="348" spans="1:42" ht="36">
      <c r="A348" s="36">
        <f t="shared" si="5"/>
        <v>345</v>
      </c>
      <c r="B348" s="68" t="s">
        <v>501</v>
      </c>
      <c r="C348" s="73">
        <v>2003</v>
      </c>
      <c r="D348" s="92">
        <f>IF(C348&gt;2003,"C",0)</f>
        <v>0</v>
      </c>
      <c r="E348" s="39" t="str">
        <f>IF(C348&lt;2004,"J",0)</f>
        <v>J</v>
      </c>
      <c r="F348" s="40">
        <f>IF(C348&lt;2002,"S",0)</f>
        <v>0</v>
      </c>
      <c r="G348" s="44" t="s">
        <v>502</v>
      </c>
      <c r="H348" s="93" t="s">
        <v>1447</v>
      </c>
      <c r="I348" s="76"/>
      <c r="J348" s="155"/>
      <c r="K348" s="105"/>
      <c r="L348" s="106"/>
      <c r="M348" s="109"/>
      <c r="N348" s="108"/>
      <c r="O348" s="156"/>
      <c r="P348" s="157"/>
      <c r="Q348" s="158"/>
      <c r="R348" s="159"/>
      <c r="S348" s="157"/>
      <c r="T348" s="156"/>
      <c r="U348" s="158"/>
      <c r="V348" s="159">
        <v>10</v>
      </c>
      <c r="W348" s="157"/>
      <c r="X348" s="156"/>
      <c r="Y348" s="136"/>
      <c r="Z348" s="137"/>
      <c r="AA348" s="135"/>
      <c r="AB348" s="134"/>
      <c r="AC348" s="136"/>
      <c r="AD348" s="137"/>
      <c r="AE348" s="134"/>
      <c r="AF348" s="135"/>
      <c r="AG348" s="79"/>
      <c r="AH348" s="80"/>
      <c r="AI348" s="79"/>
      <c r="AJ348" s="81"/>
      <c r="AK348" s="81"/>
      <c r="AL348" s="79"/>
      <c r="AM348" s="82">
        <f>SUM(I348:AL348)</f>
        <v>10</v>
      </c>
      <c r="AN348" s="78">
        <f>SUM(IF(I348="",0,1),IF(AF348="",0,1),IF(AB348="",0,1),IF(AC348="",0,1),IF(AD348="",0,1),IF(AE348="",0,1),IF(V348="",0,1),IF(W348="",0,1),IF(X348="",0,1),IF(Z348="",0,1),IF(AA348="",0,1),IF(J348="",0,1),IF(K348="",0,1),IF(L348="",0,1),IF(M348="",0,1),IF(N348="",0,1),IF(O348="",0,1),IF(P348="",0,1),IF(Q348="",0,1),IF(R348="",0,1),IF(S348="",0,1),IF(T348="",0,1),IF(U348="",0,1),IF(Y348="",0,1))</f>
        <v>1</v>
      </c>
      <c r="AO348" s="78">
        <f>IF(AN348&gt;=4,10,0)+(IF(AN348&gt;=8,20,0)+(IF(AN348&gt;=12,40,0)))</f>
        <v>0</v>
      </c>
      <c r="AP348" s="83">
        <f>AM348+AO348</f>
        <v>10</v>
      </c>
    </row>
    <row r="349" spans="1:42" ht="36">
      <c r="A349" s="36">
        <f t="shared" si="5"/>
        <v>346</v>
      </c>
      <c r="B349" s="68" t="s">
        <v>1465</v>
      </c>
      <c r="C349" s="73">
        <v>2003</v>
      </c>
      <c r="D349" s="92">
        <f>IF(C349&gt;2003,"C",0)</f>
        <v>0</v>
      </c>
      <c r="E349" s="39" t="str">
        <f>IF(C349&lt;2004,"J",0)</f>
        <v>J</v>
      </c>
      <c r="F349" s="40">
        <f>IF(C349&lt;2002,"S",0)</f>
        <v>0</v>
      </c>
      <c r="G349" s="44" t="s">
        <v>1466</v>
      </c>
      <c r="H349" s="93" t="s">
        <v>1467</v>
      </c>
      <c r="I349" s="76"/>
      <c r="J349" s="155"/>
      <c r="K349" s="105"/>
      <c r="L349" s="106"/>
      <c r="M349" s="109"/>
      <c r="N349" s="108"/>
      <c r="O349" s="156"/>
      <c r="P349" s="157"/>
      <c r="Q349" s="158"/>
      <c r="R349" s="159"/>
      <c r="S349" s="157"/>
      <c r="T349" s="156"/>
      <c r="U349" s="158"/>
      <c r="V349" s="159">
        <v>10</v>
      </c>
      <c r="W349" s="157"/>
      <c r="X349" s="156"/>
      <c r="Y349" s="136"/>
      <c r="Z349" s="137"/>
      <c r="AA349" s="135"/>
      <c r="AB349" s="134"/>
      <c r="AC349" s="136"/>
      <c r="AD349" s="137"/>
      <c r="AE349" s="134"/>
      <c r="AF349" s="135"/>
      <c r="AG349" s="79"/>
      <c r="AH349" s="80"/>
      <c r="AI349" s="79"/>
      <c r="AJ349" s="81"/>
      <c r="AK349" s="81"/>
      <c r="AL349" s="79"/>
      <c r="AM349" s="82">
        <f>SUM(I349:AL349)</f>
        <v>10</v>
      </c>
      <c r="AN349" s="78">
        <f>SUM(IF(I349="",0,1),IF(AF349="",0,1),IF(AB349="",0,1),IF(AC349="",0,1),IF(AD349="",0,1),IF(AE349="",0,1),IF(V349="",0,1),IF(W349="",0,1),IF(X349="",0,1),IF(Z349="",0,1),IF(AA349="",0,1),IF(J349="",0,1),IF(K349="",0,1),IF(L349="",0,1),IF(M349="",0,1),IF(N349="",0,1),IF(O349="",0,1),IF(P349="",0,1),IF(Q349="",0,1),IF(R349="",0,1),IF(S349="",0,1),IF(T349="",0,1),IF(U349="",0,1),IF(Y349="",0,1))</f>
        <v>1</v>
      </c>
      <c r="AO349" s="78">
        <f>IF(AN349&gt;=4,10,0)+(IF(AN349&gt;=8,20,0)+(IF(AN349&gt;=12,40,0)))</f>
        <v>0</v>
      </c>
      <c r="AP349" s="83">
        <f>AM349+AO349</f>
        <v>10</v>
      </c>
    </row>
    <row r="350" spans="1:42" ht="36">
      <c r="A350" s="36">
        <f t="shared" si="5"/>
        <v>347</v>
      </c>
      <c r="B350" s="68" t="s">
        <v>1468</v>
      </c>
      <c r="C350" s="73">
        <v>2003</v>
      </c>
      <c r="D350" s="92">
        <f>IF(C350&gt;2003,"C",0)</f>
        <v>0</v>
      </c>
      <c r="E350" s="39" t="str">
        <f>IF(C350&lt;2004,"J",0)</f>
        <v>J</v>
      </c>
      <c r="F350" s="40">
        <f>IF(C350&lt;2002,"S",0)</f>
        <v>0</v>
      </c>
      <c r="G350" s="41" t="s">
        <v>1469</v>
      </c>
      <c r="H350" s="93" t="s">
        <v>1467</v>
      </c>
      <c r="I350" s="76"/>
      <c r="J350" s="155"/>
      <c r="K350" s="105"/>
      <c r="L350" s="106"/>
      <c r="M350" s="109"/>
      <c r="N350" s="108"/>
      <c r="O350" s="156"/>
      <c r="P350" s="157"/>
      <c r="Q350" s="158"/>
      <c r="R350" s="159"/>
      <c r="S350" s="157"/>
      <c r="T350" s="156"/>
      <c r="U350" s="158"/>
      <c r="V350" s="159">
        <v>10</v>
      </c>
      <c r="W350" s="157"/>
      <c r="X350" s="156"/>
      <c r="Y350" s="136"/>
      <c r="Z350" s="137"/>
      <c r="AA350" s="135"/>
      <c r="AB350" s="134"/>
      <c r="AC350" s="136"/>
      <c r="AD350" s="137"/>
      <c r="AE350" s="134"/>
      <c r="AF350" s="135"/>
      <c r="AG350" s="79"/>
      <c r="AH350" s="80"/>
      <c r="AI350" s="79"/>
      <c r="AJ350" s="81"/>
      <c r="AK350" s="81"/>
      <c r="AL350" s="79"/>
      <c r="AM350" s="82">
        <f>SUM(I350:AL350)</f>
        <v>10</v>
      </c>
      <c r="AN350" s="78">
        <f>SUM(IF(I350="",0,1),IF(AF350="",0,1),IF(AB350="",0,1),IF(AC350="",0,1),IF(AD350="",0,1),IF(AE350="",0,1),IF(V350="",0,1),IF(W350="",0,1),IF(X350="",0,1),IF(Z350="",0,1),IF(AA350="",0,1),IF(J350="",0,1),IF(K350="",0,1),IF(L350="",0,1),IF(M350="",0,1),IF(N350="",0,1),IF(O350="",0,1),IF(P350="",0,1),IF(Q350="",0,1),IF(R350="",0,1),IF(S350="",0,1),IF(T350="",0,1),IF(U350="",0,1),IF(Y350="",0,1))</f>
        <v>1</v>
      </c>
      <c r="AO350" s="78">
        <f>IF(AN350&gt;=4,10,0)+(IF(AN350&gt;=8,20,0)+(IF(AN350&gt;=12,40,0)))</f>
        <v>0</v>
      </c>
      <c r="AP350" s="83">
        <f>AM350+AO350</f>
        <v>10</v>
      </c>
    </row>
    <row r="351" spans="1:42" ht="36">
      <c r="A351" s="36">
        <f t="shared" si="5"/>
        <v>348</v>
      </c>
      <c r="B351" s="68" t="s">
        <v>1470</v>
      </c>
      <c r="C351" s="73">
        <v>2003</v>
      </c>
      <c r="D351" s="92">
        <f>IF(C351&gt;2003,"C",0)</f>
        <v>0</v>
      </c>
      <c r="E351" s="39" t="str">
        <f>IF(C351&lt;2004,"J",0)</f>
        <v>J</v>
      </c>
      <c r="F351" s="40">
        <f>IF(C351&lt;2002,"S",0)</f>
        <v>0</v>
      </c>
      <c r="G351" s="44" t="s">
        <v>1471</v>
      </c>
      <c r="H351" s="93" t="s">
        <v>1472</v>
      </c>
      <c r="I351" s="76"/>
      <c r="J351" s="155"/>
      <c r="K351" s="105"/>
      <c r="L351" s="106"/>
      <c r="M351" s="109"/>
      <c r="N351" s="108"/>
      <c r="O351" s="156"/>
      <c r="P351" s="157"/>
      <c r="Q351" s="158"/>
      <c r="R351" s="159"/>
      <c r="S351" s="157"/>
      <c r="T351" s="156"/>
      <c r="U351" s="158"/>
      <c r="V351" s="159">
        <v>10</v>
      </c>
      <c r="W351" s="157"/>
      <c r="X351" s="156"/>
      <c r="Y351" s="136"/>
      <c r="Z351" s="137"/>
      <c r="AA351" s="135"/>
      <c r="AB351" s="134"/>
      <c r="AC351" s="136"/>
      <c r="AD351" s="137"/>
      <c r="AE351" s="134"/>
      <c r="AF351" s="135"/>
      <c r="AG351" s="79"/>
      <c r="AH351" s="80"/>
      <c r="AI351" s="79"/>
      <c r="AJ351" s="81"/>
      <c r="AK351" s="81"/>
      <c r="AL351" s="79"/>
      <c r="AM351" s="82">
        <f>SUM(I351:AL351)</f>
        <v>10</v>
      </c>
      <c r="AN351" s="78">
        <f>SUM(IF(I351="",0,1),IF(AF351="",0,1),IF(AB351="",0,1),IF(AC351="",0,1),IF(AD351="",0,1),IF(AE351="",0,1),IF(V351="",0,1),IF(W351="",0,1),IF(X351="",0,1),IF(Z351="",0,1),IF(AA351="",0,1),IF(J351="",0,1),IF(K351="",0,1),IF(L351="",0,1),IF(M351="",0,1),IF(N351="",0,1),IF(O351="",0,1),IF(P351="",0,1),IF(Q351="",0,1),IF(R351="",0,1),IF(S351="",0,1),IF(T351="",0,1),IF(U351="",0,1),IF(Y351="",0,1))</f>
        <v>1</v>
      </c>
      <c r="AO351" s="78">
        <f>IF(AN351&gt;=4,10,0)+(IF(AN351&gt;=8,20,0)+(IF(AN351&gt;=12,40,0)))</f>
        <v>0</v>
      </c>
      <c r="AP351" s="83">
        <f>AM351+AO351</f>
        <v>10</v>
      </c>
    </row>
    <row r="352" spans="1:42" ht="36">
      <c r="A352" s="36">
        <f t="shared" si="5"/>
        <v>349</v>
      </c>
      <c r="B352" s="68" t="s">
        <v>1473</v>
      </c>
      <c r="C352" s="73">
        <v>2003</v>
      </c>
      <c r="D352" s="92">
        <f>IF(C352&gt;2003,"C",0)</f>
        <v>0</v>
      </c>
      <c r="E352" s="39" t="str">
        <f>IF(C352&lt;2004,"J",0)</f>
        <v>J</v>
      </c>
      <c r="F352" s="40">
        <f>IF(C352&lt;2002,"S",0)</f>
        <v>0</v>
      </c>
      <c r="G352" s="41" t="s">
        <v>1474</v>
      </c>
      <c r="H352" s="93" t="s">
        <v>1472</v>
      </c>
      <c r="I352" s="76"/>
      <c r="J352" s="155"/>
      <c r="K352" s="105"/>
      <c r="L352" s="106"/>
      <c r="M352" s="109"/>
      <c r="N352" s="108"/>
      <c r="O352" s="156"/>
      <c r="P352" s="157"/>
      <c r="Q352" s="158"/>
      <c r="R352" s="159"/>
      <c r="S352" s="157"/>
      <c r="T352" s="156"/>
      <c r="U352" s="158"/>
      <c r="V352" s="159">
        <v>10</v>
      </c>
      <c r="W352" s="157"/>
      <c r="X352" s="156"/>
      <c r="Y352" s="136"/>
      <c r="Z352" s="137"/>
      <c r="AA352" s="135"/>
      <c r="AB352" s="134"/>
      <c r="AC352" s="136"/>
      <c r="AD352" s="137"/>
      <c r="AE352" s="134"/>
      <c r="AF352" s="135"/>
      <c r="AG352" s="79"/>
      <c r="AH352" s="80"/>
      <c r="AI352" s="79"/>
      <c r="AJ352" s="81"/>
      <c r="AK352" s="81"/>
      <c r="AL352" s="79"/>
      <c r="AM352" s="82">
        <f>SUM(I352:AL352)</f>
        <v>10</v>
      </c>
      <c r="AN352" s="78">
        <f>SUM(IF(I352="",0,1),IF(AF352="",0,1),IF(AB352="",0,1),IF(AC352="",0,1),IF(AD352="",0,1),IF(AE352="",0,1),IF(V352="",0,1),IF(W352="",0,1),IF(X352="",0,1),IF(Z352="",0,1),IF(AA352="",0,1),IF(J352="",0,1),IF(K352="",0,1),IF(L352="",0,1),IF(M352="",0,1),IF(N352="",0,1),IF(O352="",0,1),IF(P352="",0,1),IF(Q352="",0,1),IF(R352="",0,1),IF(S352="",0,1),IF(T352="",0,1),IF(U352="",0,1),IF(Y352="",0,1))</f>
        <v>1</v>
      </c>
      <c r="AO352" s="78">
        <f>IF(AN352&gt;=4,10,0)+(IF(AN352&gt;=8,20,0)+(IF(AN352&gt;=12,40,0)))</f>
        <v>0</v>
      </c>
      <c r="AP352" s="83">
        <f>AM352+AO352</f>
        <v>10</v>
      </c>
    </row>
    <row r="353" spans="1:42" ht="36">
      <c r="A353" s="36">
        <f t="shared" si="5"/>
        <v>350</v>
      </c>
      <c r="B353" s="68" t="s">
        <v>1475</v>
      </c>
      <c r="C353" s="73">
        <v>2002</v>
      </c>
      <c r="D353" s="92">
        <f>IF(C353&gt;2003,"C",0)</f>
        <v>0</v>
      </c>
      <c r="E353" s="39" t="str">
        <f>IF(C353&lt;2004,"J",0)</f>
        <v>J</v>
      </c>
      <c r="F353" s="40">
        <f>IF(C353&lt;2002,"S",0)</f>
        <v>0</v>
      </c>
      <c r="G353" s="44" t="s">
        <v>1476</v>
      </c>
      <c r="H353" s="93" t="s">
        <v>1477</v>
      </c>
      <c r="I353" s="76"/>
      <c r="J353" s="155"/>
      <c r="K353" s="105"/>
      <c r="L353" s="106"/>
      <c r="M353" s="109"/>
      <c r="N353" s="108"/>
      <c r="O353" s="156"/>
      <c r="P353" s="157"/>
      <c r="Q353" s="158"/>
      <c r="R353" s="159"/>
      <c r="S353" s="157"/>
      <c r="T353" s="156"/>
      <c r="U353" s="158"/>
      <c r="V353" s="159">
        <v>10</v>
      </c>
      <c r="W353" s="157"/>
      <c r="X353" s="156"/>
      <c r="Y353" s="136"/>
      <c r="Z353" s="137"/>
      <c r="AA353" s="135"/>
      <c r="AB353" s="134"/>
      <c r="AC353" s="136"/>
      <c r="AD353" s="137"/>
      <c r="AE353" s="134"/>
      <c r="AF353" s="135"/>
      <c r="AG353" s="79"/>
      <c r="AH353" s="80"/>
      <c r="AI353" s="79"/>
      <c r="AJ353" s="81"/>
      <c r="AK353" s="81"/>
      <c r="AL353" s="79"/>
      <c r="AM353" s="82">
        <f>SUM(I353:AL353)</f>
        <v>10</v>
      </c>
      <c r="AN353" s="78">
        <f>SUM(IF(I353="",0,1),IF(AF353="",0,1),IF(AB353="",0,1),IF(AC353="",0,1),IF(AD353="",0,1),IF(AE353="",0,1),IF(V353="",0,1),IF(W353="",0,1),IF(X353="",0,1),IF(Z353="",0,1),IF(AA353="",0,1),IF(J353="",0,1),IF(K353="",0,1),IF(L353="",0,1),IF(M353="",0,1),IF(N353="",0,1),IF(O353="",0,1),IF(P353="",0,1),IF(Q353="",0,1),IF(R353="",0,1),IF(S353="",0,1),IF(T353="",0,1),IF(U353="",0,1),IF(Y353="",0,1))</f>
        <v>1</v>
      </c>
      <c r="AO353" s="78">
        <f>IF(AN353&gt;=4,10,0)+(IF(AN353&gt;=8,20,0)+(IF(AN353&gt;=12,40,0)))</f>
        <v>0</v>
      </c>
      <c r="AP353" s="83">
        <f>AM353+AO353</f>
        <v>10</v>
      </c>
    </row>
    <row r="354" spans="1:42" ht="36">
      <c r="A354" s="36">
        <f t="shared" si="5"/>
        <v>351</v>
      </c>
      <c r="B354" s="68" t="s">
        <v>148</v>
      </c>
      <c r="C354" s="73"/>
      <c r="D354" s="92">
        <f>IF(C354&gt;2003,"C",0)</f>
        <v>0</v>
      </c>
      <c r="E354" s="39" t="str">
        <f>IF(C354&lt;2004,"J",0)</f>
        <v>J</v>
      </c>
      <c r="F354" s="40" t="str">
        <f>IF(C354&lt;2002,"S",0)</f>
        <v>S</v>
      </c>
      <c r="G354" s="44" t="s">
        <v>149</v>
      </c>
      <c r="H354" s="93" t="s">
        <v>150</v>
      </c>
      <c r="I354" s="76"/>
      <c r="J354" s="155"/>
      <c r="K354" s="105"/>
      <c r="L354" s="106"/>
      <c r="M354" s="109"/>
      <c r="N354" s="108"/>
      <c r="O354" s="156"/>
      <c r="P354" s="157"/>
      <c r="Q354" s="158"/>
      <c r="R354" s="159"/>
      <c r="S354" s="157"/>
      <c r="T354" s="156"/>
      <c r="U354" s="158"/>
      <c r="V354" s="159">
        <v>10</v>
      </c>
      <c r="W354" s="157"/>
      <c r="X354" s="156"/>
      <c r="Y354" s="136"/>
      <c r="Z354" s="137"/>
      <c r="AA354" s="135"/>
      <c r="AB354" s="134"/>
      <c r="AC354" s="136"/>
      <c r="AD354" s="137"/>
      <c r="AE354" s="134"/>
      <c r="AF354" s="135"/>
      <c r="AG354" s="79"/>
      <c r="AH354" s="80"/>
      <c r="AI354" s="79"/>
      <c r="AJ354" s="81"/>
      <c r="AK354" s="81"/>
      <c r="AL354" s="79"/>
      <c r="AM354" s="82">
        <f>SUM(I354:AL354)</f>
        <v>10</v>
      </c>
      <c r="AN354" s="78">
        <f>SUM(IF(I354="",0,1),IF(AF354="",0,1),IF(AB354="",0,1),IF(AC354="",0,1),IF(AD354="",0,1),IF(AE354="",0,1),IF(V354="",0,1),IF(W354="",0,1),IF(X354="",0,1),IF(Z354="",0,1),IF(AA354="",0,1),IF(J354="",0,1),IF(K354="",0,1),IF(L354="",0,1),IF(M354="",0,1),IF(N354="",0,1),IF(O354="",0,1),IF(P354="",0,1),IF(Q354="",0,1),IF(R354="",0,1),IF(S354="",0,1),IF(T354="",0,1),IF(U354="",0,1),IF(Y354="",0,1))</f>
        <v>1</v>
      </c>
      <c r="AO354" s="78">
        <f>IF(AN354&gt;=4,10,0)+(IF(AN354&gt;=8,20,0)+(IF(AN354&gt;=12,40,0)))</f>
        <v>0</v>
      </c>
      <c r="AP354" s="83">
        <f>AM354+AO354</f>
        <v>10</v>
      </c>
    </row>
    <row r="355" spans="1:42" ht="36">
      <c r="A355" s="36">
        <f t="shared" si="5"/>
        <v>352</v>
      </c>
      <c r="B355" s="68" t="s">
        <v>281</v>
      </c>
      <c r="C355" s="73">
        <v>2002</v>
      </c>
      <c r="D355" s="92">
        <f>IF(C355&gt;2003,"C",0)</f>
        <v>0</v>
      </c>
      <c r="E355" s="39" t="str">
        <f>IF(C355&lt;2004,"J",0)</f>
        <v>J</v>
      </c>
      <c r="F355" s="40">
        <f>IF(C355&lt;2002,"S",0)</f>
        <v>0</v>
      </c>
      <c r="G355" s="44" t="s">
        <v>282</v>
      </c>
      <c r="H355" s="93" t="s">
        <v>283</v>
      </c>
      <c r="I355" s="76"/>
      <c r="J355" s="155"/>
      <c r="K355" s="105"/>
      <c r="L355" s="106"/>
      <c r="M355" s="109"/>
      <c r="N355" s="108"/>
      <c r="O355" s="156"/>
      <c r="P355" s="157"/>
      <c r="Q355" s="158"/>
      <c r="R355" s="159"/>
      <c r="S355" s="157"/>
      <c r="T355" s="156"/>
      <c r="U355" s="158"/>
      <c r="V355" s="159">
        <v>10</v>
      </c>
      <c r="W355" s="157"/>
      <c r="X355" s="156"/>
      <c r="Y355" s="136"/>
      <c r="Z355" s="137"/>
      <c r="AA355" s="135"/>
      <c r="AB355" s="134"/>
      <c r="AC355" s="136"/>
      <c r="AD355" s="137"/>
      <c r="AE355" s="134"/>
      <c r="AF355" s="135"/>
      <c r="AG355" s="79"/>
      <c r="AH355" s="80"/>
      <c r="AI355" s="79"/>
      <c r="AJ355" s="81"/>
      <c r="AK355" s="81"/>
      <c r="AL355" s="79"/>
      <c r="AM355" s="82">
        <f>SUM(I355:AL355)</f>
        <v>10</v>
      </c>
      <c r="AN355" s="78">
        <f>SUM(IF(I355="",0,1),IF(AF355="",0,1),IF(AB355="",0,1),IF(AC355="",0,1),IF(AD355="",0,1),IF(AE355="",0,1),IF(V355="",0,1),IF(W355="",0,1),IF(X355="",0,1),IF(Z355="",0,1),IF(AA355="",0,1),IF(J355="",0,1),IF(K355="",0,1),IF(L355="",0,1),IF(M355="",0,1),IF(N355="",0,1),IF(O355="",0,1),IF(P355="",0,1),IF(Q355="",0,1),IF(R355="",0,1),IF(S355="",0,1),IF(T355="",0,1),IF(U355="",0,1),IF(Y355="",0,1))</f>
        <v>1</v>
      </c>
      <c r="AO355" s="78">
        <f>IF(AN355&gt;=4,10,0)+(IF(AN355&gt;=8,20,0)+(IF(AN355&gt;=12,40,0)))</f>
        <v>0</v>
      </c>
      <c r="AP355" s="83">
        <f>AM355+AO355</f>
        <v>10</v>
      </c>
    </row>
    <row r="356" spans="1:56" ht="36">
      <c r="A356" s="36">
        <f t="shared" si="5"/>
        <v>353</v>
      </c>
      <c r="B356" s="68" t="s">
        <v>312</v>
      </c>
      <c r="C356" s="73"/>
      <c r="D356" s="92">
        <f>IF(C356&gt;2003,"C",0)</f>
        <v>0</v>
      </c>
      <c r="E356" s="39" t="str">
        <f>IF(C356&lt;2004,"J",0)</f>
        <v>J</v>
      </c>
      <c r="F356" s="40" t="str">
        <f>IF(C356&lt;2002,"S",0)</f>
        <v>S</v>
      </c>
      <c r="G356" s="44" t="s">
        <v>313</v>
      </c>
      <c r="H356" s="93" t="s">
        <v>314</v>
      </c>
      <c r="I356" s="76"/>
      <c r="J356" s="155"/>
      <c r="K356" s="105"/>
      <c r="L356" s="106"/>
      <c r="M356" s="109"/>
      <c r="N356" s="108"/>
      <c r="O356" s="156"/>
      <c r="P356" s="157"/>
      <c r="Q356" s="158"/>
      <c r="R356" s="159"/>
      <c r="S356" s="157"/>
      <c r="T356" s="156"/>
      <c r="U356" s="158"/>
      <c r="V356" s="159">
        <v>10</v>
      </c>
      <c r="W356" s="157"/>
      <c r="X356" s="156"/>
      <c r="Y356" s="136"/>
      <c r="Z356" s="137"/>
      <c r="AA356" s="135"/>
      <c r="AB356" s="134"/>
      <c r="AC356" s="136"/>
      <c r="AD356" s="137"/>
      <c r="AE356" s="134"/>
      <c r="AF356" s="135"/>
      <c r="AG356" s="79"/>
      <c r="AH356" s="80"/>
      <c r="AI356" s="79"/>
      <c r="AJ356" s="81"/>
      <c r="AK356" s="81"/>
      <c r="AL356" s="79"/>
      <c r="AM356" s="82">
        <f>SUM(I356:AL356)</f>
        <v>10</v>
      </c>
      <c r="AN356" s="78">
        <f>SUM(IF(I356="",0,1),IF(AF356="",0,1),IF(AB356="",0,1),IF(AC356="",0,1),IF(AD356="",0,1),IF(AE356="",0,1),IF(V356="",0,1),IF(W356="",0,1),IF(X356="",0,1),IF(Z356="",0,1),IF(AA356="",0,1),IF(J356="",0,1),IF(K356="",0,1),IF(L356="",0,1),IF(M356="",0,1),IF(N356="",0,1),IF(O356="",0,1),IF(P356="",0,1),IF(Q356="",0,1),IF(R356="",0,1),IF(S356="",0,1),IF(T356="",0,1),IF(U356="",0,1),IF(Y356="",0,1))</f>
        <v>1</v>
      </c>
      <c r="AO356" s="78">
        <f>IF(AN356&gt;=4,10,0)+(IF(AN356&gt;=8,20,0)+(IF(AN356&gt;=12,40,0)))</f>
        <v>0</v>
      </c>
      <c r="AP356" s="83">
        <f>AM356+AO356</f>
        <v>10</v>
      </c>
      <c r="AQ356" s="48"/>
      <c r="AR356" s="48"/>
      <c r="AT356" s="48"/>
      <c r="AU356" s="48"/>
      <c r="AW356" s="48"/>
      <c r="AX356" s="48"/>
      <c r="AY356" s="48"/>
      <c r="AZ356" s="48"/>
      <c r="BA356" s="48"/>
      <c r="BB356" s="48"/>
      <c r="BC356" s="48"/>
      <c r="BD356" s="48"/>
    </row>
    <row r="357" spans="1:55" ht="36">
      <c r="A357" s="36">
        <f t="shared" si="5"/>
        <v>354</v>
      </c>
      <c r="B357" s="72" t="s">
        <v>921</v>
      </c>
      <c r="C357" s="73">
        <v>2002</v>
      </c>
      <c r="D357" s="92">
        <f>IF(C357&gt;2003,"C",0)</f>
        <v>0</v>
      </c>
      <c r="E357" s="39" t="str">
        <f>IF(C357&lt;2004,"J",0)</f>
        <v>J</v>
      </c>
      <c r="F357" s="40">
        <f>IF(C357&lt;2002,"S",0)</f>
        <v>0</v>
      </c>
      <c r="G357" s="44" t="s">
        <v>922</v>
      </c>
      <c r="H357" s="41" t="s">
        <v>941</v>
      </c>
      <c r="I357" s="76"/>
      <c r="J357" s="155">
        <v>5</v>
      </c>
      <c r="K357" s="105"/>
      <c r="L357" s="106"/>
      <c r="M357" s="109"/>
      <c r="N357" s="108"/>
      <c r="O357" s="156"/>
      <c r="P357" s="157"/>
      <c r="Q357" s="158"/>
      <c r="R357" s="159"/>
      <c r="S357" s="157"/>
      <c r="T357" s="156"/>
      <c r="U357" s="158"/>
      <c r="V357" s="159"/>
      <c r="W357" s="157"/>
      <c r="X357" s="156"/>
      <c r="Y357" s="136"/>
      <c r="Z357" s="137"/>
      <c r="AA357" s="135"/>
      <c r="AB357" s="134"/>
      <c r="AC357" s="136"/>
      <c r="AD357" s="137"/>
      <c r="AE357" s="134"/>
      <c r="AF357" s="135"/>
      <c r="AG357" s="79"/>
      <c r="AH357" s="80"/>
      <c r="AI357" s="79"/>
      <c r="AJ357" s="81"/>
      <c r="AK357" s="81"/>
      <c r="AL357" s="79"/>
      <c r="AM357" s="82">
        <f>SUM(I357:AL357)</f>
        <v>5</v>
      </c>
      <c r="AN357" s="78">
        <f>SUM(IF(I357="",0,1),IF(AF357="",0,1),IF(AB357="",0,1),IF(AC357="",0,1),IF(AD357="",0,1),IF(AE357="",0,1),IF(V357="",0,1),IF(W357="",0,1),IF(X357="",0,1),IF(Z357="",0,1),IF(AA357="",0,1),IF(J357="",0,1),IF(K357="",0,1),IF(L357="",0,1),IF(M357="",0,1),IF(N357="",0,1),IF(O357="",0,1),IF(P357="",0,1),IF(Q357="",0,1),IF(R357="",0,1),IF(S357="",0,1),IF(T357="",0,1),IF(U357="",0,1),IF(Y357="",0,1))</f>
        <v>1</v>
      </c>
      <c r="AO357" s="78">
        <f>IF(AN357&gt;=4,10,0)+(IF(AN357&gt;=8,20,0)+(IF(AN357&gt;=12,40,0)))</f>
        <v>0</v>
      </c>
      <c r="AP357" s="83">
        <f>AM357+AO357</f>
        <v>5</v>
      </c>
      <c r="AQ357" s="48"/>
      <c r="AR357" s="48"/>
      <c r="AT357" s="48"/>
      <c r="AU357" s="48"/>
      <c r="AW357" s="48"/>
      <c r="AX357" s="48"/>
      <c r="AY357" s="48"/>
      <c r="AZ357" s="48"/>
      <c r="BA357" s="48"/>
      <c r="BB357" s="48"/>
      <c r="BC357" s="48"/>
    </row>
    <row r="358" spans="1:55" ht="36">
      <c r="A358" s="36">
        <f t="shared" si="5"/>
        <v>355</v>
      </c>
      <c r="B358" s="72" t="s">
        <v>1275</v>
      </c>
      <c r="C358" s="73">
        <v>2002</v>
      </c>
      <c r="D358" s="92">
        <f>IF(C358&gt;2003,"C",0)</f>
        <v>0</v>
      </c>
      <c r="E358" s="39" t="str">
        <f>IF(C358&lt;2004,"J",0)</f>
        <v>J</v>
      </c>
      <c r="F358" s="40">
        <f>IF(C358&lt;2002,"S",0)</f>
        <v>0</v>
      </c>
      <c r="G358" s="44" t="s">
        <v>1276</v>
      </c>
      <c r="H358" s="41" t="s">
        <v>1277</v>
      </c>
      <c r="I358" s="76"/>
      <c r="J358" s="155"/>
      <c r="K358" s="105"/>
      <c r="L358" s="106"/>
      <c r="M358" s="109"/>
      <c r="N358" s="108"/>
      <c r="O358" s="156"/>
      <c r="P358" s="157"/>
      <c r="Q358" s="158"/>
      <c r="R358" s="159"/>
      <c r="S358" s="157">
        <v>5</v>
      </c>
      <c r="T358" s="156"/>
      <c r="U358" s="158"/>
      <c r="V358" s="159"/>
      <c r="W358" s="157"/>
      <c r="X358" s="156"/>
      <c r="Y358" s="136"/>
      <c r="Z358" s="137"/>
      <c r="AA358" s="135"/>
      <c r="AB358" s="134"/>
      <c r="AC358" s="136"/>
      <c r="AD358" s="137"/>
      <c r="AE358" s="134"/>
      <c r="AF358" s="135"/>
      <c r="AG358" s="79"/>
      <c r="AH358" s="80"/>
      <c r="AI358" s="79"/>
      <c r="AJ358" s="81"/>
      <c r="AK358" s="81"/>
      <c r="AL358" s="79"/>
      <c r="AM358" s="82">
        <f>SUM(I358:AL358)</f>
        <v>5</v>
      </c>
      <c r="AN358" s="78">
        <f>SUM(IF(I358="",0,1),IF(AF358="",0,1),IF(AB358="",0,1),IF(AC358="",0,1),IF(AD358="",0,1),IF(AE358="",0,1),IF(V358="",0,1),IF(W358="",0,1),IF(X358="",0,1),IF(Z358="",0,1),IF(AA358="",0,1),IF(J358="",0,1),IF(K358="",0,1),IF(L358="",0,1),IF(M358="",0,1),IF(N358="",0,1),IF(O358="",0,1),IF(P358="",0,1),IF(Q358="",0,1),IF(R358="",0,1),IF(S358="",0,1),IF(T358="",0,1),IF(U358="",0,1),IF(Y358="",0,1))</f>
        <v>1</v>
      </c>
      <c r="AO358" s="78">
        <f>IF(AN358&gt;=4,10,0)+(IF(AN358&gt;=8,20,0)+(IF(AN358&gt;=12,40,0)))</f>
        <v>0</v>
      </c>
      <c r="AP358" s="83">
        <f>AM358+AO358</f>
        <v>5</v>
      </c>
      <c r="AQ358" s="48"/>
      <c r="AR358" s="48"/>
      <c r="AT358" s="48"/>
      <c r="AU358" s="48"/>
      <c r="AW358" s="48"/>
      <c r="AX358" s="48"/>
      <c r="AY358" s="48"/>
      <c r="AZ358" s="48"/>
      <c r="BA358" s="48"/>
      <c r="BB358" s="48"/>
      <c r="BC358" s="48"/>
    </row>
    <row r="359" spans="1:55" ht="36">
      <c r="A359" s="36">
        <f t="shared" si="5"/>
        <v>356</v>
      </c>
      <c r="B359" s="71" t="s">
        <v>1326</v>
      </c>
      <c r="C359" s="73">
        <v>2002</v>
      </c>
      <c r="D359" s="92">
        <f>IF(C359&gt;2003,"C",0)</f>
        <v>0</v>
      </c>
      <c r="E359" s="39" t="str">
        <f>IF(C359&lt;2004,"J",0)</f>
        <v>J</v>
      </c>
      <c r="F359" s="40">
        <f>IF(C359&lt;2002,"S",0)</f>
        <v>0</v>
      </c>
      <c r="G359" s="44" t="s">
        <v>1327</v>
      </c>
      <c r="H359" s="41" t="s">
        <v>1219</v>
      </c>
      <c r="I359" s="76"/>
      <c r="J359" s="155"/>
      <c r="K359" s="105"/>
      <c r="L359" s="106"/>
      <c r="M359" s="109"/>
      <c r="N359" s="108"/>
      <c r="O359" s="156"/>
      <c r="P359" s="157"/>
      <c r="Q359" s="158"/>
      <c r="R359" s="159"/>
      <c r="S359" s="157">
        <v>5</v>
      </c>
      <c r="T359" s="156"/>
      <c r="U359" s="158"/>
      <c r="V359" s="159"/>
      <c r="W359" s="157"/>
      <c r="X359" s="156"/>
      <c r="Y359" s="136"/>
      <c r="Z359" s="137"/>
      <c r="AA359" s="135"/>
      <c r="AB359" s="134"/>
      <c r="AC359" s="136"/>
      <c r="AD359" s="137"/>
      <c r="AE359" s="134"/>
      <c r="AF359" s="135"/>
      <c r="AG359" s="79"/>
      <c r="AH359" s="80"/>
      <c r="AI359" s="79"/>
      <c r="AJ359" s="81"/>
      <c r="AK359" s="81"/>
      <c r="AL359" s="79"/>
      <c r="AM359" s="82">
        <f>SUM(I359:AL359)</f>
        <v>5</v>
      </c>
      <c r="AN359" s="78">
        <f>SUM(IF(I359="",0,1),IF(AF359="",0,1),IF(AB359="",0,1),IF(AC359="",0,1),IF(AD359="",0,1),IF(AE359="",0,1),IF(V359="",0,1),IF(W359="",0,1),IF(X359="",0,1),IF(Z359="",0,1),IF(AA359="",0,1),IF(J359="",0,1),IF(K359="",0,1),IF(L359="",0,1),IF(M359="",0,1),IF(N359="",0,1),IF(O359="",0,1),IF(P359="",0,1),IF(Q359="",0,1),IF(R359="",0,1),IF(S359="",0,1),IF(T359="",0,1),IF(U359="",0,1),IF(Y359="",0,1))</f>
        <v>1</v>
      </c>
      <c r="AO359" s="78">
        <f>IF(AN359&gt;=4,10,0)+(IF(AN359&gt;=8,20,0)+(IF(AN359&gt;=12,40,0)))</f>
        <v>0</v>
      </c>
      <c r="AP359" s="83">
        <f>AM359+AO359</f>
        <v>5</v>
      </c>
      <c r="AQ359" s="48"/>
      <c r="AR359" s="48"/>
      <c r="AT359" s="48"/>
      <c r="AU359" s="48"/>
      <c r="AW359" s="48"/>
      <c r="AX359" s="48"/>
      <c r="AY359" s="48"/>
      <c r="AZ359" s="48"/>
      <c r="BA359" s="48"/>
      <c r="BB359" s="48"/>
      <c r="BC359" s="48"/>
    </row>
    <row r="360" spans="1:55" ht="36">
      <c r="A360" s="36">
        <f t="shared" si="5"/>
        <v>357</v>
      </c>
      <c r="B360" s="72" t="s">
        <v>792</v>
      </c>
      <c r="C360" s="73">
        <v>2003</v>
      </c>
      <c r="D360" s="92">
        <f>IF(C360&gt;2003,"C",0)</f>
        <v>0</v>
      </c>
      <c r="E360" s="39" t="str">
        <f>IF(C360&lt;2004,"J",0)</f>
        <v>J</v>
      </c>
      <c r="F360" s="40">
        <f>IF(C360&lt;2002,"S",0)</f>
        <v>0</v>
      </c>
      <c r="G360" s="44" t="s">
        <v>793</v>
      </c>
      <c r="H360" s="41" t="s">
        <v>942</v>
      </c>
      <c r="I360" s="76"/>
      <c r="J360" s="155">
        <v>5</v>
      </c>
      <c r="K360" s="105"/>
      <c r="L360" s="106"/>
      <c r="M360" s="109"/>
      <c r="N360" s="108"/>
      <c r="O360" s="156"/>
      <c r="P360" s="157"/>
      <c r="Q360" s="158"/>
      <c r="R360" s="159"/>
      <c r="S360" s="157"/>
      <c r="T360" s="156"/>
      <c r="U360" s="158"/>
      <c r="V360" s="159"/>
      <c r="W360" s="157"/>
      <c r="X360" s="156"/>
      <c r="Y360" s="136"/>
      <c r="Z360" s="137"/>
      <c r="AA360" s="135"/>
      <c r="AB360" s="134"/>
      <c r="AC360" s="136"/>
      <c r="AD360" s="137"/>
      <c r="AE360" s="134"/>
      <c r="AF360" s="135"/>
      <c r="AG360" s="79"/>
      <c r="AH360" s="80"/>
      <c r="AI360" s="79"/>
      <c r="AJ360" s="81"/>
      <c r="AK360" s="81"/>
      <c r="AL360" s="79"/>
      <c r="AM360" s="82">
        <f>SUM(I360:AL360)</f>
        <v>5</v>
      </c>
      <c r="AN360" s="78">
        <f>SUM(IF(I360="",0,1),IF(AF360="",0,1),IF(AB360="",0,1),IF(AC360="",0,1),IF(AD360="",0,1),IF(AE360="",0,1),IF(V360="",0,1),IF(W360="",0,1),IF(X360="",0,1),IF(Z360="",0,1),IF(AA360="",0,1),IF(J360="",0,1),IF(K360="",0,1),IF(L360="",0,1),IF(M360="",0,1),IF(N360="",0,1),IF(O360="",0,1),IF(P360="",0,1),IF(Q360="",0,1),IF(R360="",0,1),IF(S360="",0,1),IF(T360="",0,1),IF(U360="",0,1),IF(Y360="",0,1))</f>
        <v>1</v>
      </c>
      <c r="AO360" s="78">
        <f>IF(AN360&gt;=4,10,0)+(IF(AN360&gt;=8,20,0)+(IF(AN360&gt;=12,40,0)))</f>
        <v>0</v>
      </c>
      <c r="AP360" s="83">
        <f>AM360+AO360</f>
        <v>5</v>
      </c>
      <c r="AQ360" s="48"/>
      <c r="AR360" s="48"/>
      <c r="AT360" s="48"/>
      <c r="AU360" s="48"/>
      <c r="AW360" s="48"/>
      <c r="AX360" s="48"/>
      <c r="AY360" s="48"/>
      <c r="AZ360" s="48"/>
      <c r="BA360" s="48"/>
      <c r="BB360" s="48"/>
      <c r="BC360" s="48"/>
    </row>
    <row r="361" spans="1:55" ht="36">
      <c r="A361" s="36">
        <f t="shared" si="5"/>
        <v>358</v>
      </c>
      <c r="B361" s="72" t="s">
        <v>850</v>
      </c>
      <c r="C361" s="73">
        <v>2002</v>
      </c>
      <c r="D361" s="92">
        <f>IF(C361&gt;2003,"C",0)</f>
        <v>0</v>
      </c>
      <c r="E361" s="39" t="str">
        <f>IF(C361&lt;2004,"J",0)</f>
        <v>J</v>
      </c>
      <c r="F361" s="40">
        <f>IF(C361&lt;2002,"S",0)</f>
        <v>0</v>
      </c>
      <c r="G361" s="44" t="s">
        <v>851</v>
      </c>
      <c r="H361" s="41" t="s">
        <v>239</v>
      </c>
      <c r="I361" s="76"/>
      <c r="J361" s="155">
        <v>5</v>
      </c>
      <c r="K361" s="105"/>
      <c r="L361" s="106"/>
      <c r="M361" s="109"/>
      <c r="N361" s="108"/>
      <c r="O361" s="156"/>
      <c r="P361" s="157"/>
      <c r="Q361" s="158"/>
      <c r="R361" s="159"/>
      <c r="S361" s="157"/>
      <c r="T361" s="156"/>
      <c r="U361" s="158"/>
      <c r="V361" s="159"/>
      <c r="W361" s="157"/>
      <c r="X361" s="156"/>
      <c r="Y361" s="136"/>
      <c r="Z361" s="137"/>
      <c r="AA361" s="135"/>
      <c r="AB361" s="134"/>
      <c r="AC361" s="136"/>
      <c r="AD361" s="137"/>
      <c r="AE361" s="134"/>
      <c r="AF361" s="135"/>
      <c r="AG361" s="79"/>
      <c r="AH361" s="80"/>
      <c r="AI361" s="79"/>
      <c r="AJ361" s="81"/>
      <c r="AK361" s="81"/>
      <c r="AL361" s="79"/>
      <c r="AM361" s="82">
        <f>SUM(I361:AL361)</f>
        <v>5</v>
      </c>
      <c r="AN361" s="78">
        <f>SUM(IF(I361="",0,1),IF(AF361="",0,1),IF(AB361="",0,1),IF(AC361="",0,1),IF(AD361="",0,1),IF(AE361="",0,1),IF(V361="",0,1),IF(W361="",0,1),IF(X361="",0,1),IF(Z361="",0,1),IF(AA361="",0,1),IF(J361="",0,1),IF(K361="",0,1),IF(L361="",0,1),IF(M361="",0,1),IF(N361="",0,1),IF(O361="",0,1),IF(P361="",0,1),IF(Q361="",0,1),IF(R361="",0,1),IF(S361="",0,1),IF(T361="",0,1),IF(U361="",0,1),IF(Y361="",0,1))</f>
        <v>1</v>
      </c>
      <c r="AO361" s="78">
        <f>IF(AN361&gt;=4,10,0)+(IF(AN361&gt;=8,20,0)+(IF(AN361&gt;=12,40,0)))</f>
        <v>0</v>
      </c>
      <c r="AP361" s="83">
        <f>AM361+AO361</f>
        <v>5</v>
      </c>
      <c r="AQ361" s="48"/>
      <c r="AR361" s="48"/>
      <c r="AT361" s="48"/>
      <c r="AU361" s="48"/>
      <c r="AW361" s="48"/>
      <c r="AX361" s="48"/>
      <c r="AY361" s="48"/>
      <c r="AZ361" s="48"/>
      <c r="BA361" s="48"/>
      <c r="BB361" s="48"/>
      <c r="BC361" s="48"/>
    </row>
    <row r="362" spans="1:55" ht="36">
      <c r="A362" s="36">
        <f t="shared" si="5"/>
        <v>359</v>
      </c>
      <c r="B362" s="72" t="s">
        <v>1367</v>
      </c>
      <c r="C362" s="73">
        <v>2003</v>
      </c>
      <c r="D362" s="92">
        <f>IF(C362&gt;2003,"C",0)</f>
        <v>0</v>
      </c>
      <c r="E362" s="39" t="str">
        <f>IF(C362&lt;2004,"J",0)</f>
        <v>J</v>
      </c>
      <c r="F362" s="40">
        <f>IF(C362&lt;2002,"S",0)</f>
        <v>0</v>
      </c>
      <c r="G362" s="44" t="s">
        <v>1368</v>
      </c>
      <c r="H362" s="41" t="s">
        <v>1366</v>
      </c>
      <c r="I362" s="76"/>
      <c r="J362" s="155"/>
      <c r="K362" s="105"/>
      <c r="L362" s="106"/>
      <c r="M362" s="109"/>
      <c r="N362" s="108"/>
      <c r="O362" s="156"/>
      <c r="P362" s="157"/>
      <c r="Q362" s="158">
        <v>5</v>
      </c>
      <c r="R362" s="159"/>
      <c r="S362" s="157"/>
      <c r="T362" s="156"/>
      <c r="U362" s="158"/>
      <c r="V362" s="159"/>
      <c r="W362" s="157"/>
      <c r="X362" s="156"/>
      <c r="Y362" s="136"/>
      <c r="Z362" s="137"/>
      <c r="AA362" s="135"/>
      <c r="AB362" s="134"/>
      <c r="AC362" s="136"/>
      <c r="AD362" s="137"/>
      <c r="AE362" s="134"/>
      <c r="AF362" s="135"/>
      <c r="AG362" s="79"/>
      <c r="AH362" s="80"/>
      <c r="AI362" s="79"/>
      <c r="AJ362" s="81"/>
      <c r="AK362" s="81"/>
      <c r="AL362" s="79"/>
      <c r="AM362" s="82">
        <f>SUM(I362:AL362)</f>
        <v>5</v>
      </c>
      <c r="AN362" s="78">
        <f>SUM(IF(I362="",0,1),IF(AF362="",0,1),IF(AB362="",0,1),IF(AC362="",0,1),IF(AD362="",0,1),IF(AE362="",0,1),IF(V362="",0,1),IF(W362="",0,1),IF(X362="",0,1),IF(Z362="",0,1),IF(AA362="",0,1),IF(J362="",0,1),IF(K362="",0,1),IF(L362="",0,1),IF(M362="",0,1),IF(N362="",0,1),IF(O362="",0,1),IF(P362="",0,1),IF(Q362="",0,1),IF(R362="",0,1),IF(S362="",0,1),IF(T362="",0,1),IF(U362="",0,1),IF(Y362="",0,1))</f>
        <v>1</v>
      </c>
      <c r="AO362" s="78">
        <f>IF(AN362&gt;=4,10,0)+(IF(AN362&gt;=8,20,0)+(IF(AN362&gt;=12,40,0)))</f>
        <v>0</v>
      </c>
      <c r="AP362" s="83">
        <f>AM362+AO362</f>
        <v>5</v>
      </c>
      <c r="AQ362" s="48"/>
      <c r="AR362" s="48"/>
      <c r="AT362" s="48"/>
      <c r="AU362" s="48"/>
      <c r="AW362" s="48"/>
      <c r="AX362" s="48"/>
      <c r="AY362" s="48"/>
      <c r="AZ362" s="48"/>
      <c r="BA362" s="48"/>
      <c r="BB362" s="48"/>
      <c r="BC362" s="48"/>
    </row>
    <row r="363" spans="1:55" ht="36">
      <c r="A363" s="36">
        <f t="shared" si="5"/>
        <v>360</v>
      </c>
      <c r="B363" s="72" t="s">
        <v>879</v>
      </c>
      <c r="C363" s="73">
        <v>2003</v>
      </c>
      <c r="D363" s="92">
        <f>IF(C363&gt;2003,"C",0)</f>
        <v>0</v>
      </c>
      <c r="E363" s="39" t="str">
        <f>IF(C363&lt;2004,"J",0)</f>
        <v>J</v>
      </c>
      <c r="F363" s="40">
        <f>IF(C363&lt;2002,"S",0)</f>
        <v>0</v>
      </c>
      <c r="G363" s="44" t="s">
        <v>880</v>
      </c>
      <c r="H363" s="41" t="s">
        <v>881</v>
      </c>
      <c r="I363" s="76"/>
      <c r="J363" s="155">
        <v>5</v>
      </c>
      <c r="K363" s="105"/>
      <c r="L363" s="106"/>
      <c r="M363" s="109"/>
      <c r="N363" s="108"/>
      <c r="O363" s="156"/>
      <c r="P363" s="157"/>
      <c r="Q363" s="158"/>
      <c r="R363" s="159"/>
      <c r="S363" s="157"/>
      <c r="T363" s="156"/>
      <c r="U363" s="158"/>
      <c r="V363" s="159"/>
      <c r="W363" s="157"/>
      <c r="X363" s="156"/>
      <c r="Y363" s="136"/>
      <c r="Z363" s="137"/>
      <c r="AA363" s="135"/>
      <c r="AB363" s="134"/>
      <c r="AC363" s="136"/>
      <c r="AD363" s="137"/>
      <c r="AE363" s="134"/>
      <c r="AF363" s="135"/>
      <c r="AG363" s="79"/>
      <c r="AH363" s="80"/>
      <c r="AI363" s="79"/>
      <c r="AJ363" s="81"/>
      <c r="AK363" s="81"/>
      <c r="AL363" s="79"/>
      <c r="AM363" s="82">
        <f>SUM(I363:AL363)</f>
        <v>5</v>
      </c>
      <c r="AN363" s="78">
        <f>SUM(IF(I363="",0,1),IF(AF363="",0,1),IF(AB363="",0,1),IF(AC363="",0,1),IF(AD363="",0,1),IF(AE363="",0,1),IF(V363="",0,1),IF(W363="",0,1),IF(X363="",0,1),IF(Z363="",0,1),IF(AA363="",0,1),IF(J363="",0,1),IF(K363="",0,1),IF(L363="",0,1),IF(M363="",0,1),IF(N363="",0,1),IF(O363="",0,1),IF(P363="",0,1),IF(Q363="",0,1),IF(R363="",0,1),IF(S363="",0,1),IF(T363="",0,1),IF(U363="",0,1),IF(Y363="",0,1))</f>
        <v>1</v>
      </c>
      <c r="AO363" s="78">
        <f>IF(AN363&gt;=4,10,0)+(IF(AN363&gt;=8,20,0)+(IF(AN363&gt;=12,40,0)))</f>
        <v>0</v>
      </c>
      <c r="AP363" s="83">
        <f>AM363+AO363</f>
        <v>5</v>
      </c>
      <c r="AQ363" s="48"/>
      <c r="AR363" s="48"/>
      <c r="AT363" s="48"/>
      <c r="AU363" s="48"/>
      <c r="AW363" s="48"/>
      <c r="AX363" s="48"/>
      <c r="AY363" s="48"/>
      <c r="AZ363" s="48"/>
      <c r="BA363" s="48"/>
      <c r="BB363" s="48"/>
      <c r="BC363" s="48"/>
    </row>
    <row r="364" spans="1:42" ht="36">
      <c r="A364" s="36">
        <f t="shared" si="5"/>
        <v>361</v>
      </c>
      <c r="B364" s="71" t="s">
        <v>882</v>
      </c>
      <c r="C364" s="73">
        <v>2002</v>
      </c>
      <c r="D364" s="92">
        <f>IF(C364&gt;2003,"C",0)</f>
        <v>0</v>
      </c>
      <c r="E364" s="39" t="str">
        <f>IF(C364&lt;2004,"J",0)</f>
        <v>J</v>
      </c>
      <c r="F364" s="40">
        <f>IF(C364&lt;2002,"S",0)</f>
        <v>0</v>
      </c>
      <c r="G364" s="44" t="s">
        <v>883</v>
      </c>
      <c r="H364" s="41" t="s">
        <v>881</v>
      </c>
      <c r="I364" s="76"/>
      <c r="J364" s="155">
        <v>5</v>
      </c>
      <c r="K364" s="105"/>
      <c r="L364" s="106"/>
      <c r="M364" s="109"/>
      <c r="N364" s="108"/>
      <c r="O364" s="156"/>
      <c r="P364" s="157"/>
      <c r="Q364" s="158"/>
      <c r="R364" s="159"/>
      <c r="S364" s="157"/>
      <c r="T364" s="156"/>
      <c r="U364" s="158"/>
      <c r="V364" s="159"/>
      <c r="W364" s="157"/>
      <c r="X364" s="156"/>
      <c r="Y364" s="136"/>
      <c r="Z364" s="137"/>
      <c r="AA364" s="135"/>
      <c r="AB364" s="134"/>
      <c r="AC364" s="136"/>
      <c r="AD364" s="137"/>
      <c r="AE364" s="134"/>
      <c r="AF364" s="135"/>
      <c r="AG364" s="79"/>
      <c r="AH364" s="80"/>
      <c r="AI364" s="79"/>
      <c r="AJ364" s="81"/>
      <c r="AK364" s="81"/>
      <c r="AL364" s="79"/>
      <c r="AM364" s="82">
        <f>SUM(I364:AL364)</f>
        <v>5</v>
      </c>
      <c r="AN364" s="78">
        <f>SUM(IF(I364="",0,1),IF(AF364="",0,1),IF(AB364="",0,1),IF(AC364="",0,1),IF(AD364="",0,1),IF(AE364="",0,1),IF(V364="",0,1),IF(W364="",0,1),IF(X364="",0,1),IF(Z364="",0,1),IF(AA364="",0,1),IF(J364="",0,1),IF(K364="",0,1),IF(L364="",0,1),IF(M364="",0,1),IF(N364="",0,1),IF(O364="",0,1),IF(P364="",0,1),IF(Q364="",0,1),IF(R364="",0,1),IF(S364="",0,1),IF(T364="",0,1),IF(U364="",0,1),IF(Y364="",0,1))</f>
        <v>1</v>
      </c>
      <c r="AO364" s="78">
        <f>IF(AN364&gt;=4,10,0)+(IF(AN364&gt;=8,20,0)+(IF(AN364&gt;=12,40,0)))</f>
        <v>0</v>
      </c>
      <c r="AP364" s="83">
        <f>AM364+AO364</f>
        <v>5</v>
      </c>
    </row>
    <row r="365" spans="1:55" ht="36">
      <c r="A365" s="36">
        <f t="shared" si="5"/>
        <v>362</v>
      </c>
      <c r="B365" s="72" t="s">
        <v>884</v>
      </c>
      <c r="C365" s="73">
        <v>2003</v>
      </c>
      <c r="D365" s="92">
        <f>IF(C365&gt;2003,"C",0)</f>
        <v>0</v>
      </c>
      <c r="E365" s="39" t="str">
        <f>IF(C365&lt;2004,"J",0)</f>
        <v>J</v>
      </c>
      <c r="F365" s="40">
        <f>IF(C365&lt;2002,"S",0)</f>
        <v>0</v>
      </c>
      <c r="G365" s="44" t="s">
        <v>885</v>
      </c>
      <c r="H365" s="41" t="s">
        <v>881</v>
      </c>
      <c r="I365" s="76"/>
      <c r="J365" s="155">
        <v>5</v>
      </c>
      <c r="K365" s="105"/>
      <c r="L365" s="106"/>
      <c r="M365" s="109"/>
      <c r="N365" s="108"/>
      <c r="O365" s="156"/>
      <c r="P365" s="157"/>
      <c r="Q365" s="158"/>
      <c r="R365" s="159"/>
      <c r="S365" s="157"/>
      <c r="T365" s="156"/>
      <c r="U365" s="158"/>
      <c r="V365" s="159"/>
      <c r="W365" s="157"/>
      <c r="X365" s="156"/>
      <c r="Y365" s="136"/>
      <c r="Z365" s="137"/>
      <c r="AA365" s="135"/>
      <c r="AB365" s="134"/>
      <c r="AC365" s="136"/>
      <c r="AD365" s="137"/>
      <c r="AE365" s="134"/>
      <c r="AF365" s="135"/>
      <c r="AG365" s="79"/>
      <c r="AH365" s="80"/>
      <c r="AI365" s="79"/>
      <c r="AJ365" s="81"/>
      <c r="AK365" s="81"/>
      <c r="AL365" s="79"/>
      <c r="AM365" s="82">
        <f>SUM(I365:AL365)</f>
        <v>5</v>
      </c>
      <c r="AN365" s="78">
        <f>SUM(IF(I365="",0,1),IF(AF365="",0,1),IF(AB365="",0,1),IF(AC365="",0,1),IF(AD365="",0,1),IF(AE365="",0,1),IF(V365="",0,1),IF(W365="",0,1),IF(X365="",0,1),IF(Z365="",0,1),IF(AA365="",0,1),IF(J365="",0,1),IF(K365="",0,1),IF(L365="",0,1),IF(M365="",0,1),IF(N365="",0,1),IF(O365="",0,1),IF(P365="",0,1),IF(Q365="",0,1),IF(R365="",0,1),IF(S365="",0,1),IF(T365="",0,1),IF(U365="",0,1),IF(Y365="",0,1))</f>
        <v>1</v>
      </c>
      <c r="AO365" s="78">
        <f>IF(AN365&gt;=4,10,0)+(IF(AN365&gt;=8,20,0)+(IF(AN365&gt;=12,40,0)))</f>
        <v>0</v>
      </c>
      <c r="AP365" s="83">
        <f>AM365+AO365</f>
        <v>5</v>
      </c>
      <c r="AQ365" s="48"/>
      <c r="AR365" s="48"/>
      <c r="AT365" s="48"/>
      <c r="AU365" s="48"/>
      <c r="AW365" s="48"/>
      <c r="AX365" s="48"/>
      <c r="AY365" s="48"/>
      <c r="AZ365" s="48"/>
      <c r="BA365" s="48"/>
      <c r="BB365" s="48"/>
      <c r="BC365" s="48"/>
    </row>
    <row r="366" spans="1:55" ht="36">
      <c r="A366" s="36">
        <f t="shared" si="5"/>
        <v>363</v>
      </c>
      <c r="B366" s="71" t="s">
        <v>865</v>
      </c>
      <c r="C366" s="73">
        <v>2002</v>
      </c>
      <c r="D366" s="92">
        <f>IF(C366&gt;2003,"C",0)</f>
        <v>0</v>
      </c>
      <c r="E366" s="39" t="str">
        <f>IF(C366&lt;2004,"J",0)</f>
        <v>J</v>
      </c>
      <c r="F366" s="40">
        <f>IF(C366&lt;2002,"S",0)</f>
        <v>0</v>
      </c>
      <c r="G366" s="44" t="s">
        <v>867</v>
      </c>
      <c r="H366" s="41" t="s">
        <v>943</v>
      </c>
      <c r="I366" s="76"/>
      <c r="J366" s="155">
        <v>5</v>
      </c>
      <c r="K366" s="105"/>
      <c r="L366" s="106"/>
      <c r="M366" s="109"/>
      <c r="N366" s="108"/>
      <c r="O366" s="156"/>
      <c r="P366" s="157"/>
      <c r="Q366" s="158"/>
      <c r="R366" s="159"/>
      <c r="S366" s="157"/>
      <c r="T366" s="156"/>
      <c r="U366" s="158"/>
      <c r="V366" s="159"/>
      <c r="W366" s="157"/>
      <c r="X366" s="156"/>
      <c r="Y366" s="136"/>
      <c r="Z366" s="137"/>
      <c r="AA366" s="135"/>
      <c r="AB366" s="134"/>
      <c r="AC366" s="136"/>
      <c r="AD366" s="137"/>
      <c r="AE366" s="134"/>
      <c r="AF366" s="135"/>
      <c r="AG366" s="79"/>
      <c r="AH366" s="80"/>
      <c r="AI366" s="79"/>
      <c r="AJ366" s="81"/>
      <c r="AK366" s="81"/>
      <c r="AL366" s="79"/>
      <c r="AM366" s="82">
        <f>SUM(I366:AL366)</f>
        <v>5</v>
      </c>
      <c r="AN366" s="78">
        <f>SUM(IF(I366="",0,1),IF(AF366="",0,1),IF(AB366="",0,1),IF(AC366="",0,1),IF(AD366="",0,1),IF(AE366="",0,1),IF(V366="",0,1),IF(W366="",0,1),IF(X366="",0,1),IF(Z366="",0,1),IF(AA366="",0,1),IF(J366="",0,1),IF(K366="",0,1),IF(L366="",0,1),IF(M366="",0,1),IF(N366="",0,1),IF(O366="",0,1),IF(P366="",0,1),IF(Q366="",0,1),IF(R366="",0,1),IF(S366="",0,1),IF(T366="",0,1),IF(U366="",0,1),IF(Y366="",0,1))</f>
        <v>1</v>
      </c>
      <c r="AO366" s="78">
        <f>IF(AN366&gt;=4,10,0)+(IF(AN366&gt;=8,20,0)+(IF(AN366&gt;=12,40,0)))</f>
        <v>0</v>
      </c>
      <c r="AP366" s="83">
        <f>AM366+AO366</f>
        <v>5</v>
      </c>
      <c r="AQ366" s="48"/>
      <c r="AR366" s="48"/>
      <c r="AT366" s="48"/>
      <c r="AU366" s="48"/>
      <c r="AW366" s="48"/>
      <c r="AX366" s="48"/>
      <c r="AY366" s="48"/>
      <c r="AZ366" s="48"/>
      <c r="BA366" s="48"/>
      <c r="BB366" s="48"/>
      <c r="BC366" s="48"/>
    </row>
    <row r="367" spans="1:55" ht="36">
      <c r="A367" s="36">
        <f t="shared" si="5"/>
        <v>364</v>
      </c>
      <c r="B367" s="72" t="s">
        <v>1260</v>
      </c>
      <c r="C367" s="73">
        <v>2003</v>
      </c>
      <c r="D367" s="92">
        <f>IF(C367&gt;2003,"C",0)</f>
        <v>0</v>
      </c>
      <c r="E367" s="39" t="str">
        <f>IF(C367&lt;2004,"J",0)</f>
        <v>J</v>
      </c>
      <c r="F367" s="40">
        <f>IF(C367&lt;2002,"S",0)</f>
        <v>0</v>
      </c>
      <c r="G367" s="44" t="s">
        <v>1261</v>
      </c>
      <c r="H367" s="41" t="s">
        <v>1259</v>
      </c>
      <c r="I367" s="76"/>
      <c r="J367" s="155"/>
      <c r="K367" s="105"/>
      <c r="L367" s="106"/>
      <c r="M367" s="109"/>
      <c r="N367" s="108"/>
      <c r="O367" s="156"/>
      <c r="P367" s="157"/>
      <c r="Q367" s="158"/>
      <c r="R367" s="159"/>
      <c r="S367" s="157">
        <v>5</v>
      </c>
      <c r="T367" s="156"/>
      <c r="U367" s="158"/>
      <c r="V367" s="159"/>
      <c r="W367" s="157"/>
      <c r="X367" s="156"/>
      <c r="Y367" s="136"/>
      <c r="Z367" s="137"/>
      <c r="AA367" s="135"/>
      <c r="AB367" s="134"/>
      <c r="AC367" s="136"/>
      <c r="AD367" s="137"/>
      <c r="AE367" s="134"/>
      <c r="AF367" s="135"/>
      <c r="AG367" s="79"/>
      <c r="AH367" s="80"/>
      <c r="AI367" s="79"/>
      <c r="AJ367" s="81"/>
      <c r="AK367" s="81"/>
      <c r="AL367" s="79"/>
      <c r="AM367" s="82">
        <f>SUM(I367:AL367)</f>
        <v>5</v>
      </c>
      <c r="AN367" s="78">
        <f>SUM(IF(I367="",0,1),IF(AF367="",0,1),IF(AB367="",0,1),IF(AC367="",0,1),IF(AD367="",0,1),IF(AE367="",0,1),IF(V367="",0,1),IF(W367="",0,1),IF(X367="",0,1),IF(Z367="",0,1),IF(AA367="",0,1),IF(J367="",0,1),IF(K367="",0,1),IF(L367="",0,1),IF(M367="",0,1),IF(N367="",0,1),IF(O367="",0,1),IF(P367="",0,1),IF(Q367="",0,1),IF(R367="",0,1),IF(S367="",0,1),IF(T367="",0,1),IF(U367="",0,1),IF(Y367="",0,1))</f>
        <v>1</v>
      </c>
      <c r="AO367" s="78">
        <f>IF(AN367&gt;=4,10,0)+(IF(AN367&gt;=8,20,0)+(IF(AN367&gt;=12,40,0)))</f>
        <v>0</v>
      </c>
      <c r="AP367" s="83">
        <f>AM367+AO367</f>
        <v>5</v>
      </c>
      <c r="AQ367" s="48"/>
      <c r="AR367" s="48"/>
      <c r="AT367" s="48"/>
      <c r="AU367" s="48"/>
      <c r="AW367" s="48"/>
      <c r="AX367" s="48"/>
      <c r="AY367" s="48"/>
      <c r="AZ367" s="48"/>
      <c r="BA367" s="48"/>
      <c r="BB367" s="48"/>
      <c r="BC367" s="48"/>
    </row>
    <row r="368" spans="1:55" ht="36">
      <c r="A368" s="36">
        <f t="shared" si="5"/>
        <v>365</v>
      </c>
      <c r="B368" s="72" t="s">
        <v>1257</v>
      </c>
      <c r="C368" s="73">
        <v>2002</v>
      </c>
      <c r="D368" s="92">
        <f>IF(C368&gt;2003,"C",0)</f>
        <v>0</v>
      </c>
      <c r="E368" s="39" t="str">
        <f>IF(C368&lt;2004,"J",0)</f>
        <v>J</v>
      </c>
      <c r="F368" s="40">
        <f>IF(C368&lt;2002,"S",0)</f>
        <v>0</v>
      </c>
      <c r="G368" s="44" t="s">
        <v>1258</v>
      </c>
      <c r="H368" s="41" t="s">
        <v>1259</v>
      </c>
      <c r="I368" s="76"/>
      <c r="J368" s="155"/>
      <c r="K368" s="105"/>
      <c r="L368" s="106"/>
      <c r="M368" s="109"/>
      <c r="N368" s="108"/>
      <c r="O368" s="156"/>
      <c r="P368" s="157"/>
      <c r="Q368" s="158"/>
      <c r="R368" s="159"/>
      <c r="S368" s="157">
        <v>5</v>
      </c>
      <c r="T368" s="156"/>
      <c r="U368" s="158"/>
      <c r="V368" s="159"/>
      <c r="W368" s="157"/>
      <c r="X368" s="156"/>
      <c r="Y368" s="136"/>
      <c r="Z368" s="137"/>
      <c r="AA368" s="135"/>
      <c r="AB368" s="134"/>
      <c r="AC368" s="136"/>
      <c r="AD368" s="137"/>
      <c r="AE368" s="134"/>
      <c r="AF368" s="135"/>
      <c r="AG368" s="79"/>
      <c r="AH368" s="80"/>
      <c r="AI368" s="79"/>
      <c r="AJ368" s="81"/>
      <c r="AK368" s="81"/>
      <c r="AL368" s="79"/>
      <c r="AM368" s="82">
        <f>SUM(I368:AL368)</f>
        <v>5</v>
      </c>
      <c r="AN368" s="78">
        <f>SUM(IF(I368="",0,1),IF(AF368="",0,1),IF(AB368="",0,1),IF(AC368="",0,1),IF(AD368="",0,1),IF(AE368="",0,1),IF(V368="",0,1),IF(W368="",0,1),IF(X368="",0,1),IF(Z368="",0,1),IF(AA368="",0,1),IF(J368="",0,1),IF(K368="",0,1),IF(L368="",0,1),IF(M368="",0,1),IF(N368="",0,1),IF(O368="",0,1),IF(P368="",0,1),IF(Q368="",0,1),IF(R368="",0,1),IF(S368="",0,1),IF(T368="",0,1),IF(U368="",0,1),IF(Y368="",0,1))</f>
        <v>1</v>
      </c>
      <c r="AO368" s="78">
        <f>IF(AN368&gt;=4,10,0)+(IF(AN368&gt;=8,20,0)+(IF(AN368&gt;=12,40,0)))</f>
        <v>0</v>
      </c>
      <c r="AP368" s="83">
        <f>AM368+AO368</f>
        <v>5</v>
      </c>
      <c r="AQ368" s="48"/>
      <c r="AR368" s="48"/>
      <c r="AT368" s="48"/>
      <c r="AU368" s="48"/>
      <c r="AW368" s="48"/>
      <c r="AX368" s="48"/>
      <c r="AY368" s="48"/>
      <c r="AZ368" s="48"/>
      <c r="BA368" s="48"/>
      <c r="BB368" s="48"/>
      <c r="BC368" s="48"/>
    </row>
    <row r="369" spans="1:42" ht="36">
      <c r="A369" s="36">
        <f t="shared" si="5"/>
        <v>366</v>
      </c>
      <c r="B369" s="68" t="s">
        <v>743</v>
      </c>
      <c r="C369" s="73">
        <v>2002</v>
      </c>
      <c r="D369" s="92">
        <f>IF(C369&gt;2003,"C",0)</f>
        <v>0</v>
      </c>
      <c r="E369" s="39" t="str">
        <f>IF(C369&lt;2004,"J",0)</f>
        <v>J</v>
      </c>
      <c r="F369" s="40">
        <f>IF(C369&lt;2002,"S",0)</f>
        <v>0</v>
      </c>
      <c r="G369" s="41" t="s">
        <v>744</v>
      </c>
      <c r="H369" s="93" t="s">
        <v>87</v>
      </c>
      <c r="I369" s="76">
        <v>5</v>
      </c>
      <c r="J369" s="155"/>
      <c r="K369" s="105"/>
      <c r="L369" s="106"/>
      <c r="M369" s="109"/>
      <c r="N369" s="108"/>
      <c r="O369" s="156"/>
      <c r="P369" s="157"/>
      <c r="Q369" s="158"/>
      <c r="R369" s="159"/>
      <c r="S369" s="157"/>
      <c r="T369" s="156"/>
      <c r="U369" s="158"/>
      <c r="V369" s="159"/>
      <c r="W369" s="157"/>
      <c r="X369" s="156"/>
      <c r="Y369" s="136"/>
      <c r="Z369" s="137"/>
      <c r="AA369" s="135"/>
      <c r="AB369" s="134"/>
      <c r="AC369" s="136"/>
      <c r="AD369" s="137"/>
      <c r="AE369" s="134"/>
      <c r="AF369" s="135"/>
      <c r="AG369" s="79"/>
      <c r="AH369" s="80"/>
      <c r="AI369" s="79"/>
      <c r="AJ369" s="81"/>
      <c r="AK369" s="81"/>
      <c r="AL369" s="79"/>
      <c r="AM369" s="82">
        <f>SUM(I369:AL369)</f>
        <v>5</v>
      </c>
      <c r="AN369" s="78">
        <f>SUM(IF(I369="",0,1),IF(AF369="",0,1),IF(AB369="",0,1),IF(AC369="",0,1),IF(AD369="",0,1),IF(AE369="",0,1),IF(V369="",0,1),IF(W369="",0,1),IF(X369="",0,1),IF(Z369="",0,1),IF(AA369="",0,1),IF(J369="",0,1),IF(K369="",0,1),IF(L369="",0,1),IF(M369="",0,1),IF(N369="",0,1),IF(O369="",0,1),IF(P369="",0,1),IF(Q369="",0,1),IF(R369="",0,1),IF(S369="",0,1),IF(T369="",0,1),IF(U369="",0,1),IF(Y369="",0,1))</f>
        <v>1</v>
      </c>
      <c r="AO369" s="78">
        <f>IF(AN369&gt;=4,10,0)+(IF(AN369&gt;=8,20,0)+(IF(AN369&gt;=12,40,0)))</f>
        <v>0</v>
      </c>
      <c r="AP369" s="83">
        <f>AM369+AO369</f>
        <v>5</v>
      </c>
    </row>
    <row r="370" spans="1:55" ht="36">
      <c r="A370" s="36">
        <f t="shared" si="5"/>
        <v>367</v>
      </c>
      <c r="B370" s="72" t="s">
        <v>1330</v>
      </c>
      <c r="C370" s="73">
        <v>2003</v>
      </c>
      <c r="D370" s="92">
        <f>IF(C370&gt;2003,"C",0)</f>
        <v>0</v>
      </c>
      <c r="E370" s="39" t="str">
        <f>IF(C370&lt;2004,"J",0)</f>
        <v>J</v>
      </c>
      <c r="F370" s="40">
        <f>IF(C370&lt;2002,"S",0)</f>
        <v>0</v>
      </c>
      <c r="G370" s="44" t="s">
        <v>1331</v>
      </c>
      <c r="H370" s="41" t="s">
        <v>1219</v>
      </c>
      <c r="I370" s="76"/>
      <c r="J370" s="155"/>
      <c r="K370" s="105"/>
      <c r="L370" s="106"/>
      <c r="M370" s="109"/>
      <c r="N370" s="108"/>
      <c r="O370" s="156"/>
      <c r="P370" s="157"/>
      <c r="Q370" s="158"/>
      <c r="R370" s="159"/>
      <c r="S370" s="157">
        <v>5</v>
      </c>
      <c r="T370" s="156"/>
      <c r="U370" s="158"/>
      <c r="V370" s="159"/>
      <c r="W370" s="157"/>
      <c r="X370" s="156"/>
      <c r="Y370" s="136"/>
      <c r="Z370" s="137"/>
      <c r="AA370" s="135"/>
      <c r="AB370" s="134"/>
      <c r="AC370" s="136"/>
      <c r="AD370" s="137"/>
      <c r="AE370" s="134"/>
      <c r="AF370" s="135"/>
      <c r="AG370" s="79"/>
      <c r="AH370" s="80"/>
      <c r="AI370" s="79"/>
      <c r="AJ370" s="81"/>
      <c r="AK370" s="81"/>
      <c r="AL370" s="79"/>
      <c r="AM370" s="82">
        <f>SUM(I370:AL370)</f>
        <v>5</v>
      </c>
      <c r="AN370" s="78">
        <f>SUM(IF(I370="",0,1),IF(AF370="",0,1),IF(AB370="",0,1),IF(AC370="",0,1),IF(AD370="",0,1),IF(AE370="",0,1),IF(V370="",0,1),IF(W370="",0,1),IF(X370="",0,1),IF(Z370="",0,1),IF(AA370="",0,1),IF(J370="",0,1),IF(K370="",0,1),IF(L370="",0,1),IF(M370="",0,1),IF(N370="",0,1),IF(O370="",0,1),IF(P370="",0,1),IF(Q370="",0,1),IF(R370="",0,1),IF(S370="",0,1),IF(T370="",0,1),IF(U370="",0,1),IF(Y370="",0,1))</f>
        <v>1</v>
      </c>
      <c r="AO370" s="78">
        <f>IF(AN370&gt;=4,10,0)+(IF(AN370&gt;=8,20,0)+(IF(AN370&gt;=12,40,0)))</f>
        <v>0</v>
      </c>
      <c r="AP370" s="83">
        <f>AM370+AO370</f>
        <v>5</v>
      </c>
      <c r="AQ370" s="48"/>
      <c r="AR370" s="48"/>
      <c r="AT370" s="48"/>
      <c r="AU370" s="48"/>
      <c r="AW370" s="48"/>
      <c r="AX370" s="48"/>
      <c r="AY370" s="48"/>
      <c r="AZ370" s="48"/>
      <c r="BA370" s="48"/>
      <c r="BB370" s="48"/>
      <c r="BC370" s="48"/>
    </row>
    <row r="371" spans="1:42" ht="36">
      <c r="A371" s="36">
        <f t="shared" si="5"/>
        <v>368</v>
      </c>
      <c r="B371" s="72" t="s">
        <v>1362</v>
      </c>
      <c r="C371" s="73">
        <v>2002</v>
      </c>
      <c r="D371" s="92">
        <f>IF(C371&gt;2003,"C",0)</f>
        <v>0</v>
      </c>
      <c r="E371" s="39" t="str">
        <f>IF(C371&lt;2004,"J",0)</f>
        <v>J</v>
      </c>
      <c r="F371" s="40">
        <f>IF(C371&lt;2002,"S",0)</f>
        <v>0</v>
      </c>
      <c r="G371" s="44" t="s">
        <v>1364</v>
      </c>
      <c r="H371" s="41" t="s">
        <v>1366</v>
      </c>
      <c r="I371" s="76"/>
      <c r="J371" s="155"/>
      <c r="K371" s="105"/>
      <c r="L371" s="106"/>
      <c r="M371" s="109"/>
      <c r="N371" s="108"/>
      <c r="O371" s="156"/>
      <c r="P371" s="157"/>
      <c r="Q371" s="158">
        <v>5</v>
      </c>
      <c r="R371" s="159"/>
      <c r="S371" s="157"/>
      <c r="T371" s="156"/>
      <c r="U371" s="158"/>
      <c r="V371" s="159"/>
      <c r="W371" s="157"/>
      <c r="X371" s="156"/>
      <c r="Y371" s="136"/>
      <c r="Z371" s="137"/>
      <c r="AA371" s="135"/>
      <c r="AB371" s="134"/>
      <c r="AC371" s="136"/>
      <c r="AD371" s="137"/>
      <c r="AE371" s="134"/>
      <c r="AF371" s="135"/>
      <c r="AG371" s="79"/>
      <c r="AH371" s="80"/>
      <c r="AI371" s="79"/>
      <c r="AJ371" s="81"/>
      <c r="AK371" s="81"/>
      <c r="AL371" s="79"/>
      <c r="AM371" s="82">
        <f>SUM(I371:AL371)</f>
        <v>5</v>
      </c>
      <c r="AN371" s="78">
        <f>SUM(IF(I371="",0,1),IF(AF371="",0,1),IF(AB371="",0,1),IF(AC371="",0,1),IF(AD371="",0,1),IF(AE371="",0,1),IF(V371="",0,1),IF(W371="",0,1),IF(X371="",0,1),IF(Z371="",0,1),IF(AA371="",0,1),IF(J371="",0,1),IF(K371="",0,1),IF(L371="",0,1),IF(M371="",0,1),IF(N371="",0,1),IF(O371="",0,1),IF(P371="",0,1),IF(Q371="",0,1),IF(R371="",0,1),IF(S371="",0,1),IF(T371="",0,1),IF(U371="",0,1),IF(Y371="",0,1))</f>
        <v>1</v>
      </c>
      <c r="AO371" s="78">
        <f>IF(AN371&gt;=4,10,0)+(IF(AN371&gt;=8,20,0)+(IF(AN371&gt;=12,40,0)))</f>
        <v>0</v>
      </c>
      <c r="AP371" s="83">
        <f>AM371+AO371</f>
        <v>5</v>
      </c>
    </row>
    <row r="372" spans="1:42" ht="36">
      <c r="A372" s="36">
        <f t="shared" si="5"/>
        <v>369</v>
      </c>
      <c r="B372" s="72" t="s">
        <v>1363</v>
      </c>
      <c r="C372" s="73">
        <v>2002</v>
      </c>
      <c r="D372" s="92">
        <f>IF(C372&gt;2003,"C",0)</f>
        <v>0</v>
      </c>
      <c r="E372" s="39" t="str">
        <f>IF(C372&lt;2004,"J",0)</f>
        <v>J</v>
      </c>
      <c r="F372" s="40">
        <f>IF(C372&lt;2002,"S",0)</f>
        <v>0</v>
      </c>
      <c r="G372" s="44" t="s">
        <v>1365</v>
      </c>
      <c r="H372" s="41" t="s">
        <v>1366</v>
      </c>
      <c r="I372" s="76"/>
      <c r="J372" s="155"/>
      <c r="K372" s="105"/>
      <c r="L372" s="106"/>
      <c r="M372" s="109"/>
      <c r="N372" s="108"/>
      <c r="O372" s="156"/>
      <c r="P372" s="157"/>
      <c r="Q372" s="158">
        <v>5</v>
      </c>
      <c r="R372" s="159"/>
      <c r="S372" s="157"/>
      <c r="T372" s="156"/>
      <c r="U372" s="158"/>
      <c r="V372" s="159"/>
      <c r="W372" s="157"/>
      <c r="X372" s="156"/>
      <c r="Y372" s="136"/>
      <c r="Z372" s="137"/>
      <c r="AA372" s="135"/>
      <c r="AB372" s="134"/>
      <c r="AC372" s="136"/>
      <c r="AD372" s="137"/>
      <c r="AE372" s="134"/>
      <c r="AF372" s="135"/>
      <c r="AG372" s="79"/>
      <c r="AH372" s="80"/>
      <c r="AI372" s="79"/>
      <c r="AJ372" s="81"/>
      <c r="AK372" s="81"/>
      <c r="AL372" s="79"/>
      <c r="AM372" s="82">
        <f>SUM(I372:AL372)</f>
        <v>5</v>
      </c>
      <c r="AN372" s="78">
        <f>SUM(IF(I372="",0,1),IF(AF372="",0,1),IF(AB372="",0,1),IF(AC372="",0,1),IF(AD372="",0,1),IF(AE372="",0,1),IF(V372="",0,1),IF(W372="",0,1),IF(X372="",0,1),IF(Z372="",0,1),IF(AA372="",0,1),IF(J372="",0,1),IF(K372="",0,1),IF(L372="",0,1),IF(M372="",0,1),IF(N372="",0,1),IF(O372="",0,1),IF(P372="",0,1),IF(Q372="",0,1),IF(R372="",0,1),IF(S372="",0,1),IF(T372="",0,1),IF(U372="",0,1),IF(Y372="",0,1))</f>
        <v>1</v>
      </c>
      <c r="AO372" s="78">
        <f>IF(AN372&gt;=4,10,0)+(IF(AN372&gt;=8,20,0)+(IF(AN372&gt;=12,40,0)))</f>
        <v>0</v>
      </c>
      <c r="AP372" s="83">
        <f>AM372+AO372</f>
        <v>5</v>
      </c>
    </row>
    <row r="373" spans="1:42" ht="36">
      <c r="A373" s="36">
        <f t="shared" si="5"/>
        <v>370</v>
      </c>
      <c r="B373" s="72" t="s">
        <v>1312</v>
      </c>
      <c r="C373" s="73">
        <v>2003</v>
      </c>
      <c r="D373" s="92">
        <f>IF(C373&gt;2003,"C",0)</f>
        <v>0</v>
      </c>
      <c r="E373" s="39" t="str">
        <f>IF(C373&lt;2004,"J",0)</f>
        <v>J</v>
      </c>
      <c r="F373" s="40">
        <f>IF(C373&lt;2002,"S",0)</f>
        <v>0</v>
      </c>
      <c r="G373" s="44" t="s">
        <v>1313</v>
      </c>
      <c r="H373" s="41" t="s">
        <v>1314</v>
      </c>
      <c r="I373" s="76"/>
      <c r="J373" s="155"/>
      <c r="K373" s="105"/>
      <c r="L373" s="106"/>
      <c r="M373" s="109"/>
      <c r="N373" s="108"/>
      <c r="O373" s="156"/>
      <c r="P373" s="157"/>
      <c r="Q373" s="158"/>
      <c r="R373" s="159"/>
      <c r="S373" s="157">
        <v>5</v>
      </c>
      <c r="T373" s="156"/>
      <c r="U373" s="158"/>
      <c r="V373" s="159"/>
      <c r="W373" s="157"/>
      <c r="X373" s="156"/>
      <c r="Y373" s="136"/>
      <c r="Z373" s="137"/>
      <c r="AA373" s="135"/>
      <c r="AB373" s="134"/>
      <c r="AC373" s="136"/>
      <c r="AD373" s="137"/>
      <c r="AE373" s="134"/>
      <c r="AF373" s="135"/>
      <c r="AG373" s="79"/>
      <c r="AH373" s="80"/>
      <c r="AI373" s="79"/>
      <c r="AJ373" s="81"/>
      <c r="AK373" s="81"/>
      <c r="AL373" s="79"/>
      <c r="AM373" s="82">
        <f>SUM(I373:AL373)</f>
        <v>5</v>
      </c>
      <c r="AN373" s="78">
        <f>SUM(IF(I373="",0,1),IF(AF373="",0,1),IF(AB373="",0,1),IF(AC373="",0,1),IF(AD373="",0,1),IF(AE373="",0,1),IF(V373="",0,1),IF(W373="",0,1),IF(X373="",0,1),IF(Z373="",0,1),IF(AA373="",0,1),IF(J373="",0,1),IF(K373="",0,1),IF(L373="",0,1),IF(M373="",0,1),IF(N373="",0,1),IF(O373="",0,1),IF(P373="",0,1),IF(Q373="",0,1),IF(R373="",0,1),IF(S373="",0,1),IF(T373="",0,1),IF(U373="",0,1),IF(Y373="",0,1))</f>
        <v>1</v>
      </c>
      <c r="AO373" s="78">
        <f>IF(AN373&gt;=4,10,0)+(IF(AN373&gt;=8,20,0)+(IF(AN373&gt;=12,40,0)))</f>
        <v>0</v>
      </c>
      <c r="AP373" s="83">
        <f>AM373+AO373</f>
        <v>5</v>
      </c>
    </row>
    <row r="374" spans="1:55" ht="36">
      <c r="A374" s="36">
        <f t="shared" si="5"/>
        <v>371</v>
      </c>
      <c r="B374" s="72" t="s">
        <v>1328</v>
      </c>
      <c r="C374" s="73">
        <v>2003</v>
      </c>
      <c r="D374" s="92">
        <f>IF(C374&gt;2003,"C",0)</f>
        <v>0</v>
      </c>
      <c r="E374" s="39" t="str">
        <f>IF(C374&lt;2004,"J",0)</f>
        <v>J</v>
      </c>
      <c r="F374" s="40">
        <f>IF(C374&lt;2002,"S",0)</f>
        <v>0</v>
      </c>
      <c r="G374" s="44" t="s">
        <v>1329</v>
      </c>
      <c r="H374" s="41" t="s">
        <v>1219</v>
      </c>
      <c r="I374" s="76"/>
      <c r="J374" s="155"/>
      <c r="K374" s="105"/>
      <c r="L374" s="106"/>
      <c r="M374" s="109"/>
      <c r="N374" s="108"/>
      <c r="O374" s="156"/>
      <c r="P374" s="157"/>
      <c r="Q374" s="158"/>
      <c r="R374" s="159"/>
      <c r="S374" s="157">
        <v>5</v>
      </c>
      <c r="T374" s="156"/>
      <c r="U374" s="158"/>
      <c r="V374" s="159"/>
      <c r="W374" s="157"/>
      <c r="X374" s="156"/>
      <c r="Y374" s="136"/>
      <c r="Z374" s="137"/>
      <c r="AA374" s="135"/>
      <c r="AB374" s="134"/>
      <c r="AC374" s="136"/>
      <c r="AD374" s="137"/>
      <c r="AE374" s="134"/>
      <c r="AF374" s="135"/>
      <c r="AG374" s="79"/>
      <c r="AH374" s="80"/>
      <c r="AI374" s="79"/>
      <c r="AJ374" s="81"/>
      <c r="AK374" s="81"/>
      <c r="AL374" s="79"/>
      <c r="AM374" s="82">
        <f>SUM(I374:AL374)</f>
        <v>5</v>
      </c>
      <c r="AN374" s="78">
        <f>SUM(IF(I374="",0,1),IF(AF374="",0,1),IF(AB374="",0,1),IF(AC374="",0,1),IF(AD374="",0,1),IF(AE374="",0,1),IF(V374="",0,1),IF(W374="",0,1),IF(X374="",0,1),IF(Z374="",0,1),IF(AA374="",0,1),IF(J374="",0,1),IF(K374="",0,1),IF(L374="",0,1),IF(M374="",0,1),IF(N374="",0,1),IF(O374="",0,1),IF(P374="",0,1),IF(Q374="",0,1),IF(R374="",0,1),IF(S374="",0,1),IF(T374="",0,1),IF(U374="",0,1),IF(Y374="",0,1))</f>
        <v>1</v>
      </c>
      <c r="AO374" s="78">
        <f>IF(AN374&gt;=4,10,0)+(IF(AN374&gt;=8,20,0)+(IF(AN374&gt;=12,40,0)))</f>
        <v>0</v>
      </c>
      <c r="AP374" s="83">
        <f>AM374+AO374</f>
        <v>5</v>
      </c>
      <c r="AQ374" s="48"/>
      <c r="AR374" s="48"/>
      <c r="AT374" s="48"/>
      <c r="AU374" s="48"/>
      <c r="AW374" s="48"/>
      <c r="AX374" s="48"/>
      <c r="AY374" s="48"/>
      <c r="AZ374" s="48"/>
      <c r="BA374" s="48"/>
      <c r="BB374" s="48"/>
      <c r="BC374" s="48"/>
    </row>
    <row r="375" spans="1:55" ht="36">
      <c r="A375" s="36">
        <f t="shared" si="5"/>
        <v>372</v>
      </c>
      <c r="B375" s="72" t="s">
        <v>1356</v>
      </c>
      <c r="C375" s="73">
        <v>2004</v>
      </c>
      <c r="D375" s="92" t="str">
        <f>IF(C375&gt;2003,"C",0)</f>
        <v>C</v>
      </c>
      <c r="E375" s="39">
        <f>IF(C375&lt;2004,"J",0)</f>
        <v>0</v>
      </c>
      <c r="F375" s="40">
        <f>IF(C375&lt;2002,"S",0)</f>
        <v>0</v>
      </c>
      <c r="G375" s="44" t="s">
        <v>1357</v>
      </c>
      <c r="H375" s="41" t="s">
        <v>1358</v>
      </c>
      <c r="I375" s="76"/>
      <c r="J375" s="155"/>
      <c r="K375" s="105"/>
      <c r="L375" s="106"/>
      <c r="M375" s="109"/>
      <c r="N375" s="108"/>
      <c r="O375" s="156"/>
      <c r="P375" s="157"/>
      <c r="Q375" s="158">
        <v>5</v>
      </c>
      <c r="R375" s="159"/>
      <c r="S375" s="157"/>
      <c r="T375" s="156"/>
      <c r="U375" s="158"/>
      <c r="V375" s="159"/>
      <c r="W375" s="157"/>
      <c r="X375" s="156"/>
      <c r="Y375" s="136"/>
      <c r="Z375" s="137"/>
      <c r="AA375" s="135"/>
      <c r="AB375" s="134"/>
      <c r="AC375" s="136"/>
      <c r="AD375" s="137"/>
      <c r="AE375" s="134"/>
      <c r="AF375" s="135"/>
      <c r="AG375" s="79"/>
      <c r="AH375" s="80"/>
      <c r="AI375" s="79"/>
      <c r="AJ375" s="81"/>
      <c r="AK375" s="81"/>
      <c r="AL375" s="79"/>
      <c r="AM375" s="82">
        <f>SUM(I375:AL375)</f>
        <v>5</v>
      </c>
      <c r="AN375" s="78">
        <f>SUM(IF(I375="",0,1),IF(AF375="",0,1),IF(AB375="",0,1),IF(AC375="",0,1),IF(AD375="",0,1),IF(AE375="",0,1),IF(V375="",0,1),IF(W375="",0,1),IF(X375="",0,1),IF(Z375="",0,1),IF(AA375="",0,1),IF(J375="",0,1),IF(K375="",0,1),IF(L375="",0,1),IF(M375="",0,1),IF(N375="",0,1),IF(O375="",0,1),IF(P375="",0,1),IF(Q375="",0,1),IF(R375="",0,1),IF(S375="",0,1),IF(T375="",0,1),IF(U375="",0,1),IF(Y375="",0,1))</f>
        <v>1</v>
      </c>
      <c r="AO375" s="78">
        <f>IF(AN375&gt;=4,10,0)+(IF(AN375&gt;=8,20,0)+(IF(AN375&gt;=12,40,0)))</f>
        <v>0</v>
      </c>
      <c r="AP375" s="83">
        <f>AM375+AO375</f>
        <v>5</v>
      </c>
      <c r="AQ375" s="48"/>
      <c r="AR375" s="48"/>
      <c r="AT375" s="48"/>
      <c r="AU375" s="48"/>
      <c r="AW375" s="48"/>
      <c r="AX375" s="48"/>
      <c r="AY375" s="48"/>
      <c r="AZ375" s="48"/>
      <c r="BA375" s="48"/>
      <c r="BB375" s="48"/>
      <c r="BC375" s="48"/>
    </row>
    <row r="376" spans="1:55" ht="36">
      <c r="A376" s="36">
        <f t="shared" si="5"/>
        <v>373</v>
      </c>
      <c r="B376" s="72" t="s">
        <v>869</v>
      </c>
      <c r="C376" s="73">
        <v>2004</v>
      </c>
      <c r="D376" s="92" t="str">
        <f>IF(C376&gt;2003,"C",0)</f>
        <v>C</v>
      </c>
      <c r="E376" s="39">
        <f>IF(C376&lt;2004,"J",0)</f>
        <v>0</v>
      </c>
      <c r="F376" s="40">
        <f>IF(C376&lt;2002,"S",0)</f>
        <v>0</v>
      </c>
      <c r="G376" s="44" t="s">
        <v>868</v>
      </c>
      <c r="H376" s="41" t="s">
        <v>944</v>
      </c>
      <c r="I376" s="76"/>
      <c r="J376" s="155">
        <v>5</v>
      </c>
      <c r="K376" s="105"/>
      <c r="L376" s="106"/>
      <c r="M376" s="109"/>
      <c r="N376" s="108"/>
      <c r="O376" s="156"/>
      <c r="P376" s="157"/>
      <c r="Q376" s="158"/>
      <c r="R376" s="159"/>
      <c r="S376" s="157"/>
      <c r="T376" s="156"/>
      <c r="U376" s="158"/>
      <c r="V376" s="159"/>
      <c r="W376" s="157"/>
      <c r="X376" s="156"/>
      <c r="Y376" s="136"/>
      <c r="Z376" s="137"/>
      <c r="AA376" s="135"/>
      <c r="AB376" s="134"/>
      <c r="AC376" s="136"/>
      <c r="AD376" s="137"/>
      <c r="AE376" s="134"/>
      <c r="AF376" s="135"/>
      <c r="AG376" s="79"/>
      <c r="AH376" s="80"/>
      <c r="AI376" s="79"/>
      <c r="AJ376" s="81"/>
      <c r="AK376" s="81"/>
      <c r="AL376" s="79"/>
      <c r="AM376" s="82">
        <f>SUM(I376:AL376)</f>
        <v>5</v>
      </c>
      <c r="AN376" s="78">
        <f>SUM(IF(I376="",0,1),IF(AF376="",0,1),IF(AB376="",0,1),IF(AC376="",0,1),IF(AD376="",0,1),IF(AE376="",0,1),IF(V376="",0,1),IF(W376="",0,1),IF(X376="",0,1),IF(Z376="",0,1),IF(AA376="",0,1),IF(J376="",0,1),IF(K376="",0,1),IF(L376="",0,1),IF(M376="",0,1),IF(N376="",0,1),IF(O376="",0,1),IF(P376="",0,1),IF(Q376="",0,1),IF(R376="",0,1),IF(S376="",0,1),IF(T376="",0,1),IF(U376="",0,1),IF(Y376="",0,1))</f>
        <v>1</v>
      </c>
      <c r="AO376" s="78">
        <f>IF(AN376&gt;=4,10,0)+(IF(AN376&gt;=8,20,0)+(IF(AN376&gt;=12,40,0)))</f>
        <v>0</v>
      </c>
      <c r="AP376" s="83">
        <f>AM376+AO376</f>
        <v>5</v>
      </c>
      <c r="AQ376" s="48"/>
      <c r="AR376" s="48"/>
      <c r="AT376" s="48"/>
      <c r="AU376" s="48"/>
      <c r="AW376" s="48"/>
      <c r="AX376" s="48"/>
      <c r="AY376" s="48"/>
      <c r="AZ376" s="48"/>
      <c r="BA376" s="48"/>
      <c r="BB376" s="48"/>
      <c r="BC376" s="48"/>
    </row>
    <row r="377" spans="1:42" ht="36">
      <c r="A377" s="36">
        <f t="shared" si="5"/>
        <v>374</v>
      </c>
      <c r="B377" s="72" t="s">
        <v>790</v>
      </c>
      <c r="C377" s="73">
        <v>2006</v>
      </c>
      <c r="D377" s="92" t="str">
        <f>IF(C377&gt;2003,"C",0)</f>
        <v>C</v>
      </c>
      <c r="E377" s="39">
        <f>IF(C377&lt;2004,"J",0)</f>
        <v>0</v>
      </c>
      <c r="F377" s="40">
        <f>IF(C377&lt;2002,"S",0)</f>
        <v>0</v>
      </c>
      <c r="G377" s="44" t="s">
        <v>791</v>
      </c>
      <c r="H377" s="41" t="s">
        <v>936</v>
      </c>
      <c r="I377" s="76"/>
      <c r="J377" s="155">
        <v>5</v>
      </c>
      <c r="K377" s="105"/>
      <c r="L377" s="106"/>
      <c r="M377" s="109"/>
      <c r="N377" s="108"/>
      <c r="O377" s="156"/>
      <c r="P377" s="157"/>
      <c r="Q377" s="158"/>
      <c r="R377" s="159"/>
      <c r="S377" s="157"/>
      <c r="T377" s="156"/>
      <c r="U377" s="158"/>
      <c r="V377" s="159"/>
      <c r="W377" s="157"/>
      <c r="X377" s="156"/>
      <c r="Y377" s="136"/>
      <c r="Z377" s="137"/>
      <c r="AA377" s="135"/>
      <c r="AB377" s="134"/>
      <c r="AC377" s="136"/>
      <c r="AD377" s="137"/>
      <c r="AE377" s="134"/>
      <c r="AF377" s="135"/>
      <c r="AG377" s="79"/>
      <c r="AH377" s="80"/>
      <c r="AI377" s="79"/>
      <c r="AJ377" s="81"/>
      <c r="AK377" s="81"/>
      <c r="AL377" s="79"/>
      <c r="AM377" s="82">
        <f>SUM(I377:AL377)</f>
        <v>5</v>
      </c>
      <c r="AN377" s="78">
        <f>SUM(IF(I377="",0,1),IF(AF377="",0,1),IF(AB377="",0,1),IF(AC377="",0,1),IF(AD377="",0,1),IF(AE377="",0,1),IF(V377="",0,1),IF(W377="",0,1),IF(X377="",0,1),IF(Z377="",0,1),IF(AA377="",0,1),IF(J377="",0,1),IF(K377="",0,1),IF(L377="",0,1),IF(M377="",0,1),IF(N377="",0,1),IF(O377="",0,1),IF(P377="",0,1),IF(Q377="",0,1),IF(R377="",0,1),IF(S377="",0,1),IF(T377="",0,1),IF(U377="",0,1),IF(Y377="",0,1))</f>
        <v>1</v>
      </c>
      <c r="AO377" s="78">
        <f>IF(AN377&gt;=4,10,0)+(IF(AN377&gt;=8,20,0)+(IF(AN377&gt;=12,40,0)))</f>
        <v>0</v>
      </c>
      <c r="AP377" s="83">
        <f>AM377+AO377</f>
        <v>5</v>
      </c>
    </row>
    <row r="378" spans="1:42" ht="36">
      <c r="A378" s="36">
        <f t="shared" si="5"/>
        <v>375</v>
      </c>
      <c r="B378" s="72" t="s">
        <v>788</v>
      </c>
      <c r="C378" s="73">
        <v>2003</v>
      </c>
      <c r="D378" s="92">
        <f>IF(C378&gt;2003,"C",0)</f>
        <v>0</v>
      </c>
      <c r="E378" s="39" t="str">
        <f>IF(C378&lt;2004,"J",0)</f>
        <v>J</v>
      </c>
      <c r="F378" s="40">
        <f>IF(C378&lt;2002,"S",0)</f>
        <v>0</v>
      </c>
      <c r="G378" s="44" t="s">
        <v>789</v>
      </c>
      <c r="H378" s="41" t="s">
        <v>936</v>
      </c>
      <c r="I378" s="76"/>
      <c r="J378" s="155">
        <v>5</v>
      </c>
      <c r="K378" s="105"/>
      <c r="L378" s="106"/>
      <c r="M378" s="109"/>
      <c r="N378" s="108"/>
      <c r="O378" s="156"/>
      <c r="P378" s="157"/>
      <c r="Q378" s="158"/>
      <c r="R378" s="159"/>
      <c r="S378" s="157"/>
      <c r="T378" s="156"/>
      <c r="U378" s="158"/>
      <c r="V378" s="159"/>
      <c r="W378" s="157"/>
      <c r="X378" s="156"/>
      <c r="Y378" s="136"/>
      <c r="Z378" s="137"/>
      <c r="AA378" s="135"/>
      <c r="AB378" s="134"/>
      <c r="AC378" s="136"/>
      <c r="AD378" s="137"/>
      <c r="AE378" s="134"/>
      <c r="AF378" s="135"/>
      <c r="AG378" s="79"/>
      <c r="AH378" s="80"/>
      <c r="AI378" s="79"/>
      <c r="AJ378" s="81"/>
      <c r="AK378" s="81"/>
      <c r="AL378" s="79"/>
      <c r="AM378" s="82">
        <f>SUM(I378:AL378)</f>
        <v>5</v>
      </c>
      <c r="AN378" s="78">
        <f>SUM(IF(I378="",0,1),IF(AF378="",0,1),IF(AB378="",0,1),IF(AC378="",0,1),IF(AD378="",0,1),IF(AE378="",0,1),IF(V378="",0,1),IF(W378="",0,1),IF(X378="",0,1),IF(Z378="",0,1),IF(AA378="",0,1),IF(J378="",0,1),IF(K378="",0,1),IF(L378="",0,1),IF(M378="",0,1),IF(N378="",0,1),IF(O378="",0,1),IF(P378="",0,1),IF(Q378="",0,1),IF(R378="",0,1),IF(S378="",0,1),IF(T378="",0,1),IF(U378="",0,1),IF(Y378="",0,1))</f>
        <v>1</v>
      </c>
      <c r="AO378" s="78">
        <f>IF(AN378&gt;=4,10,0)+(IF(AN378&gt;=8,20,0)+(IF(AN378&gt;=12,40,0)))</f>
        <v>0</v>
      </c>
      <c r="AP378" s="83">
        <f>AM378+AO378</f>
        <v>5</v>
      </c>
    </row>
    <row r="379" spans="1:42" ht="36">
      <c r="A379" s="36">
        <f t="shared" si="5"/>
        <v>376</v>
      </c>
      <c r="B379" s="72" t="s">
        <v>903</v>
      </c>
      <c r="C379" s="73">
        <v>2004</v>
      </c>
      <c r="D379" s="92" t="str">
        <f>IF(C379&gt;2003,"C",0)</f>
        <v>C</v>
      </c>
      <c r="E379" s="39">
        <f>IF(C379&lt;2004,"J",0)</f>
        <v>0</v>
      </c>
      <c r="F379" s="40">
        <f>IF(C379&lt;2002,"S",0)</f>
        <v>0</v>
      </c>
      <c r="G379" s="44" t="s">
        <v>904</v>
      </c>
      <c r="H379" s="41" t="s">
        <v>945</v>
      </c>
      <c r="I379" s="76"/>
      <c r="J379" s="155">
        <v>5</v>
      </c>
      <c r="K379" s="105"/>
      <c r="L379" s="106"/>
      <c r="M379" s="109"/>
      <c r="N379" s="108"/>
      <c r="O379" s="156"/>
      <c r="P379" s="157"/>
      <c r="Q379" s="158"/>
      <c r="R379" s="159"/>
      <c r="S379" s="157"/>
      <c r="T379" s="156"/>
      <c r="U379" s="158"/>
      <c r="V379" s="159"/>
      <c r="W379" s="157"/>
      <c r="X379" s="156"/>
      <c r="Y379" s="136"/>
      <c r="Z379" s="137"/>
      <c r="AA379" s="135"/>
      <c r="AB379" s="134"/>
      <c r="AC379" s="136"/>
      <c r="AD379" s="137"/>
      <c r="AE379" s="134"/>
      <c r="AF379" s="135"/>
      <c r="AG379" s="79"/>
      <c r="AH379" s="80"/>
      <c r="AI379" s="79"/>
      <c r="AJ379" s="81"/>
      <c r="AK379" s="81"/>
      <c r="AL379" s="79"/>
      <c r="AM379" s="82">
        <f>SUM(I379:AL379)</f>
        <v>5</v>
      </c>
      <c r="AN379" s="78">
        <f>SUM(IF(I379="",0,1),IF(AF379="",0,1),IF(AB379="",0,1),IF(AC379="",0,1),IF(AD379="",0,1),IF(AE379="",0,1),IF(V379="",0,1),IF(W379="",0,1),IF(X379="",0,1),IF(Z379="",0,1),IF(AA379="",0,1),IF(J379="",0,1),IF(K379="",0,1),IF(L379="",0,1),IF(M379="",0,1),IF(N379="",0,1),IF(O379="",0,1),IF(P379="",0,1),IF(Q379="",0,1),IF(R379="",0,1),IF(S379="",0,1),IF(T379="",0,1),IF(U379="",0,1),IF(Y379="",0,1))</f>
        <v>1</v>
      </c>
      <c r="AO379" s="78">
        <f>IF(AN379&gt;=4,10,0)+(IF(AN379&gt;=8,20,0)+(IF(AN379&gt;=12,40,0)))</f>
        <v>0</v>
      </c>
      <c r="AP379" s="83">
        <f>AM379+AO379</f>
        <v>5</v>
      </c>
    </row>
    <row r="380" spans="1:42" ht="36">
      <c r="A380" s="36">
        <f t="shared" si="5"/>
        <v>377</v>
      </c>
      <c r="B380" s="72" t="s">
        <v>862</v>
      </c>
      <c r="C380" s="73">
        <v>2003</v>
      </c>
      <c r="D380" s="92">
        <f>IF(C380&gt;2003,"C",0)</f>
        <v>0</v>
      </c>
      <c r="E380" s="39" t="str">
        <f>IF(C380&lt;2004,"J",0)</f>
        <v>J</v>
      </c>
      <c r="F380" s="40">
        <f>IF(C380&lt;2002,"S",0)</f>
        <v>0</v>
      </c>
      <c r="G380" s="44" t="s">
        <v>863</v>
      </c>
      <c r="H380" s="41" t="s">
        <v>222</v>
      </c>
      <c r="I380" s="76"/>
      <c r="J380" s="155">
        <v>5</v>
      </c>
      <c r="K380" s="105"/>
      <c r="L380" s="106"/>
      <c r="M380" s="109"/>
      <c r="N380" s="108"/>
      <c r="O380" s="156"/>
      <c r="P380" s="157"/>
      <c r="Q380" s="158"/>
      <c r="R380" s="159"/>
      <c r="S380" s="157"/>
      <c r="T380" s="156"/>
      <c r="U380" s="158"/>
      <c r="V380" s="159"/>
      <c r="W380" s="157"/>
      <c r="X380" s="156"/>
      <c r="Y380" s="136"/>
      <c r="Z380" s="137"/>
      <c r="AA380" s="135"/>
      <c r="AB380" s="134"/>
      <c r="AC380" s="136"/>
      <c r="AD380" s="137"/>
      <c r="AE380" s="134"/>
      <c r="AF380" s="135"/>
      <c r="AG380" s="79"/>
      <c r="AH380" s="80"/>
      <c r="AI380" s="79"/>
      <c r="AJ380" s="81"/>
      <c r="AK380" s="81"/>
      <c r="AL380" s="79"/>
      <c r="AM380" s="82">
        <f>SUM(I380:AL380)</f>
        <v>5</v>
      </c>
      <c r="AN380" s="78">
        <f>SUM(IF(I380="",0,1),IF(AF380="",0,1),IF(AB380="",0,1),IF(AC380="",0,1),IF(AD380="",0,1),IF(AE380="",0,1),IF(V380="",0,1),IF(W380="",0,1),IF(X380="",0,1),IF(Z380="",0,1),IF(AA380="",0,1),IF(J380="",0,1),IF(K380="",0,1),IF(L380="",0,1),IF(M380="",0,1),IF(N380="",0,1),IF(O380="",0,1),IF(P380="",0,1),IF(Q380="",0,1),IF(R380="",0,1),IF(S380="",0,1),IF(T380="",0,1),IF(U380="",0,1),IF(Y380="",0,1))</f>
        <v>1</v>
      </c>
      <c r="AO380" s="78">
        <f>IF(AN380&gt;=4,10,0)+(IF(AN380&gt;=8,20,0)+(IF(AN380&gt;=12,40,0)))</f>
        <v>0</v>
      </c>
      <c r="AP380" s="83">
        <f>AM380+AO380</f>
        <v>5</v>
      </c>
    </row>
    <row r="381" spans="1:56" ht="36">
      <c r="A381" s="36">
        <f t="shared" si="5"/>
        <v>378</v>
      </c>
      <c r="B381" s="72" t="s">
        <v>565</v>
      </c>
      <c r="C381" s="73">
        <v>2003</v>
      </c>
      <c r="D381" s="92">
        <f>IF(C381&gt;2003,"C",0)</f>
        <v>0</v>
      </c>
      <c r="E381" s="39" t="str">
        <f>IF(C381&lt;2004,"J",0)</f>
        <v>J</v>
      </c>
      <c r="F381" s="40">
        <f>IF(C381&lt;2002,"S",0)</f>
        <v>0</v>
      </c>
      <c r="G381" s="44" t="s">
        <v>566</v>
      </c>
      <c r="H381" s="41" t="s">
        <v>62</v>
      </c>
      <c r="I381" s="76"/>
      <c r="J381" s="155">
        <v>5</v>
      </c>
      <c r="K381" s="105"/>
      <c r="L381" s="106"/>
      <c r="M381" s="109"/>
      <c r="N381" s="108"/>
      <c r="O381" s="156"/>
      <c r="P381" s="157"/>
      <c r="Q381" s="158"/>
      <c r="R381" s="159"/>
      <c r="S381" s="157"/>
      <c r="T381" s="156"/>
      <c r="U381" s="158"/>
      <c r="V381" s="159"/>
      <c r="W381" s="157"/>
      <c r="X381" s="156"/>
      <c r="Y381" s="136"/>
      <c r="Z381" s="137"/>
      <c r="AA381" s="135"/>
      <c r="AB381" s="134"/>
      <c r="AC381" s="136"/>
      <c r="AD381" s="137"/>
      <c r="AE381" s="134"/>
      <c r="AF381" s="135"/>
      <c r="AG381" s="79"/>
      <c r="AH381" s="80"/>
      <c r="AI381" s="79"/>
      <c r="AJ381" s="81"/>
      <c r="AK381" s="81"/>
      <c r="AL381" s="79"/>
      <c r="AM381" s="82">
        <f>SUM(I381:AL381)</f>
        <v>5</v>
      </c>
      <c r="AN381" s="78">
        <f>SUM(IF(I381="",0,1),IF(AF381="",0,1),IF(AB381="",0,1),IF(AC381="",0,1),IF(AD381="",0,1),IF(AE381="",0,1),IF(V381="",0,1),IF(W381="",0,1),IF(X381="",0,1),IF(Z381="",0,1),IF(AA381="",0,1),IF(J381="",0,1),IF(K381="",0,1),IF(L381="",0,1),IF(M381="",0,1),IF(N381="",0,1),IF(O381="",0,1),IF(P381="",0,1),IF(Q381="",0,1),IF(R381="",0,1),IF(S381="",0,1),IF(T381="",0,1),IF(U381="",0,1),IF(Y381="",0,1))</f>
        <v>1</v>
      </c>
      <c r="AO381" s="78">
        <f>IF(AN381&gt;=4,10,0)+(IF(AN381&gt;=8,20,0)+(IF(AN381&gt;=12,40,0)))</f>
        <v>0</v>
      </c>
      <c r="AP381" s="83">
        <f>AM381+AO381</f>
        <v>5</v>
      </c>
      <c r="BD381" s="48"/>
    </row>
    <row r="382" spans="1:56" ht="36">
      <c r="A382" s="36">
        <f t="shared" si="5"/>
        <v>379</v>
      </c>
      <c r="B382" s="72" t="s">
        <v>578</v>
      </c>
      <c r="C382" s="73">
        <v>2003</v>
      </c>
      <c r="D382" s="92">
        <f>IF(C382&gt;2003,"C",0)</f>
        <v>0</v>
      </c>
      <c r="E382" s="39" t="str">
        <f>IF(C382&lt;2004,"J",0)</f>
        <v>J</v>
      </c>
      <c r="F382" s="40">
        <f>IF(C382&lt;2002,"S",0)</f>
        <v>0</v>
      </c>
      <c r="G382" s="44" t="s">
        <v>579</v>
      </c>
      <c r="H382" s="41" t="s">
        <v>946</v>
      </c>
      <c r="I382" s="76"/>
      <c r="J382" s="155">
        <v>5</v>
      </c>
      <c r="K382" s="105"/>
      <c r="L382" s="106"/>
      <c r="M382" s="109"/>
      <c r="N382" s="108"/>
      <c r="O382" s="156"/>
      <c r="P382" s="157"/>
      <c r="Q382" s="158"/>
      <c r="R382" s="159"/>
      <c r="S382" s="157"/>
      <c r="T382" s="156"/>
      <c r="U382" s="158"/>
      <c r="V382" s="159"/>
      <c r="W382" s="157"/>
      <c r="X382" s="156"/>
      <c r="Y382" s="136"/>
      <c r="Z382" s="137"/>
      <c r="AA382" s="135"/>
      <c r="AB382" s="134"/>
      <c r="AC382" s="136"/>
      <c r="AD382" s="137"/>
      <c r="AE382" s="134"/>
      <c r="AF382" s="135"/>
      <c r="AG382" s="79"/>
      <c r="AH382" s="80"/>
      <c r="AI382" s="79"/>
      <c r="AJ382" s="81"/>
      <c r="AK382" s="81"/>
      <c r="AL382" s="79"/>
      <c r="AM382" s="82">
        <f>SUM(I382:AL382)</f>
        <v>5</v>
      </c>
      <c r="AN382" s="78">
        <f>SUM(IF(I382="",0,1),IF(AF382="",0,1),IF(AB382="",0,1),IF(AC382="",0,1),IF(AD382="",0,1),IF(AE382="",0,1),IF(V382="",0,1),IF(W382="",0,1),IF(X382="",0,1),IF(Z382="",0,1),IF(AA382="",0,1),IF(J382="",0,1),IF(K382="",0,1),IF(L382="",0,1),IF(M382="",0,1),IF(N382="",0,1),IF(O382="",0,1),IF(P382="",0,1),IF(Q382="",0,1),IF(R382="",0,1),IF(S382="",0,1),IF(T382="",0,1),IF(U382="",0,1),IF(Y382="",0,1))</f>
        <v>1</v>
      </c>
      <c r="AO382" s="78">
        <f>IF(AN382&gt;=4,10,0)+(IF(AN382&gt;=8,20,0)+(IF(AN382&gt;=12,40,0)))</f>
        <v>0</v>
      </c>
      <c r="AP382" s="83">
        <f>AM382+AO382</f>
        <v>5</v>
      </c>
      <c r="BD382" s="48"/>
    </row>
    <row r="383" spans="1:43" ht="36">
      <c r="A383" s="36">
        <f t="shared" si="5"/>
        <v>380</v>
      </c>
      <c r="B383" s="68" t="s">
        <v>220</v>
      </c>
      <c r="C383" s="73">
        <v>2002</v>
      </c>
      <c r="D383" s="92">
        <f>IF(C383&gt;2003,"C",0)</f>
        <v>0</v>
      </c>
      <c r="E383" s="39" t="str">
        <f>IF(C383&lt;2004,"J",0)</f>
        <v>J</v>
      </c>
      <c r="F383" s="40">
        <f>IF(C383&lt;2002,"S",0)</f>
        <v>0</v>
      </c>
      <c r="G383" s="44" t="s">
        <v>221</v>
      </c>
      <c r="H383" s="93" t="s">
        <v>222</v>
      </c>
      <c r="I383" s="76"/>
      <c r="J383" s="155">
        <v>5</v>
      </c>
      <c r="K383" s="105"/>
      <c r="L383" s="106"/>
      <c r="M383" s="109"/>
      <c r="N383" s="108"/>
      <c r="O383" s="156"/>
      <c r="P383" s="157"/>
      <c r="Q383" s="158"/>
      <c r="R383" s="159"/>
      <c r="S383" s="157"/>
      <c r="T383" s="156"/>
      <c r="U383" s="158"/>
      <c r="V383" s="159"/>
      <c r="W383" s="157"/>
      <c r="X383" s="156"/>
      <c r="Y383" s="136"/>
      <c r="Z383" s="137"/>
      <c r="AA383" s="135"/>
      <c r="AB383" s="134"/>
      <c r="AC383" s="136"/>
      <c r="AD383" s="137"/>
      <c r="AE383" s="134"/>
      <c r="AF383" s="135"/>
      <c r="AG383" s="79"/>
      <c r="AH383" s="80"/>
      <c r="AI383" s="79"/>
      <c r="AJ383" s="81"/>
      <c r="AK383" s="81"/>
      <c r="AL383" s="79"/>
      <c r="AM383" s="82">
        <f>SUM(I383:AL383)</f>
        <v>5</v>
      </c>
      <c r="AN383" s="78">
        <f>SUM(IF(I383="",0,1),IF(AF383="",0,1),IF(AB383="",0,1),IF(AC383="",0,1),IF(AD383="",0,1),IF(AE383="",0,1),IF(V383="",0,1),IF(W383="",0,1),IF(X383="",0,1),IF(Z383="",0,1),IF(AA383="",0,1),IF(J383="",0,1),IF(K383="",0,1),IF(L383="",0,1),IF(M383="",0,1),IF(N383="",0,1),IF(O383="",0,1),IF(P383="",0,1),IF(Q383="",0,1),IF(R383="",0,1),IF(S383="",0,1),IF(T383="",0,1),IF(U383="",0,1),IF(Y383="",0,1))</f>
        <v>1</v>
      </c>
      <c r="AO383" s="78">
        <f>IF(AN383&gt;=4,10,0)+(IF(AN383&gt;=8,20,0)+(IF(AN383&gt;=12,40,0)))</f>
        <v>0</v>
      </c>
      <c r="AP383" s="83">
        <f>AM383+AO383</f>
        <v>5</v>
      </c>
      <c r="AQ383" s="43"/>
    </row>
    <row r="384" spans="1:42" ht="36">
      <c r="A384" s="36">
        <f t="shared" si="5"/>
        <v>381</v>
      </c>
      <c r="B384" s="71" t="s">
        <v>812</v>
      </c>
      <c r="C384" s="73">
        <v>2003</v>
      </c>
      <c r="D384" s="92">
        <f>IF(C384&gt;2003,"C",0)</f>
        <v>0</v>
      </c>
      <c r="E384" s="39" t="str">
        <f>IF(C384&lt;2004,"J",0)</f>
        <v>J</v>
      </c>
      <c r="F384" s="40">
        <f>IF(C384&lt;2002,"S",0)</f>
        <v>0</v>
      </c>
      <c r="G384" s="44" t="s">
        <v>813</v>
      </c>
      <c r="H384" s="41" t="s">
        <v>947</v>
      </c>
      <c r="I384" s="76"/>
      <c r="J384" s="155">
        <v>5</v>
      </c>
      <c r="K384" s="105"/>
      <c r="L384" s="106"/>
      <c r="M384" s="109"/>
      <c r="N384" s="108"/>
      <c r="O384" s="156"/>
      <c r="P384" s="157"/>
      <c r="Q384" s="158"/>
      <c r="R384" s="159"/>
      <c r="S384" s="157"/>
      <c r="T384" s="156"/>
      <c r="U384" s="158"/>
      <c r="V384" s="159"/>
      <c r="W384" s="157"/>
      <c r="X384" s="156"/>
      <c r="Y384" s="136"/>
      <c r="Z384" s="137"/>
      <c r="AA384" s="135"/>
      <c r="AB384" s="134"/>
      <c r="AC384" s="136"/>
      <c r="AD384" s="137"/>
      <c r="AE384" s="134"/>
      <c r="AF384" s="135"/>
      <c r="AG384" s="79"/>
      <c r="AH384" s="80"/>
      <c r="AI384" s="79"/>
      <c r="AJ384" s="81"/>
      <c r="AK384" s="81"/>
      <c r="AL384" s="79"/>
      <c r="AM384" s="82">
        <f>SUM(I384:AL384)</f>
        <v>5</v>
      </c>
      <c r="AN384" s="78">
        <f>SUM(IF(I384="",0,1),IF(AF384="",0,1),IF(AB384="",0,1),IF(AC384="",0,1),IF(AD384="",0,1),IF(AE384="",0,1),IF(V384="",0,1),IF(W384="",0,1),IF(X384="",0,1),IF(Z384="",0,1),IF(AA384="",0,1),IF(J384="",0,1),IF(K384="",0,1),IF(L384="",0,1),IF(M384="",0,1),IF(N384="",0,1),IF(O384="",0,1),IF(P384="",0,1),IF(Q384="",0,1),IF(R384="",0,1),IF(S384="",0,1),IF(T384="",0,1),IF(U384="",0,1),IF(Y384="",0,1))</f>
        <v>1</v>
      </c>
      <c r="AO384" s="78">
        <f>IF(AN384&gt;=4,10,0)+(IF(AN384&gt;=8,20,0)+(IF(AN384&gt;=12,40,0)))</f>
        <v>0</v>
      </c>
      <c r="AP384" s="83">
        <f>AM384+AO384</f>
        <v>5</v>
      </c>
    </row>
    <row r="385" spans="1:42" ht="36">
      <c r="A385" s="36">
        <f t="shared" si="5"/>
        <v>382</v>
      </c>
      <c r="B385" s="68" t="s">
        <v>745</v>
      </c>
      <c r="C385" s="73">
        <v>2002</v>
      </c>
      <c r="D385" s="92">
        <f>IF(C385&gt;2003,"C",0)</f>
        <v>0</v>
      </c>
      <c r="E385" s="39" t="str">
        <f>IF(C385&lt;2004,"J",0)</f>
        <v>J</v>
      </c>
      <c r="F385" s="40">
        <f>IF(C385&lt;2002,"S",0)</f>
        <v>0</v>
      </c>
      <c r="G385" s="44" t="s">
        <v>746</v>
      </c>
      <c r="H385" s="93" t="s">
        <v>727</v>
      </c>
      <c r="I385" s="76">
        <v>5</v>
      </c>
      <c r="J385" s="155"/>
      <c r="K385" s="105"/>
      <c r="L385" s="106"/>
      <c r="M385" s="109"/>
      <c r="N385" s="108"/>
      <c r="O385" s="156"/>
      <c r="P385" s="157"/>
      <c r="Q385" s="158"/>
      <c r="R385" s="159"/>
      <c r="S385" s="157"/>
      <c r="T385" s="156"/>
      <c r="U385" s="158"/>
      <c r="V385" s="159"/>
      <c r="W385" s="157"/>
      <c r="X385" s="156"/>
      <c r="Y385" s="136"/>
      <c r="Z385" s="137"/>
      <c r="AA385" s="135"/>
      <c r="AB385" s="134"/>
      <c r="AC385" s="136"/>
      <c r="AD385" s="137"/>
      <c r="AE385" s="134"/>
      <c r="AF385" s="135"/>
      <c r="AG385" s="79"/>
      <c r="AH385" s="80"/>
      <c r="AI385" s="79"/>
      <c r="AJ385" s="81"/>
      <c r="AK385" s="81"/>
      <c r="AL385" s="79"/>
      <c r="AM385" s="82">
        <f>SUM(I385:AL385)</f>
        <v>5</v>
      </c>
      <c r="AN385" s="78">
        <f>SUM(IF(I385="",0,1),IF(AF385="",0,1),IF(AB385="",0,1),IF(AC385="",0,1),IF(AD385="",0,1),IF(AE385="",0,1),IF(V385="",0,1),IF(W385="",0,1),IF(X385="",0,1),IF(Z385="",0,1),IF(AA385="",0,1),IF(J385="",0,1),IF(K385="",0,1),IF(L385="",0,1),IF(M385="",0,1),IF(N385="",0,1),IF(O385="",0,1),IF(P385="",0,1),IF(Q385="",0,1),IF(R385="",0,1),IF(S385="",0,1),IF(T385="",0,1),IF(U385="",0,1),IF(Y385="",0,1))</f>
        <v>1</v>
      </c>
      <c r="AO385" s="78">
        <f>IF(AN385&gt;=4,10,0)+(IF(AN385&gt;=8,20,0)+(IF(AN385&gt;=12,40,0)))</f>
        <v>0</v>
      </c>
      <c r="AP385" s="83">
        <f>AM385+AO385</f>
        <v>5</v>
      </c>
    </row>
    <row r="386" spans="1:55" ht="36">
      <c r="A386" s="36">
        <f t="shared" si="5"/>
        <v>383</v>
      </c>
      <c r="B386" s="72" t="s">
        <v>1318</v>
      </c>
      <c r="C386" s="73">
        <v>2003</v>
      </c>
      <c r="D386" s="92">
        <f>IF(C386&gt;2003,"C",0)</f>
        <v>0</v>
      </c>
      <c r="E386" s="39" t="str">
        <f>IF(C386&lt;2004,"J",0)</f>
        <v>J</v>
      </c>
      <c r="F386" s="40">
        <f>IF(C386&lt;2002,"S",0)</f>
        <v>0</v>
      </c>
      <c r="G386" s="44" t="s">
        <v>1319</v>
      </c>
      <c r="H386" s="41" t="s">
        <v>1317</v>
      </c>
      <c r="I386" s="76"/>
      <c r="J386" s="155"/>
      <c r="K386" s="105"/>
      <c r="L386" s="106"/>
      <c r="M386" s="109"/>
      <c r="N386" s="108"/>
      <c r="O386" s="156"/>
      <c r="P386" s="157"/>
      <c r="Q386" s="158"/>
      <c r="R386" s="159"/>
      <c r="S386" s="157">
        <v>5</v>
      </c>
      <c r="T386" s="156"/>
      <c r="U386" s="158"/>
      <c r="V386" s="159"/>
      <c r="W386" s="157"/>
      <c r="X386" s="156"/>
      <c r="Y386" s="136"/>
      <c r="Z386" s="137"/>
      <c r="AA386" s="135"/>
      <c r="AB386" s="134"/>
      <c r="AC386" s="136"/>
      <c r="AD386" s="137"/>
      <c r="AE386" s="134"/>
      <c r="AF386" s="135"/>
      <c r="AG386" s="79"/>
      <c r="AH386" s="80"/>
      <c r="AI386" s="79"/>
      <c r="AJ386" s="81"/>
      <c r="AK386" s="81"/>
      <c r="AL386" s="79"/>
      <c r="AM386" s="82">
        <f>SUM(I386:AL386)</f>
        <v>5</v>
      </c>
      <c r="AN386" s="78">
        <f>SUM(IF(I386="",0,1),IF(AF386="",0,1),IF(AB386="",0,1),IF(AC386="",0,1),IF(AD386="",0,1),IF(AE386="",0,1),IF(V386="",0,1),IF(W386="",0,1),IF(X386="",0,1),IF(Z386="",0,1),IF(AA386="",0,1),IF(J386="",0,1),IF(K386="",0,1),IF(L386="",0,1),IF(M386="",0,1),IF(N386="",0,1),IF(O386="",0,1),IF(P386="",0,1),IF(Q386="",0,1),IF(R386="",0,1),IF(S386="",0,1),IF(T386="",0,1),IF(U386="",0,1),IF(Y386="",0,1))</f>
        <v>1</v>
      </c>
      <c r="AO386" s="78">
        <f>IF(AN386&gt;=4,10,0)+(IF(AN386&gt;=8,20,0)+(IF(AN386&gt;=12,40,0)))</f>
        <v>0</v>
      </c>
      <c r="AP386" s="83">
        <f>AM386+AO386</f>
        <v>5</v>
      </c>
      <c r="AQ386" s="48"/>
      <c r="AR386" s="48"/>
      <c r="AT386" s="48"/>
      <c r="AU386" s="48"/>
      <c r="AW386" s="48"/>
      <c r="AX386" s="48"/>
      <c r="AY386" s="48"/>
      <c r="AZ386" s="48"/>
      <c r="BA386" s="48"/>
      <c r="BB386" s="48"/>
      <c r="BC386" s="48"/>
    </row>
    <row r="387" spans="1:42" ht="36">
      <c r="A387" s="36">
        <f t="shared" si="5"/>
        <v>384</v>
      </c>
      <c r="B387" s="72" t="s">
        <v>1315</v>
      </c>
      <c r="C387" s="73">
        <v>2003</v>
      </c>
      <c r="D387" s="92">
        <f>IF(C387&gt;2003,"C",0)</f>
        <v>0</v>
      </c>
      <c r="E387" s="39" t="str">
        <f>IF(C387&lt;2004,"J",0)</f>
        <v>J</v>
      </c>
      <c r="F387" s="40">
        <f>IF(C387&lt;2002,"S",0)</f>
        <v>0</v>
      </c>
      <c r="G387" s="44" t="s">
        <v>1316</v>
      </c>
      <c r="H387" s="41" t="s">
        <v>1317</v>
      </c>
      <c r="I387" s="76"/>
      <c r="J387" s="155"/>
      <c r="K387" s="105"/>
      <c r="L387" s="106"/>
      <c r="M387" s="109"/>
      <c r="N387" s="108"/>
      <c r="O387" s="156"/>
      <c r="P387" s="157"/>
      <c r="Q387" s="158"/>
      <c r="R387" s="159"/>
      <c r="S387" s="157">
        <v>5</v>
      </c>
      <c r="T387" s="156"/>
      <c r="U387" s="158"/>
      <c r="V387" s="159"/>
      <c r="W387" s="157"/>
      <c r="X387" s="156"/>
      <c r="Y387" s="136"/>
      <c r="Z387" s="137"/>
      <c r="AA387" s="135"/>
      <c r="AB387" s="134"/>
      <c r="AC387" s="136"/>
      <c r="AD387" s="137"/>
      <c r="AE387" s="134"/>
      <c r="AF387" s="135"/>
      <c r="AG387" s="79"/>
      <c r="AH387" s="80"/>
      <c r="AI387" s="79"/>
      <c r="AJ387" s="81"/>
      <c r="AK387" s="81"/>
      <c r="AL387" s="79"/>
      <c r="AM387" s="82">
        <f>SUM(I387:AL387)</f>
        <v>5</v>
      </c>
      <c r="AN387" s="78">
        <f>SUM(IF(I387="",0,1),IF(AF387="",0,1),IF(AB387="",0,1),IF(AC387="",0,1),IF(AD387="",0,1),IF(AE387="",0,1),IF(V387="",0,1),IF(W387="",0,1),IF(X387="",0,1),IF(Z387="",0,1),IF(AA387="",0,1),IF(J387="",0,1),IF(K387="",0,1),IF(L387="",0,1),IF(M387="",0,1),IF(N387="",0,1),IF(O387="",0,1),IF(P387="",0,1),IF(Q387="",0,1),IF(R387="",0,1),IF(S387="",0,1),IF(T387="",0,1),IF(U387="",0,1),IF(Y387="",0,1))</f>
        <v>1</v>
      </c>
      <c r="AO387" s="78">
        <f>IF(AN387&gt;=4,10,0)+(IF(AN387&gt;=8,20,0)+(IF(AN387&gt;=12,40,0)))</f>
        <v>0</v>
      </c>
      <c r="AP387" s="83">
        <f>AM387+AO387</f>
        <v>5</v>
      </c>
    </row>
    <row r="388" spans="1:42" ht="36">
      <c r="A388" s="36">
        <f aca="true" t="shared" si="6" ref="A388:A451">A387+1</f>
        <v>385</v>
      </c>
      <c r="B388" s="72" t="s">
        <v>237</v>
      </c>
      <c r="C388" s="73">
        <v>2002</v>
      </c>
      <c r="D388" s="92">
        <f>IF(C388&gt;2003,"C",0)</f>
        <v>0</v>
      </c>
      <c r="E388" s="39" t="str">
        <f>IF(C388&lt;2004,"J",0)</f>
        <v>J</v>
      </c>
      <c r="F388" s="40">
        <f>IF(C388&lt;2002,"S",0)</f>
        <v>0</v>
      </c>
      <c r="G388" s="44" t="s">
        <v>238</v>
      </c>
      <c r="H388" s="41" t="s">
        <v>239</v>
      </c>
      <c r="I388" s="76"/>
      <c r="J388" s="155">
        <v>5</v>
      </c>
      <c r="K388" s="105"/>
      <c r="L388" s="106"/>
      <c r="M388" s="109"/>
      <c r="N388" s="108"/>
      <c r="O388" s="156"/>
      <c r="P388" s="157"/>
      <c r="Q388" s="158"/>
      <c r="R388" s="159"/>
      <c r="S388" s="157"/>
      <c r="T388" s="156"/>
      <c r="U388" s="158"/>
      <c r="V388" s="159"/>
      <c r="W388" s="157"/>
      <c r="X388" s="156"/>
      <c r="Y388" s="136"/>
      <c r="Z388" s="137"/>
      <c r="AA388" s="135"/>
      <c r="AB388" s="134"/>
      <c r="AC388" s="136"/>
      <c r="AD388" s="137"/>
      <c r="AE388" s="134"/>
      <c r="AF388" s="135"/>
      <c r="AG388" s="79"/>
      <c r="AH388" s="80"/>
      <c r="AI388" s="79"/>
      <c r="AJ388" s="81"/>
      <c r="AK388" s="81"/>
      <c r="AL388" s="79"/>
      <c r="AM388" s="82">
        <f>SUM(I388:AL388)</f>
        <v>5</v>
      </c>
      <c r="AN388" s="78">
        <f>SUM(IF(I388="",0,1),IF(AF388="",0,1),IF(AB388="",0,1),IF(AC388="",0,1),IF(AD388="",0,1),IF(AE388="",0,1),IF(V388="",0,1),IF(W388="",0,1),IF(X388="",0,1),IF(Z388="",0,1),IF(AA388="",0,1),IF(J388="",0,1),IF(K388="",0,1),IF(L388="",0,1),IF(M388="",0,1),IF(N388="",0,1),IF(O388="",0,1),IF(P388="",0,1),IF(Q388="",0,1),IF(R388="",0,1),IF(S388="",0,1),IF(T388="",0,1),IF(U388="",0,1),IF(Y388="",0,1))</f>
        <v>1</v>
      </c>
      <c r="AO388" s="78">
        <f>IF(AN388&gt;=4,10,0)+(IF(AN388&gt;=8,20,0)+(IF(AN388&gt;=12,40,0)))</f>
        <v>0</v>
      </c>
      <c r="AP388" s="83">
        <f>AM388+AO388</f>
        <v>5</v>
      </c>
    </row>
    <row r="389" spans="1:55" ht="36">
      <c r="A389" s="36">
        <f t="shared" si="6"/>
        <v>386</v>
      </c>
      <c r="B389" s="68" t="s">
        <v>240</v>
      </c>
      <c r="C389" s="73">
        <v>2002</v>
      </c>
      <c r="D389" s="92">
        <f>IF(C389&gt;2003,"C",0)</f>
        <v>0</v>
      </c>
      <c r="E389" s="39" t="str">
        <f>IF(C389&lt;2004,"J",0)</f>
        <v>J</v>
      </c>
      <c r="F389" s="40">
        <f>IF(C389&lt;2002,"S",0)</f>
        <v>0</v>
      </c>
      <c r="G389" s="44" t="s">
        <v>241</v>
      </c>
      <c r="H389" s="93" t="s">
        <v>239</v>
      </c>
      <c r="I389" s="76"/>
      <c r="J389" s="155">
        <v>5</v>
      </c>
      <c r="K389" s="105"/>
      <c r="L389" s="106"/>
      <c r="M389" s="109"/>
      <c r="N389" s="108"/>
      <c r="O389" s="156"/>
      <c r="P389" s="157"/>
      <c r="Q389" s="158"/>
      <c r="R389" s="159"/>
      <c r="S389" s="157"/>
      <c r="T389" s="156"/>
      <c r="U389" s="158"/>
      <c r="V389" s="159"/>
      <c r="W389" s="157"/>
      <c r="X389" s="156"/>
      <c r="Y389" s="136"/>
      <c r="Z389" s="137"/>
      <c r="AA389" s="135"/>
      <c r="AB389" s="134"/>
      <c r="AC389" s="136"/>
      <c r="AD389" s="137"/>
      <c r="AE389" s="134"/>
      <c r="AF389" s="135"/>
      <c r="AG389" s="79"/>
      <c r="AH389" s="80"/>
      <c r="AI389" s="79"/>
      <c r="AJ389" s="81"/>
      <c r="AK389" s="81"/>
      <c r="AL389" s="79"/>
      <c r="AM389" s="82">
        <f>SUM(I389:AL389)</f>
        <v>5</v>
      </c>
      <c r="AN389" s="78">
        <f>SUM(IF(I389="",0,1),IF(AF389="",0,1),IF(AB389="",0,1),IF(AC389="",0,1),IF(AD389="",0,1),IF(AE389="",0,1),IF(V389="",0,1),IF(W389="",0,1),IF(X389="",0,1),IF(Z389="",0,1),IF(AA389="",0,1),IF(J389="",0,1),IF(K389="",0,1),IF(L389="",0,1),IF(M389="",0,1),IF(N389="",0,1),IF(O389="",0,1),IF(P389="",0,1),IF(Q389="",0,1),IF(R389="",0,1),IF(S389="",0,1),IF(T389="",0,1),IF(U389="",0,1),IF(Y389="",0,1))</f>
        <v>1</v>
      </c>
      <c r="AO389" s="78">
        <f>IF(AN389&gt;=4,10,0)+(IF(AN389&gt;=8,20,0)+(IF(AN389&gt;=12,40,0)))</f>
        <v>0</v>
      </c>
      <c r="AP389" s="83">
        <f>AM389+AO389</f>
        <v>5</v>
      </c>
      <c r="AQ389" s="48"/>
      <c r="AR389" s="48"/>
      <c r="AT389" s="48"/>
      <c r="AU389" s="48"/>
      <c r="AW389" s="48"/>
      <c r="AX389" s="48"/>
      <c r="AY389" s="48"/>
      <c r="AZ389" s="48"/>
      <c r="BA389" s="48"/>
      <c r="BB389" s="48"/>
      <c r="BC389" s="48"/>
    </row>
    <row r="390" spans="1:42" ht="36">
      <c r="A390" s="36">
        <f t="shared" si="6"/>
        <v>387</v>
      </c>
      <c r="B390" s="71" t="s">
        <v>855</v>
      </c>
      <c r="C390" s="73">
        <v>2004</v>
      </c>
      <c r="D390" s="92" t="str">
        <f>IF(C390&gt;2003,"C",0)</f>
        <v>C</v>
      </c>
      <c r="E390" s="39">
        <f>IF(C390&lt;2004,"J",0)</f>
        <v>0</v>
      </c>
      <c r="F390" s="40">
        <f>IF(C390&lt;2002,"S",0)</f>
        <v>0</v>
      </c>
      <c r="G390" s="44" t="s">
        <v>856</v>
      </c>
      <c r="H390" s="41" t="s">
        <v>854</v>
      </c>
      <c r="I390" s="76"/>
      <c r="J390" s="155">
        <v>5</v>
      </c>
      <c r="K390" s="105"/>
      <c r="L390" s="106"/>
      <c r="M390" s="109"/>
      <c r="N390" s="108"/>
      <c r="O390" s="156"/>
      <c r="P390" s="157"/>
      <c r="Q390" s="158"/>
      <c r="R390" s="159"/>
      <c r="S390" s="157"/>
      <c r="T390" s="156"/>
      <c r="U390" s="158"/>
      <c r="V390" s="159"/>
      <c r="W390" s="157"/>
      <c r="X390" s="156"/>
      <c r="Y390" s="136"/>
      <c r="Z390" s="137"/>
      <c r="AA390" s="135"/>
      <c r="AB390" s="134"/>
      <c r="AC390" s="136"/>
      <c r="AD390" s="137"/>
      <c r="AE390" s="134"/>
      <c r="AF390" s="135"/>
      <c r="AG390" s="79"/>
      <c r="AH390" s="80"/>
      <c r="AI390" s="79"/>
      <c r="AJ390" s="81"/>
      <c r="AK390" s="81"/>
      <c r="AL390" s="79"/>
      <c r="AM390" s="82">
        <f>SUM(I390:AL390)</f>
        <v>5</v>
      </c>
      <c r="AN390" s="78">
        <f>SUM(IF(I390="",0,1),IF(AF390="",0,1),IF(AB390="",0,1),IF(AC390="",0,1),IF(AD390="",0,1),IF(AE390="",0,1),IF(V390="",0,1),IF(W390="",0,1),IF(X390="",0,1),IF(Z390="",0,1),IF(AA390="",0,1),IF(J390="",0,1),IF(K390="",0,1),IF(L390="",0,1),IF(M390="",0,1),IF(N390="",0,1),IF(O390="",0,1),IF(P390="",0,1),IF(Q390="",0,1),IF(R390="",0,1),IF(S390="",0,1),IF(T390="",0,1),IF(U390="",0,1),IF(Y390="",0,1))</f>
        <v>1</v>
      </c>
      <c r="AO390" s="78">
        <f>IF(AN390&gt;=4,10,0)+(IF(AN390&gt;=8,20,0)+(IF(AN390&gt;=12,40,0)))</f>
        <v>0</v>
      </c>
      <c r="AP390" s="83">
        <f>AM390+AO390</f>
        <v>5</v>
      </c>
    </row>
    <row r="391" spans="1:42" ht="36">
      <c r="A391" s="36">
        <f t="shared" si="6"/>
        <v>388</v>
      </c>
      <c r="B391" s="72" t="s">
        <v>842</v>
      </c>
      <c r="C391" s="73">
        <v>2003</v>
      </c>
      <c r="D391" s="92">
        <f>IF(C391&gt;2003,"C",0)</f>
        <v>0</v>
      </c>
      <c r="E391" s="39" t="str">
        <f>IF(C391&lt;2004,"J",0)</f>
        <v>J</v>
      </c>
      <c r="F391" s="40">
        <f>IF(C391&lt;2002,"S",0)</f>
        <v>0</v>
      </c>
      <c r="G391" s="44" t="s">
        <v>843</v>
      </c>
      <c r="H391" s="41" t="s">
        <v>948</v>
      </c>
      <c r="I391" s="76"/>
      <c r="J391" s="155">
        <v>5</v>
      </c>
      <c r="K391" s="105"/>
      <c r="L391" s="106"/>
      <c r="M391" s="109"/>
      <c r="N391" s="108"/>
      <c r="O391" s="156"/>
      <c r="P391" s="157"/>
      <c r="Q391" s="158"/>
      <c r="R391" s="159"/>
      <c r="S391" s="157"/>
      <c r="T391" s="156"/>
      <c r="U391" s="158"/>
      <c r="V391" s="159"/>
      <c r="W391" s="157"/>
      <c r="X391" s="156"/>
      <c r="Y391" s="136"/>
      <c r="Z391" s="137"/>
      <c r="AA391" s="135"/>
      <c r="AB391" s="134"/>
      <c r="AC391" s="136"/>
      <c r="AD391" s="137"/>
      <c r="AE391" s="134"/>
      <c r="AF391" s="135"/>
      <c r="AG391" s="79"/>
      <c r="AH391" s="80"/>
      <c r="AI391" s="79"/>
      <c r="AJ391" s="81"/>
      <c r="AK391" s="81"/>
      <c r="AL391" s="79"/>
      <c r="AM391" s="82">
        <f>SUM(I391:AL391)</f>
        <v>5</v>
      </c>
      <c r="AN391" s="78">
        <f>SUM(IF(I391="",0,1),IF(AF391="",0,1),IF(AB391="",0,1),IF(AC391="",0,1),IF(AD391="",0,1),IF(AE391="",0,1),IF(V391="",0,1),IF(W391="",0,1),IF(X391="",0,1),IF(Z391="",0,1),IF(AA391="",0,1),IF(J391="",0,1),IF(K391="",0,1),IF(L391="",0,1),IF(M391="",0,1),IF(N391="",0,1),IF(O391="",0,1),IF(P391="",0,1),IF(Q391="",0,1),IF(R391="",0,1),IF(S391="",0,1),IF(T391="",0,1),IF(U391="",0,1),IF(Y391="",0,1))</f>
        <v>1</v>
      </c>
      <c r="AO391" s="78">
        <f>IF(AN391&gt;=4,10,0)+(IF(AN391&gt;=8,20,0)+(IF(AN391&gt;=12,40,0)))</f>
        <v>0</v>
      </c>
      <c r="AP391" s="83">
        <f>AM391+AO391</f>
        <v>5</v>
      </c>
    </row>
    <row r="392" spans="1:43" ht="36">
      <c r="A392" s="36">
        <f t="shared" si="6"/>
        <v>389</v>
      </c>
      <c r="B392" s="68" t="s">
        <v>265</v>
      </c>
      <c r="C392" s="73">
        <v>2003</v>
      </c>
      <c r="D392" s="92">
        <f>IF(C392&gt;2003,"C",0)</f>
        <v>0</v>
      </c>
      <c r="E392" s="39" t="str">
        <f>IF(C392&lt;2004,"J",0)</f>
        <v>J</v>
      </c>
      <c r="F392" s="40">
        <f>IF(C392&lt;2002,"S",0)</f>
        <v>0</v>
      </c>
      <c r="G392" s="44" t="s">
        <v>266</v>
      </c>
      <c r="H392" s="93" t="s">
        <v>59</v>
      </c>
      <c r="I392" s="76"/>
      <c r="J392" s="155">
        <v>5</v>
      </c>
      <c r="K392" s="105"/>
      <c r="L392" s="106"/>
      <c r="M392" s="109"/>
      <c r="N392" s="108"/>
      <c r="O392" s="156"/>
      <c r="P392" s="157"/>
      <c r="Q392" s="158"/>
      <c r="R392" s="159"/>
      <c r="S392" s="157"/>
      <c r="T392" s="156"/>
      <c r="U392" s="158"/>
      <c r="V392" s="159"/>
      <c r="W392" s="157"/>
      <c r="X392" s="156"/>
      <c r="Y392" s="136"/>
      <c r="Z392" s="137"/>
      <c r="AA392" s="135"/>
      <c r="AB392" s="134"/>
      <c r="AC392" s="136"/>
      <c r="AD392" s="137"/>
      <c r="AE392" s="134"/>
      <c r="AF392" s="135"/>
      <c r="AG392" s="79"/>
      <c r="AH392" s="80"/>
      <c r="AI392" s="79"/>
      <c r="AJ392" s="81"/>
      <c r="AK392" s="81"/>
      <c r="AL392" s="79"/>
      <c r="AM392" s="82">
        <f>SUM(I392:AL392)</f>
        <v>5</v>
      </c>
      <c r="AN392" s="78">
        <f>SUM(IF(I392="",0,1),IF(AF392="",0,1),IF(AB392="",0,1),IF(AC392="",0,1),IF(AD392="",0,1),IF(AE392="",0,1),IF(V392="",0,1),IF(W392="",0,1),IF(X392="",0,1),IF(Z392="",0,1),IF(AA392="",0,1),IF(J392="",0,1),IF(K392="",0,1),IF(L392="",0,1),IF(M392="",0,1),IF(N392="",0,1),IF(O392="",0,1),IF(P392="",0,1),IF(Q392="",0,1),IF(R392="",0,1),IF(S392="",0,1),IF(T392="",0,1),IF(U392="",0,1),IF(Y392="",0,1))</f>
        <v>1</v>
      </c>
      <c r="AO392" s="78">
        <f>IF(AN392&gt;=4,10,0)+(IF(AN392&gt;=8,20,0)+(IF(AN392&gt;=12,40,0)))</f>
        <v>0</v>
      </c>
      <c r="AP392" s="83">
        <f>AM392+AO392</f>
        <v>5</v>
      </c>
      <c r="AQ392" s="43"/>
    </row>
    <row r="393" spans="1:55" ht="36">
      <c r="A393" s="36">
        <f t="shared" si="6"/>
        <v>390</v>
      </c>
      <c r="B393" s="68" t="s">
        <v>739</v>
      </c>
      <c r="C393" s="73">
        <v>2003</v>
      </c>
      <c r="D393" s="92">
        <f>IF(C393&gt;2003,"C",0)</f>
        <v>0</v>
      </c>
      <c r="E393" s="39" t="str">
        <f>IF(C393&lt;2004,"J",0)</f>
        <v>J</v>
      </c>
      <c r="F393" s="40">
        <f>IF(C393&lt;2002,"S",0)</f>
        <v>0</v>
      </c>
      <c r="G393" s="44" t="s">
        <v>740</v>
      </c>
      <c r="H393" s="93" t="s">
        <v>751</v>
      </c>
      <c r="I393" s="76">
        <v>5</v>
      </c>
      <c r="J393" s="155"/>
      <c r="K393" s="105"/>
      <c r="L393" s="106"/>
      <c r="M393" s="109"/>
      <c r="N393" s="108"/>
      <c r="O393" s="156"/>
      <c r="P393" s="157"/>
      <c r="Q393" s="158"/>
      <c r="R393" s="159"/>
      <c r="S393" s="157"/>
      <c r="T393" s="156"/>
      <c r="U393" s="158"/>
      <c r="V393" s="159"/>
      <c r="W393" s="157"/>
      <c r="X393" s="156"/>
      <c r="Y393" s="136"/>
      <c r="Z393" s="137"/>
      <c r="AA393" s="135"/>
      <c r="AB393" s="134"/>
      <c r="AC393" s="136"/>
      <c r="AD393" s="137"/>
      <c r="AE393" s="134"/>
      <c r="AF393" s="135"/>
      <c r="AG393" s="79"/>
      <c r="AH393" s="80"/>
      <c r="AI393" s="79"/>
      <c r="AJ393" s="81"/>
      <c r="AK393" s="81"/>
      <c r="AL393" s="79"/>
      <c r="AM393" s="82">
        <f>SUM(I393:AL393)</f>
        <v>5</v>
      </c>
      <c r="AN393" s="78">
        <f>SUM(IF(I393="",0,1),IF(AF393="",0,1),IF(AB393="",0,1),IF(AC393="",0,1),IF(AD393="",0,1),IF(AE393="",0,1),IF(V393="",0,1),IF(W393="",0,1),IF(X393="",0,1),IF(Z393="",0,1),IF(AA393="",0,1),IF(J393="",0,1),IF(K393="",0,1),IF(L393="",0,1),IF(M393="",0,1),IF(N393="",0,1),IF(O393="",0,1),IF(P393="",0,1),IF(Q393="",0,1),IF(R393="",0,1),IF(S393="",0,1),IF(T393="",0,1),IF(U393="",0,1),IF(Y393="",0,1))</f>
        <v>1</v>
      </c>
      <c r="AO393" s="78">
        <f>IF(AN393&gt;=4,10,0)+(IF(AN393&gt;=8,20,0)+(IF(AN393&gt;=12,40,0)))</f>
        <v>0</v>
      </c>
      <c r="AP393" s="83">
        <f>AM393+AO393</f>
        <v>5</v>
      </c>
      <c r="AQ393" s="48"/>
      <c r="AR393" s="48"/>
      <c r="AT393" s="48"/>
      <c r="AU393" s="48"/>
      <c r="AW393" s="48"/>
      <c r="AX393" s="48"/>
      <c r="AY393" s="48"/>
      <c r="AZ393" s="48"/>
      <c r="BA393" s="48"/>
      <c r="BB393" s="48"/>
      <c r="BC393" s="48"/>
    </row>
    <row r="394" spans="1:42" ht="36">
      <c r="A394" s="36">
        <f t="shared" si="6"/>
        <v>391</v>
      </c>
      <c r="B394" s="72" t="s">
        <v>1262</v>
      </c>
      <c r="C394" s="73">
        <v>2002</v>
      </c>
      <c r="D394" s="92">
        <f>IF(C394&gt;2003,"C",0)</f>
        <v>0</v>
      </c>
      <c r="E394" s="39" t="str">
        <f>IF(C394&lt;2004,"J",0)</f>
        <v>J</v>
      </c>
      <c r="F394" s="40">
        <f>IF(C394&lt;2002,"S",0)</f>
        <v>0</v>
      </c>
      <c r="G394" s="44" t="s">
        <v>1263</v>
      </c>
      <c r="H394" s="41" t="s">
        <v>1256</v>
      </c>
      <c r="I394" s="76"/>
      <c r="J394" s="155"/>
      <c r="K394" s="105"/>
      <c r="L394" s="106"/>
      <c r="M394" s="109"/>
      <c r="N394" s="108"/>
      <c r="O394" s="156"/>
      <c r="P394" s="157"/>
      <c r="Q394" s="158"/>
      <c r="R394" s="159"/>
      <c r="S394" s="157">
        <v>5</v>
      </c>
      <c r="T394" s="156"/>
      <c r="U394" s="158"/>
      <c r="V394" s="159"/>
      <c r="W394" s="157"/>
      <c r="X394" s="156"/>
      <c r="Y394" s="136"/>
      <c r="Z394" s="137"/>
      <c r="AA394" s="135"/>
      <c r="AB394" s="134"/>
      <c r="AC394" s="136"/>
      <c r="AD394" s="137"/>
      <c r="AE394" s="134"/>
      <c r="AF394" s="135"/>
      <c r="AG394" s="79"/>
      <c r="AH394" s="80"/>
      <c r="AI394" s="79"/>
      <c r="AJ394" s="81"/>
      <c r="AK394" s="81"/>
      <c r="AL394" s="79"/>
      <c r="AM394" s="82">
        <f>SUM(I394:AL394)</f>
        <v>5</v>
      </c>
      <c r="AN394" s="78">
        <f>SUM(IF(I394="",0,1),IF(AF394="",0,1),IF(AB394="",0,1),IF(AC394="",0,1),IF(AD394="",0,1),IF(AE394="",0,1),IF(V394="",0,1),IF(W394="",0,1),IF(X394="",0,1),IF(Z394="",0,1),IF(AA394="",0,1),IF(J394="",0,1),IF(K394="",0,1),IF(L394="",0,1),IF(M394="",0,1),IF(N394="",0,1),IF(O394="",0,1),IF(P394="",0,1),IF(Q394="",0,1),IF(R394="",0,1),IF(S394="",0,1),IF(T394="",0,1),IF(U394="",0,1),IF(Y394="",0,1))</f>
        <v>1</v>
      </c>
      <c r="AO394" s="78">
        <f>IF(AN394&gt;=4,10,0)+(IF(AN394&gt;=8,20,0)+(IF(AN394&gt;=12,40,0)))</f>
        <v>0</v>
      </c>
      <c r="AP394" s="83">
        <f>AM394+AO394</f>
        <v>5</v>
      </c>
    </row>
    <row r="395" spans="1:55" ht="36">
      <c r="A395" s="36">
        <f t="shared" si="6"/>
        <v>392</v>
      </c>
      <c r="B395" s="72" t="s">
        <v>840</v>
      </c>
      <c r="C395" s="73">
        <v>2002</v>
      </c>
      <c r="D395" s="92">
        <f>IF(C395&gt;2003,"C",0)</f>
        <v>0</v>
      </c>
      <c r="E395" s="39" t="str">
        <f>IF(C395&lt;2004,"J",0)</f>
        <v>J</v>
      </c>
      <c r="F395" s="40">
        <f>IF(C395&lt;2002,"S",0)</f>
        <v>0</v>
      </c>
      <c r="G395" s="44" t="s">
        <v>841</v>
      </c>
      <c r="H395" s="41" t="s">
        <v>949</v>
      </c>
      <c r="I395" s="76"/>
      <c r="J395" s="155">
        <v>5</v>
      </c>
      <c r="K395" s="105"/>
      <c r="L395" s="106"/>
      <c r="M395" s="109"/>
      <c r="N395" s="108"/>
      <c r="O395" s="156"/>
      <c r="P395" s="157"/>
      <c r="Q395" s="158"/>
      <c r="R395" s="159"/>
      <c r="S395" s="157"/>
      <c r="T395" s="156"/>
      <c r="U395" s="158"/>
      <c r="V395" s="159"/>
      <c r="W395" s="157"/>
      <c r="X395" s="156"/>
      <c r="Y395" s="136"/>
      <c r="Z395" s="137"/>
      <c r="AA395" s="135"/>
      <c r="AB395" s="134"/>
      <c r="AC395" s="136"/>
      <c r="AD395" s="137"/>
      <c r="AE395" s="134"/>
      <c r="AF395" s="135"/>
      <c r="AG395" s="79"/>
      <c r="AH395" s="80"/>
      <c r="AI395" s="79"/>
      <c r="AJ395" s="81"/>
      <c r="AK395" s="81"/>
      <c r="AL395" s="79"/>
      <c r="AM395" s="82">
        <f>SUM(I395:AL395)</f>
        <v>5</v>
      </c>
      <c r="AN395" s="78">
        <f>SUM(IF(I395="",0,1),IF(AF395="",0,1),IF(AB395="",0,1),IF(AC395="",0,1),IF(AD395="",0,1),IF(AE395="",0,1),IF(V395="",0,1),IF(W395="",0,1),IF(X395="",0,1),IF(Z395="",0,1),IF(AA395="",0,1),IF(J395="",0,1),IF(K395="",0,1),IF(L395="",0,1),IF(M395="",0,1),IF(N395="",0,1),IF(O395="",0,1),IF(P395="",0,1),IF(Q395="",0,1),IF(R395="",0,1),IF(S395="",0,1),IF(T395="",0,1),IF(U395="",0,1),IF(Y395="",0,1))</f>
        <v>1</v>
      </c>
      <c r="AO395" s="78">
        <f>IF(AN395&gt;=4,10,0)+(IF(AN395&gt;=8,20,0)+(IF(AN395&gt;=12,40,0)))</f>
        <v>0</v>
      </c>
      <c r="AP395" s="83">
        <f>AM395+AO395</f>
        <v>5</v>
      </c>
      <c r="AQ395" s="48"/>
      <c r="AR395" s="48"/>
      <c r="AT395" s="48"/>
      <c r="AU395" s="48"/>
      <c r="AW395" s="48"/>
      <c r="AX395" s="48"/>
      <c r="AY395" s="48"/>
      <c r="AZ395" s="48"/>
      <c r="BA395" s="48"/>
      <c r="BB395" s="48"/>
      <c r="BC395" s="48"/>
    </row>
    <row r="396" spans="1:55" ht="36">
      <c r="A396" s="36">
        <f t="shared" si="6"/>
        <v>393</v>
      </c>
      <c r="B396" s="71" t="s">
        <v>864</v>
      </c>
      <c r="C396" s="73">
        <v>2003</v>
      </c>
      <c r="D396" s="92">
        <f>IF(C396&gt;2003,"C",0)</f>
        <v>0</v>
      </c>
      <c r="E396" s="39" t="str">
        <f>IF(C396&lt;2004,"J",0)</f>
        <v>J</v>
      </c>
      <c r="F396" s="40">
        <f>IF(C396&lt;2002,"S",0)</f>
        <v>0</v>
      </c>
      <c r="G396" s="44" t="s">
        <v>866</v>
      </c>
      <c r="H396" s="41" t="s">
        <v>943</v>
      </c>
      <c r="I396" s="76"/>
      <c r="J396" s="155">
        <v>5</v>
      </c>
      <c r="K396" s="105"/>
      <c r="L396" s="106"/>
      <c r="M396" s="109"/>
      <c r="N396" s="108"/>
      <c r="O396" s="156"/>
      <c r="P396" s="157"/>
      <c r="Q396" s="158"/>
      <c r="R396" s="159"/>
      <c r="S396" s="157"/>
      <c r="T396" s="156"/>
      <c r="U396" s="158"/>
      <c r="V396" s="159"/>
      <c r="W396" s="157"/>
      <c r="X396" s="156"/>
      <c r="Y396" s="136"/>
      <c r="Z396" s="137"/>
      <c r="AA396" s="135"/>
      <c r="AB396" s="134"/>
      <c r="AC396" s="136"/>
      <c r="AD396" s="137"/>
      <c r="AE396" s="134"/>
      <c r="AF396" s="135"/>
      <c r="AG396" s="79"/>
      <c r="AH396" s="80"/>
      <c r="AI396" s="79"/>
      <c r="AJ396" s="81"/>
      <c r="AK396" s="81"/>
      <c r="AL396" s="79"/>
      <c r="AM396" s="82">
        <f>SUM(I396:AL396)</f>
        <v>5</v>
      </c>
      <c r="AN396" s="78">
        <f>SUM(IF(I396="",0,1),IF(AF396="",0,1),IF(AB396="",0,1),IF(AC396="",0,1),IF(AD396="",0,1),IF(AE396="",0,1),IF(V396="",0,1),IF(W396="",0,1),IF(X396="",0,1),IF(Z396="",0,1),IF(AA396="",0,1),IF(J396="",0,1),IF(K396="",0,1),IF(L396="",0,1),IF(M396="",0,1),IF(N396="",0,1),IF(O396="",0,1),IF(P396="",0,1),IF(Q396="",0,1),IF(R396="",0,1),IF(S396="",0,1),IF(T396="",0,1),IF(U396="",0,1),IF(Y396="",0,1))</f>
        <v>1</v>
      </c>
      <c r="AO396" s="78">
        <f>IF(AN396&gt;=4,10,0)+(IF(AN396&gt;=8,20,0)+(IF(AN396&gt;=12,40,0)))</f>
        <v>0</v>
      </c>
      <c r="AP396" s="83">
        <f>AM396+AO396</f>
        <v>5</v>
      </c>
      <c r="AQ396" s="48"/>
      <c r="AR396" s="48"/>
      <c r="AT396" s="48"/>
      <c r="AU396" s="48"/>
      <c r="AW396" s="48"/>
      <c r="AX396" s="48"/>
      <c r="AY396" s="48"/>
      <c r="AZ396" s="48"/>
      <c r="BA396" s="48"/>
      <c r="BB396" s="48"/>
      <c r="BC396" s="48"/>
    </row>
    <row r="397" spans="1:56" ht="36">
      <c r="A397" s="36">
        <f t="shared" si="6"/>
        <v>394</v>
      </c>
      <c r="B397" s="72" t="s">
        <v>838</v>
      </c>
      <c r="C397" s="73">
        <v>2002</v>
      </c>
      <c r="D397" s="92">
        <f>IF(C397&gt;2003,"C",0)</f>
        <v>0</v>
      </c>
      <c r="E397" s="39" t="str">
        <f>IF(C397&lt;2004,"J",0)</f>
        <v>J</v>
      </c>
      <c r="F397" s="40">
        <f>IF(C397&lt;2002,"S",0)</f>
        <v>0</v>
      </c>
      <c r="G397" s="44" t="s">
        <v>839</v>
      </c>
      <c r="H397" s="41" t="s">
        <v>950</v>
      </c>
      <c r="I397" s="76"/>
      <c r="J397" s="155">
        <v>5</v>
      </c>
      <c r="K397" s="105"/>
      <c r="L397" s="106"/>
      <c r="M397" s="109"/>
      <c r="N397" s="108"/>
      <c r="O397" s="156"/>
      <c r="P397" s="157"/>
      <c r="Q397" s="158"/>
      <c r="R397" s="159"/>
      <c r="S397" s="157"/>
      <c r="T397" s="156"/>
      <c r="U397" s="158"/>
      <c r="V397" s="159"/>
      <c r="W397" s="157"/>
      <c r="X397" s="156"/>
      <c r="Y397" s="136"/>
      <c r="Z397" s="137"/>
      <c r="AA397" s="135"/>
      <c r="AB397" s="134"/>
      <c r="AC397" s="136"/>
      <c r="AD397" s="137"/>
      <c r="AE397" s="134"/>
      <c r="AF397" s="135"/>
      <c r="AG397" s="79"/>
      <c r="AH397" s="80"/>
      <c r="AI397" s="79"/>
      <c r="AJ397" s="81"/>
      <c r="AK397" s="81"/>
      <c r="AL397" s="79"/>
      <c r="AM397" s="82">
        <f>SUM(I397:AL397)</f>
        <v>5</v>
      </c>
      <c r="AN397" s="78">
        <f>SUM(IF(I397="",0,1),IF(AF397="",0,1),IF(AB397="",0,1),IF(AC397="",0,1),IF(AD397="",0,1),IF(AE397="",0,1),IF(V397="",0,1),IF(W397="",0,1),IF(X397="",0,1),IF(Z397="",0,1),IF(AA397="",0,1),IF(J397="",0,1),IF(K397="",0,1),IF(L397="",0,1),IF(M397="",0,1),IF(N397="",0,1),IF(O397="",0,1),IF(P397="",0,1),IF(Q397="",0,1),IF(R397="",0,1),IF(S397="",0,1),IF(T397="",0,1),IF(U397="",0,1),IF(Y397="",0,1))</f>
        <v>1</v>
      </c>
      <c r="AO397" s="78">
        <f>IF(AN397&gt;=4,10,0)+(IF(AN397&gt;=8,20,0)+(IF(AN397&gt;=12,40,0)))</f>
        <v>0</v>
      </c>
      <c r="AP397" s="83">
        <f>AM397+AO397</f>
        <v>5</v>
      </c>
      <c r="BD397" s="47"/>
    </row>
    <row r="398" spans="1:42" ht="36">
      <c r="A398" s="36">
        <f t="shared" si="6"/>
        <v>395</v>
      </c>
      <c r="B398" s="71" t="s">
        <v>846</v>
      </c>
      <c r="C398" s="73">
        <v>2002</v>
      </c>
      <c r="D398" s="92">
        <f>IF(C398&gt;2003,"C",0)</f>
        <v>0</v>
      </c>
      <c r="E398" s="39" t="str">
        <f>IF(C398&lt;2004,"J",0)</f>
        <v>J</v>
      </c>
      <c r="F398" s="40">
        <f>IF(C398&lt;2002,"S",0)</f>
        <v>0</v>
      </c>
      <c r="G398" s="44" t="s">
        <v>847</v>
      </c>
      <c r="H398" s="41" t="s">
        <v>239</v>
      </c>
      <c r="I398" s="76"/>
      <c r="J398" s="155">
        <v>5</v>
      </c>
      <c r="K398" s="105"/>
      <c r="L398" s="106"/>
      <c r="M398" s="109"/>
      <c r="N398" s="108"/>
      <c r="O398" s="156"/>
      <c r="P398" s="157"/>
      <c r="Q398" s="158"/>
      <c r="R398" s="159"/>
      <c r="S398" s="157"/>
      <c r="T398" s="156"/>
      <c r="U398" s="158"/>
      <c r="V398" s="159"/>
      <c r="W398" s="157"/>
      <c r="X398" s="156"/>
      <c r="Y398" s="136"/>
      <c r="Z398" s="137"/>
      <c r="AA398" s="135"/>
      <c r="AB398" s="134"/>
      <c r="AC398" s="136"/>
      <c r="AD398" s="137"/>
      <c r="AE398" s="134"/>
      <c r="AF398" s="135"/>
      <c r="AG398" s="79"/>
      <c r="AH398" s="80"/>
      <c r="AI398" s="79"/>
      <c r="AJ398" s="81"/>
      <c r="AK398" s="81"/>
      <c r="AL398" s="79"/>
      <c r="AM398" s="82">
        <f>SUM(I398:AL398)</f>
        <v>5</v>
      </c>
      <c r="AN398" s="78">
        <f>SUM(IF(I398="",0,1),IF(AF398="",0,1),IF(AB398="",0,1),IF(AC398="",0,1),IF(AD398="",0,1),IF(AE398="",0,1),IF(V398="",0,1),IF(W398="",0,1),IF(X398="",0,1),IF(Z398="",0,1),IF(AA398="",0,1),IF(J398="",0,1),IF(K398="",0,1),IF(L398="",0,1),IF(M398="",0,1),IF(N398="",0,1),IF(O398="",0,1),IF(P398="",0,1),IF(Q398="",0,1),IF(R398="",0,1),IF(S398="",0,1),IF(T398="",0,1),IF(U398="",0,1),IF(Y398="",0,1))</f>
        <v>1</v>
      </c>
      <c r="AO398" s="78">
        <f>IF(AN398&gt;=4,10,0)+(IF(AN398&gt;=8,20,0)+(IF(AN398&gt;=12,40,0)))</f>
        <v>0</v>
      </c>
      <c r="AP398" s="83">
        <f>AM398+AO398</f>
        <v>5</v>
      </c>
    </row>
    <row r="399" spans="1:42" ht="36">
      <c r="A399" s="36">
        <f t="shared" si="6"/>
        <v>396</v>
      </c>
      <c r="B399" s="71" t="s">
        <v>848</v>
      </c>
      <c r="C399" s="73">
        <v>2002</v>
      </c>
      <c r="D399" s="92">
        <f>IF(C399&gt;2003,"C",0)</f>
        <v>0</v>
      </c>
      <c r="E399" s="39" t="str">
        <f>IF(C399&lt;2004,"J",0)</f>
        <v>J</v>
      </c>
      <c r="F399" s="40">
        <f>IF(C399&lt;2002,"S",0)</f>
        <v>0</v>
      </c>
      <c r="G399" s="44" t="s">
        <v>849</v>
      </c>
      <c r="H399" s="41" t="s">
        <v>239</v>
      </c>
      <c r="I399" s="76"/>
      <c r="J399" s="155">
        <v>5</v>
      </c>
      <c r="K399" s="105"/>
      <c r="L399" s="106"/>
      <c r="M399" s="109"/>
      <c r="N399" s="108"/>
      <c r="O399" s="156"/>
      <c r="P399" s="157"/>
      <c r="Q399" s="158"/>
      <c r="R399" s="159"/>
      <c r="S399" s="157"/>
      <c r="T399" s="156"/>
      <c r="U399" s="158"/>
      <c r="V399" s="159"/>
      <c r="W399" s="157"/>
      <c r="X399" s="156"/>
      <c r="Y399" s="136"/>
      <c r="Z399" s="137"/>
      <c r="AA399" s="135"/>
      <c r="AB399" s="134"/>
      <c r="AC399" s="136"/>
      <c r="AD399" s="137"/>
      <c r="AE399" s="134"/>
      <c r="AF399" s="135"/>
      <c r="AG399" s="79"/>
      <c r="AH399" s="80"/>
      <c r="AI399" s="79"/>
      <c r="AJ399" s="81"/>
      <c r="AK399" s="81"/>
      <c r="AL399" s="79"/>
      <c r="AM399" s="82">
        <f>SUM(I399:AL399)</f>
        <v>5</v>
      </c>
      <c r="AN399" s="78">
        <f>SUM(IF(I399="",0,1),IF(AF399="",0,1),IF(AB399="",0,1),IF(AC399="",0,1),IF(AD399="",0,1),IF(AE399="",0,1),IF(V399="",0,1),IF(W399="",0,1),IF(X399="",0,1),IF(Z399="",0,1),IF(AA399="",0,1),IF(J399="",0,1),IF(K399="",0,1),IF(L399="",0,1),IF(M399="",0,1),IF(N399="",0,1),IF(O399="",0,1),IF(P399="",0,1),IF(Q399="",0,1),IF(R399="",0,1),IF(S399="",0,1),IF(T399="",0,1),IF(U399="",0,1),IF(Y399="",0,1))</f>
        <v>1</v>
      </c>
      <c r="AO399" s="78">
        <f>IF(AN399&gt;=4,10,0)+(IF(AN399&gt;=8,20,0)+(IF(AN399&gt;=12,40,0)))</f>
        <v>0</v>
      </c>
      <c r="AP399" s="83">
        <f>AM399+AO399</f>
        <v>5</v>
      </c>
    </row>
    <row r="400" spans="1:42" ht="36">
      <c r="A400" s="36">
        <f t="shared" si="6"/>
        <v>397</v>
      </c>
      <c r="B400" s="68" t="s">
        <v>747</v>
      </c>
      <c r="C400" s="73">
        <v>2002</v>
      </c>
      <c r="D400" s="92">
        <f>IF(C400&gt;2003,"C",0)</f>
        <v>0</v>
      </c>
      <c r="E400" s="39" t="str">
        <f>IF(C400&lt;2004,"J",0)</f>
        <v>J</v>
      </c>
      <c r="F400" s="40">
        <f>IF(C400&lt;2002,"S",0)</f>
        <v>0</v>
      </c>
      <c r="G400" s="44" t="s">
        <v>748</v>
      </c>
      <c r="H400" s="93" t="s">
        <v>727</v>
      </c>
      <c r="I400" s="76">
        <v>5</v>
      </c>
      <c r="J400" s="155"/>
      <c r="K400" s="105"/>
      <c r="L400" s="106"/>
      <c r="M400" s="109"/>
      <c r="N400" s="108"/>
      <c r="O400" s="156"/>
      <c r="P400" s="157"/>
      <c r="Q400" s="158"/>
      <c r="R400" s="159"/>
      <c r="S400" s="157"/>
      <c r="T400" s="156"/>
      <c r="U400" s="158"/>
      <c r="V400" s="159"/>
      <c r="W400" s="157"/>
      <c r="X400" s="156"/>
      <c r="Y400" s="136"/>
      <c r="Z400" s="137"/>
      <c r="AA400" s="135"/>
      <c r="AB400" s="134"/>
      <c r="AC400" s="136"/>
      <c r="AD400" s="137"/>
      <c r="AE400" s="134"/>
      <c r="AF400" s="135"/>
      <c r="AG400" s="79"/>
      <c r="AH400" s="80"/>
      <c r="AI400" s="79"/>
      <c r="AJ400" s="81"/>
      <c r="AK400" s="81"/>
      <c r="AL400" s="79"/>
      <c r="AM400" s="82">
        <f>SUM(I400:AL400)</f>
        <v>5</v>
      </c>
      <c r="AN400" s="78">
        <f>SUM(IF(I400="",0,1),IF(AF400="",0,1),IF(AB400="",0,1),IF(AC400="",0,1),IF(AD400="",0,1),IF(AE400="",0,1),IF(V400="",0,1),IF(W400="",0,1),IF(X400="",0,1),IF(Z400="",0,1),IF(AA400="",0,1),IF(J400="",0,1),IF(K400="",0,1),IF(L400="",0,1),IF(M400="",0,1),IF(N400="",0,1),IF(O400="",0,1),IF(P400="",0,1),IF(Q400="",0,1),IF(R400="",0,1),IF(S400="",0,1),IF(T400="",0,1),IF(U400="",0,1),IF(Y400="",0,1))</f>
        <v>1</v>
      </c>
      <c r="AO400" s="78">
        <f>IF(AN400&gt;=4,10,0)+(IF(AN400&gt;=8,20,0)+(IF(AN400&gt;=12,40,0)))</f>
        <v>0</v>
      </c>
      <c r="AP400" s="83">
        <f>AM400+AO400</f>
        <v>5</v>
      </c>
    </row>
    <row r="401" spans="1:55" ht="36">
      <c r="A401" s="36">
        <f t="shared" si="6"/>
        <v>398</v>
      </c>
      <c r="B401" s="72" t="s">
        <v>844</v>
      </c>
      <c r="C401" s="73">
        <v>2003</v>
      </c>
      <c r="D401" s="92">
        <f>IF(C401&gt;2003,"C",0)</f>
        <v>0</v>
      </c>
      <c r="E401" s="39" t="str">
        <f>IF(C401&lt;2004,"J",0)</f>
        <v>J</v>
      </c>
      <c r="F401" s="40">
        <f>IF(C401&lt;2002,"S",0)</f>
        <v>0</v>
      </c>
      <c r="G401" s="44" t="s">
        <v>845</v>
      </c>
      <c r="H401" s="41" t="s">
        <v>239</v>
      </c>
      <c r="I401" s="76"/>
      <c r="J401" s="155">
        <v>5</v>
      </c>
      <c r="K401" s="105"/>
      <c r="L401" s="106"/>
      <c r="M401" s="109"/>
      <c r="N401" s="108"/>
      <c r="O401" s="156"/>
      <c r="P401" s="157"/>
      <c r="Q401" s="158"/>
      <c r="R401" s="159"/>
      <c r="S401" s="157"/>
      <c r="T401" s="156"/>
      <c r="U401" s="158"/>
      <c r="V401" s="159"/>
      <c r="W401" s="157"/>
      <c r="X401" s="156"/>
      <c r="Y401" s="136"/>
      <c r="Z401" s="137"/>
      <c r="AA401" s="135"/>
      <c r="AB401" s="134"/>
      <c r="AC401" s="136"/>
      <c r="AD401" s="137"/>
      <c r="AE401" s="134"/>
      <c r="AF401" s="135"/>
      <c r="AG401" s="79"/>
      <c r="AH401" s="80"/>
      <c r="AI401" s="79"/>
      <c r="AJ401" s="81"/>
      <c r="AK401" s="81"/>
      <c r="AL401" s="79"/>
      <c r="AM401" s="82">
        <f>SUM(I401:AL401)</f>
        <v>5</v>
      </c>
      <c r="AN401" s="78">
        <f>SUM(IF(I401="",0,1),IF(AF401="",0,1),IF(AB401="",0,1),IF(AC401="",0,1),IF(AD401="",0,1),IF(AE401="",0,1),IF(V401="",0,1),IF(W401="",0,1),IF(X401="",0,1),IF(Z401="",0,1),IF(AA401="",0,1),IF(J401="",0,1),IF(K401="",0,1),IF(L401="",0,1),IF(M401="",0,1),IF(N401="",0,1),IF(O401="",0,1),IF(P401="",0,1),IF(Q401="",0,1),IF(R401="",0,1),IF(S401="",0,1),IF(T401="",0,1),IF(U401="",0,1),IF(Y401="",0,1))</f>
        <v>1</v>
      </c>
      <c r="AO401" s="78">
        <f>IF(AN401&gt;=4,10,0)+(IF(AN401&gt;=8,20,0)+(IF(AN401&gt;=12,40,0)))</f>
        <v>0</v>
      </c>
      <c r="AP401" s="83">
        <f>AM401+AO401</f>
        <v>5</v>
      </c>
      <c r="AQ401" s="48"/>
      <c r="AR401" s="48"/>
      <c r="AT401" s="48"/>
      <c r="AU401" s="48"/>
      <c r="AW401" s="48"/>
      <c r="AX401" s="48"/>
      <c r="AY401" s="48"/>
      <c r="AZ401" s="48"/>
      <c r="BA401" s="48"/>
      <c r="BB401" s="48"/>
      <c r="BC401" s="48"/>
    </row>
    <row r="402" spans="1:43" ht="36">
      <c r="A402" s="36">
        <f t="shared" si="6"/>
        <v>399</v>
      </c>
      <c r="B402" s="68" t="s">
        <v>723</v>
      </c>
      <c r="C402" s="73">
        <v>2003</v>
      </c>
      <c r="D402" s="92">
        <f>IF(C402&gt;2003,"C",0)</f>
        <v>0</v>
      </c>
      <c r="E402" s="39" t="str">
        <f>IF(C402&lt;2004,"J",0)</f>
        <v>J</v>
      </c>
      <c r="F402" s="40">
        <f>IF(C402&lt;2002,"S",0)</f>
        <v>0</v>
      </c>
      <c r="G402" s="44" t="s">
        <v>724</v>
      </c>
      <c r="H402" s="93" t="s">
        <v>87</v>
      </c>
      <c r="I402" s="76">
        <v>5</v>
      </c>
      <c r="J402" s="155"/>
      <c r="K402" s="105"/>
      <c r="L402" s="106"/>
      <c r="M402" s="109"/>
      <c r="N402" s="108"/>
      <c r="O402" s="156"/>
      <c r="P402" s="157"/>
      <c r="Q402" s="158"/>
      <c r="R402" s="159"/>
      <c r="S402" s="157"/>
      <c r="T402" s="156"/>
      <c r="U402" s="158"/>
      <c r="V402" s="159"/>
      <c r="W402" s="157"/>
      <c r="X402" s="156"/>
      <c r="Y402" s="136"/>
      <c r="Z402" s="137"/>
      <c r="AA402" s="135"/>
      <c r="AB402" s="134"/>
      <c r="AC402" s="136"/>
      <c r="AD402" s="137"/>
      <c r="AE402" s="134"/>
      <c r="AF402" s="135"/>
      <c r="AG402" s="79"/>
      <c r="AH402" s="80"/>
      <c r="AI402" s="79"/>
      <c r="AJ402" s="81"/>
      <c r="AK402" s="81"/>
      <c r="AL402" s="79"/>
      <c r="AM402" s="82">
        <f>SUM(I402:AL402)</f>
        <v>5</v>
      </c>
      <c r="AN402" s="78">
        <f>SUM(IF(I402="",0,1),IF(AF402="",0,1),IF(AB402="",0,1),IF(AC402="",0,1),IF(AD402="",0,1),IF(AE402="",0,1),IF(V402="",0,1),IF(W402="",0,1),IF(X402="",0,1),IF(Z402="",0,1),IF(AA402="",0,1),IF(J402="",0,1),IF(K402="",0,1),IF(L402="",0,1),IF(M402="",0,1),IF(N402="",0,1),IF(O402="",0,1),IF(P402="",0,1),IF(Q402="",0,1),IF(R402="",0,1),IF(S402="",0,1),IF(T402="",0,1),IF(U402="",0,1),IF(Y402="",0,1))</f>
        <v>1</v>
      </c>
      <c r="AO402" s="78">
        <f>IF(AN402&gt;=4,10,0)+(IF(AN402&gt;=8,20,0)+(IF(AN402&gt;=12,40,0)))</f>
        <v>0</v>
      </c>
      <c r="AP402" s="83">
        <f>AM402+AO402</f>
        <v>5</v>
      </c>
      <c r="AQ402" s="48"/>
    </row>
    <row r="403" spans="1:42" ht="36">
      <c r="A403" s="36">
        <f t="shared" si="6"/>
        <v>400</v>
      </c>
      <c r="B403" s="72" t="s">
        <v>1280</v>
      </c>
      <c r="C403" s="73">
        <v>2005</v>
      </c>
      <c r="D403" s="92" t="str">
        <f>IF(C403&gt;2003,"C",0)</f>
        <v>C</v>
      </c>
      <c r="E403" s="39">
        <f>IF(C403&lt;2004,"J",0)</f>
        <v>0</v>
      </c>
      <c r="F403" s="40">
        <f>IF(C403&lt;2002,"S",0)</f>
        <v>0</v>
      </c>
      <c r="G403" s="44" t="s">
        <v>1281</v>
      </c>
      <c r="H403" s="41" t="s">
        <v>1277</v>
      </c>
      <c r="I403" s="76"/>
      <c r="J403" s="155"/>
      <c r="K403" s="105"/>
      <c r="L403" s="106"/>
      <c r="M403" s="109"/>
      <c r="N403" s="108"/>
      <c r="O403" s="156"/>
      <c r="P403" s="157"/>
      <c r="Q403" s="158"/>
      <c r="R403" s="159"/>
      <c r="S403" s="157">
        <v>5</v>
      </c>
      <c r="T403" s="156"/>
      <c r="U403" s="158"/>
      <c r="V403" s="159"/>
      <c r="W403" s="157"/>
      <c r="X403" s="156"/>
      <c r="Y403" s="136"/>
      <c r="Z403" s="137"/>
      <c r="AA403" s="135"/>
      <c r="AB403" s="134"/>
      <c r="AC403" s="136"/>
      <c r="AD403" s="137"/>
      <c r="AE403" s="134"/>
      <c r="AF403" s="135"/>
      <c r="AG403" s="79"/>
      <c r="AH403" s="80"/>
      <c r="AI403" s="79"/>
      <c r="AJ403" s="81"/>
      <c r="AK403" s="81"/>
      <c r="AL403" s="79"/>
      <c r="AM403" s="82">
        <f>SUM(I403:AL403)</f>
        <v>5</v>
      </c>
      <c r="AN403" s="78">
        <f>SUM(IF(I403="",0,1),IF(AF403="",0,1),IF(AB403="",0,1),IF(AC403="",0,1),IF(AD403="",0,1),IF(AE403="",0,1),IF(V403="",0,1),IF(W403="",0,1),IF(X403="",0,1),IF(Z403="",0,1),IF(AA403="",0,1),IF(J403="",0,1),IF(K403="",0,1),IF(L403="",0,1),IF(M403="",0,1),IF(N403="",0,1),IF(O403="",0,1),IF(P403="",0,1),IF(Q403="",0,1),IF(R403="",0,1),IF(S403="",0,1),IF(T403="",0,1),IF(U403="",0,1),IF(Y403="",0,1))</f>
        <v>1</v>
      </c>
      <c r="AO403" s="78">
        <f>IF(AN403&gt;=4,10,0)+(IF(AN403&gt;=8,20,0)+(IF(AN403&gt;=12,40,0)))</f>
        <v>0</v>
      </c>
      <c r="AP403" s="83">
        <f>AM403+AO403</f>
        <v>5</v>
      </c>
    </row>
    <row r="404" spans="1:42" ht="36">
      <c r="A404" s="36">
        <f t="shared" si="6"/>
        <v>401</v>
      </c>
      <c r="B404" s="72" t="s">
        <v>814</v>
      </c>
      <c r="C404" s="73">
        <v>2002</v>
      </c>
      <c r="D404" s="92">
        <f>IF(C404&gt;2003,"C",0)</f>
        <v>0</v>
      </c>
      <c r="E404" s="39" t="str">
        <f>IF(C404&lt;2004,"J",0)</f>
        <v>J</v>
      </c>
      <c r="F404" s="40">
        <f>IF(C404&lt;2002,"S",0)</f>
        <v>0</v>
      </c>
      <c r="G404" s="44" t="s">
        <v>815</v>
      </c>
      <c r="H404" s="41" t="s">
        <v>59</v>
      </c>
      <c r="I404" s="76"/>
      <c r="J404" s="155">
        <v>5</v>
      </c>
      <c r="K404" s="105"/>
      <c r="L404" s="106"/>
      <c r="M404" s="109"/>
      <c r="N404" s="108"/>
      <c r="O404" s="156"/>
      <c r="P404" s="157"/>
      <c r="Q404" s="158"/>
      <c r="R404" s="159"/>
      <c r="S404" s="157"/>
      <c r="T404" s="156"/>
      <c r="U404" s="158"/>
      <c r="V404" s="159"/>
      <c r="W404" s="157"/>
      <c r="X404" s="156"/>
      <c r="Y404" s="136"/>
      <c r="Z404" s="137"/>
      <c r="AA404" s="135"/>
      <c r="AB404" s="134"/>
      <c r="AC404" s="136"/>
      <c r="AD404" s="137"/>
      <c r="AE404" s="134"/>
      <c r="AF404" s="135"/>
      <c r="AG404" s="79"/>
      <c r="AH404" s="80"/>
      <c r="AI404" s="79"/>
      <c r="AJ404" s="81"/>
      <c r="AK404" s="81"/>
      <c r="AL404" s="79"/>
      <c r="AM404" s="82">
        <f>SUM(I404:AL404)</f>
        <v>5</v>
      </c>
      <c r="AN404" s="78">
        <f>SUM(IF(I404="",0,1),IF(AF404="",0,1),IF(AB404="",0,1),IF(AC404="",0,1),IF(AD404="",0,1),IF(AE404="",0,1),IF(V404="",0,1),IF(W404="",0,1),IF(X404="",0,1),IF(Z404="",0,1),IF(AA404="",0,1),IF(J404="",0,1),IF(K404="",0,1),IF(L404="",0,1),IF(M404="",0,1),IF(N404="",0,1),IF(O404="",0,1),IF(P404="",0,1),IF(Q404="",0,1),IF(R404="",0,1),IF(S404="",0,1),IF(T404="",0,1),IF(U404="",0,1),IF(Y404="",0,1))</f>
        <v>1</v>
      </c>
      <c r="AO404" s="78">
        <f>IF(AN404&gt;=4,10,0)+(IF(AN404&gt;=8,20,0)+(IF(AN404&gt;=12,40,0)))</f>
        <v>0</v>
      </c>
      <c r="AP404" s="83">
        <f>AM404+AO404</f>
        <v>5</v>
      </c>
    </row>
    <row r="405" spans="1:42" ht="36">
      <c r="A405" s="36">
        <f t="shared" si="6"/>
        <v>402</v>
      </c>
      <c r="B405" s="72" t="s">
        <v>923</v>
      </c>
      <c r="C405" s="73">
        <v>2003</v>
      </c>
      <c r="D405" s="92">
        <f>IF(C405&gt;2003,"C",0)</f>
        <v>0</v>
      </c>
      <c r="E405" s="39" t="str">
        <f>IF(C405&lt;2004,"J",0)</f>
        <v>J</v>
      </c>
      <c r="F405" s="40">
        <f>IF(C405&lt;2002,"S",0)</f>
        <v>0</v>
      </c>
      <c r="G405" s="44" t="s">
        <v>924</v>
      </c>
      <c r="H405" s="41" t="s">
        <v>941</v>
      </c>
      <c r="I405" s="76"/>
      <c r="J405" s="155">
        <v>5</v>
      </c>
      <c r="K405" s="105"/>
      <c r="L405" s="106"/>
      <c r="M405" s="109"/>
      <c r="N405" s="108"/>
      <c r="O405" s="156"/>
      <c r="P405" s="157"/>
      <c r="Q405" s="158"/>
      <c r="R405" s="159"/>
      <c r="S405" s="157"/>
      <c r="T405" s="156"/>
      <c r="U405" s="158"/>
      <c r="V405" s="159"/>
      <c r="W405" s="157"/>
      <c r="X405" s="156"/>
      <c r="Y405" s="136"/>
      <c r="Z405" s="137"/>
      <c r="AA405" s="135"/>
      <c r="AB405" s="134"/>
      <c r="AC405" s="136"/>
      <c r="AD405" s="137"/>
      <c r="AE405" s="134"/>
      <c r="AF405" s="135"/>
      <c r="AG405" s="79"/>
      <c r="AH405" s="80"/>
      <c r="AI405" s="79"/>
      <c r="AJ405" s="81"/>
      <c r="AK405" s="81"/>
      <c r="AL405" s="79"/>
      <c r="AM405" s="82">
        <f>SUM(I405:AL405)</f>
        <v>5</v>
      </c>
      <c r="AN405" s="78">
        <f>SUM(IF(I405="",0,1),IF(AF405="",0,1),IF(AB405="",0,1),IF(AC405="",0,1),IF(AD405="",0,1),IF(AE405="",0,1),IF(V405="",0,1),IF(W405="",0,1),IF(X405="",0,1),IF(Z405="",0,1),IF(AA405="",0,1),IF(J405="",0,1),IF(K405="",0,1),IF(L405="",0,1),IF(M405="",0,1),IF(N405="",0,1),IF(O405="",0,1),IF(P405="",0,1),IF(Q405="",0,1),IF(R405="",0,1),IF(S405="",0,1),IF(T405="",0,1),IF(U405="",0,1),IF(Y405="",0,1))</f>
        <v>1</v>
      </c>
      <c r="AO405" s="78">
        <f>IF(AN405&gt;=4,10,0)+(IF(AN405&gt;=8,20,0)+(IF(AN405&gt;=12,40,0)))</f>
        <v>0</v>
      </c>
      <c r="AP405" s="83">
        <f>AM405+AO405</f>
        <v>5</v>
      </c>
    </row>
    <row r="406" spans="1:42" ht="36">
      <c r="A406" s="36">
        <f t="shared" si="6"/>
        <v>403</v>
      </c>
      <c r="B406" s="72" t="s">
        <v>637</v>
      </c>
      <c r="C406" s="73">
        <v>2003</v>
      </c>
      <c r="D406" s="92">
        <f>IF(C406&gt;2003,"C",0)</f>
        <v>0</v>
      </c>
      <c r="E406" s="39" t="str">
        <f>IF(C406&lt;2004,"J",0)</f>
        <v>J</v>
      </c>
      <c r="F406" s="40">
        <f>IF(C406&lt;2002,"S",0)</f>
        <v>0</v>
      </c>
      <c r="G406" s="44" t="s">
        <v>638</v>
      </c>
      <c r="H406" s="41" t="s">
        <v>222</v>
      </c>
      <c r="I406" s="76"/>
      <c r="J406" s="155">
        <v>5</v>
      </c>
      <c r="K406" s="105"/>
      <c r="L406" s="106"/>
      <c r="M406" s="109"/>
      <c r="N406" s="108"/>
      <c r="O406" s="156"/>
      <c r="P406" s="157"/>
      <c r="Q406" s="158"/>
      <c r="R406" s="159"/>
      <c r="S406" s="157"/>
      <c r="T406" s="156"/>
      <c r="U406" s="158"/>
      <c r="V406" s="159"/>
      <c r="W406" s="157"/>
      <c r="X406" s="156"/>
      <c r="Y406" s="136"/>
      <c r="Z406" s="137"/>
      <c r="AA406" s="135"/>
      <c r="AB406" s="134"/>
      <c r="AC406" s="136"/>
      <c r="AD406" s="137"/>
      <c r="AE406" s="134"/>
      <c r="AF406" s="135"/>
      <c r="AG406" s="79"/>
      <c r="AH406" s="80"/>
      <c r="AI406" s="79"/>
      <c r="AJ406" s="81"/>
      <c r="AK406" s="81"/>
      <c r="AL406" s="79"/>
      <c r="AM406" s="82">
        <f>SUM(I406:AL406)</f>
        <v>5</v>
      </c>
      <c r="AN406" s="78">
        <f>SUM(IF(I406="",0,1),IF(AF406="",0,1),IF(AB406="",0,1),IF(AC406="",0,1),IF(AD406="",0,1),IF(AE406="",0,1),IF(V406="",0,1),IF(W406="",0,1),IF(X406="",0,1),IF(Z406="",0,1),IF(AA406="",0,1),IF(J406="",0,1),IF(K406="",0,1),IF(L406="",0,1),IF(M406="",0,1),IF(N406="",0,1),IF(O406="",0,1),IF(P406="",0,1),IF(Q406="",0,1),IF(R406="",0,1),IF(S406="",0,1),IF(T406="",0,1),IF(U406="",0,1),IF(Y406="",0,1))</f>
        <v>1</v>
      </c>
      <c r="AO406" s="78">
        <f>IF(AN406&gt;=4,10,0)+(IF(AN406&gt;=8,20,0)+(IF(AN406&gt;=12,40,0)))</f>
        <v>0</v>
      </c>
      <c r="AP406" s="83">
        <f>AM406+AO406</f>
        <v>5</v>
      </c>
    </row>
    <row r="407" spans="1:42" ht="36">
      <c r="A407" s="36">
        <f t="shared" si="6"/>
        <v>404</v>
      </c>
      <c r="B407" s="68" t="s">
        <v>725</v>
      </c>
      <c r="C407" s="73">
        <v>2003</v>
      </c>
      <c r="D407" s="92">
        <f>IF(C407&gt;2003,"C",0)</f>
        <v>0</v>
      </c>
      <c r="E407" s="39" t="str">
        <f>IF(C407&lt;2004,"J",0)</f>
        <v>J</v>
      </c>
      <c r="F407" s="40">
        <f>IF(C407&lt;2002,"S",0)</f>
        <v>0</v>
      </c>
      <c r="G407" s="44" t="s">
        <v>726</v>
      </c>
      <c r="H407" s="93" t="s">
        <v>727</v>
      </c>
      <c r="I407" s="76">
        <v>5</v>
      </c>
      <c r="J407" s="155"/>
      <c r="K407" s="105"/>
      <c r="L407" s="106"/>
      <c r="M407" s="109"/>
      <c r="N407" s="108"/>
      <c r="O407" s="156"/>
      <c r="P407" s="157"/>
      <c r="Q407" s="158"/>
      <c r="R407" s="159"/>
      <c r="S407" s="157"/>
      <c r="T407" s="156"/>
      <c r="U407" s="158"/>
      <c r="V407" s="159"/>
      <c r="W407" s="157"/>
      <c r="X407" s="156"/>
      <c r="Y407" s="136"/>
      <c r="Z407" s="137"/>
      <c r="AA407" s="135"/>
      <c r="AB407" s="134"/>
      <c r="AC407" s="136"/>
      <c r="AD407" s="137"/>
      <c r="AE407" s="134"/>
      <c r="AF407" s="135"/>
      <c r="AG407" s="79"/>
      <c r="AH407" s="80"/>
      <c r="AI407" s="79"/>
      <c r="AJ407" s="81"/>
      <c r="AK407" s="81"/>
      <c r="AL407" s="79"/>
      <c r="AM407" s="82">
        <f>SUM(I407:AL407)</f>
        <v>5</v>
      </c>
      <c r="AN407" s="78">
        <f>SUM(IF(I407="",0,1),IF(AF407="",0,1),IF(AB407="",0,1),IF(AC407="",0,1),IF(AD407="",0,1),IF(AE407="",0,1),IF(V407="",0,1),IF(W407="",0,1),IF(X407="",0,1),IF(Z407="",0,1),IF(AA407="",0,1),IF(J407="",0,1),IF(K407="",0,1),IF(L407="",0,1),IF(M407="",0,1),IF(N407="",0,1),IF(O407="",0,1),IF(P407="",0,1),IF(Q407="",0,1),IF(R407="",0,1),IF(S407="",0,1),IF(T407="",0,1),IF(U407="",0,1),IF(Y407="",0,1))</f>
        <v>1</v>
      </c>
      <c r="AO407" s="78">
        <f>IF(AN407&gt;=4,10,0)+(IF(AN407&gt;=8,20,0)+(IF(AN407&gt;=12,40,0)))</f>
        <v>0</v>
      </c>
      <c r="AP407" s="83">
        <f>AM407+AO407</f>
        <v>5</v>
      </c>
    </row>
    <row r="408" spans="1:42" ht="36">
      <c r="A408" s="36">
        <f t="shared" si="6"/>
        <v>405</v>
      </c>
      <c r="B408" s="72" t="s">
        <v>1359</v>
      </c>
      <c r="C408" s="73">
        <v>2002</v>
      </c>
      <c r="D408" s="92">
        <f>IF(C408&gt;2003,"C",0)</f>
        <v>0</v>
      </c>
      <c r="E408" s="39" t="str">
        <f>IF(C408&lt;2004,"J",0)</f>
        <v>J</v>
      </c>
      <c r="F408" s="40">
        <f>IF(C408&lt;2002,"S",0)</f>
        <v>0</v>
      </c>
      <c r="G408" s="44" t="s">
        <v>1360</v>
      </c>
      <c r="H408" s="41" t="s">
        <v>1361</v>
      </c>
      <c r="I408" s="76"/>
      <c r="J408" s="155"/>
      <c r="K408" s="105"/>
      <c r="L408" s="106"/>
      <c r="M408" s="109"/>
      <c r="N408" s="108"/>
      <c r="O408" s="156"/>
      <c r="P408" s="157"/>
      <c r="Q408" s="158">
        <v>5</v>
      </c>
      <c r="R408" s="159"/>
      <c r="S408" s="157"/>
      <c r="T408" s="156"/>
      <c r="U408" s="158"/>
      <c r="V408" s="159"/>
      <c r="W408" s="157"/>
      <c r="X408" s="156"/>
      <c r="Y408" s="136"/>
      <c r="Z408" s="137"/>
      <c r="AA408" s="135"/>
      <c r="AB408" s="134"/>
      <c r="AC408" s="136"/>
      <c r="AD408" s="137"/>
      <c r="AE408" s="134"/>
      <c r="AF408" s="135"/>
      <c r="AG408" s="79"/>
      <c r="AH408" s="80"/>
      <c r="AI408" s="79"/>
      <c r="AJ408" s="81"/>
      <c r="AK408" s="81"/>
      <c r="AL408" s="79"/>
      <c r="AM408" s="82">
        <f>SUM(I408:AL408)</f>
        <v>5</v>
      </c>
      <c r="AN408" s="78">
        <f>SUM(IF(I408="",0,1),IF(AF408="",0,1),IF(AB408="",0,1),IF(AC408="",0,1),IF(AD408="",0,1),IF(AE408="",0,1),IF(V408="",0,1),IF(W408="",0,1),IF(X408="",0,1),IF(Z408="",0,1),IF(AA408="",0,1),IF(J408="",0,1),IF(K408="",0,1),IF(L408="",0,1),IF(M408="",0,1),IF(N408="",0,1),IF(O408="",0,1),IF(P408="",0,1),IF(Q408="",0,1),IF(R408="",0,1),IF(S408="",0,1),IF(T408="",0,1),IF(U408="",0,1),IF(Y408="",0,1))</f>
        <v>1</v>
      </c>
      <c r="AO408" s="78">
        <f>IF(AN408&gt;=4,10,0)+(IF(AN408&gt;=8,20,0)+(IF(AN408&gt;=12,40,0)))</f>
        <v>0</v>
      </c>
      <c r="AP408" s="83">
        <f>AM408+AO408</f>
        <v>5</v>
      </c>
    </row>
    <row r="409" spans="1:42" ht="36">
      <c r="A409" s="36">
        <f t="shared" si="6"/>
        <v>406</v>
      </c>
      <c r="B409" s="71" t="s">
        <v>852</v>
      </c>
      <c r="C409" s="73">
        <v>2003</v>
      </c>
      <c r="D409" s="92">
        <f>IF(C409&gt;2003,"C",0)</f>
        <v>0</v>
      </c>
      <c r="E409" s="39" t="str">
        <f>IF(C409&lt;2004,"J",0)</f>
        <v>J</v>
      </c>
      <c r="F409" s="40">
        <f>IF(C409&lt;2002,"S",0)</f>
        <v>0</v>
      </c>
      <c r="G409" s="44" t="s">
        <v>853</v>
      </c>
      <c r="H409" s="41" t="s">
        <v>854</v>
      </c>
      <c r="I409" s="76"/>
      <c r="J409" s="155">
        <v>5</v>
      </c>
      <c r="K409" s="105"/>
      <c r="L409" s="106"/>
      <c r="M409" s="109"/>
      <c r="N409" s="108"/>
      <c r="O409" s="156"/>
      <c r="P409" s="157"/>
      <c r="Q409" s="158"/>
      <c r="R409" s="159"/>
      <c r="S409" s="157"/>
      <c r="T409" s="156"/>
      <c r="U409" s="158"/>
      <c r="V409" s="159"/>
      <c r="W409" s="157"/>
      <c r="X409" s="156"/>
      <c r="Y409" s="136"/>
      <c r="Z409" s="137"/>
      <c r="AA409" s="135"/>
      <c r="AB409" s="134"/>
      <c r="AC409" s="136"/>
      <c r="AD409" s="137"/>
      <c r="AE409" s="134"/>
      <c r="AF409" s="135"/>
      <c r="AG409" s="79"/>
      <c r="AH409" s="80"/>
      <c r="AI409" s="79"/>
      <c r="AJ409" s="81"/>
      <c r="AK409" s="81"/>
      <c r="AL409" s="79"/>
      <c r="AM409" s="82">
        <f>SUM(I409:AL409)</f>
        <v>5</v>
      </c>
      <c r="AN409" s="78">
        <f>SUM(IF(I409="",0,1),IF(AF409="",0,1),IF(AB409="",0,1),IF(AC409="",0,1),IF(AD409="",0,1),IF(AE409="",0,1),IF(V409="",0,1),IF(W409="",0,1),IF(X409="",0,1),IF(Z409="",0,1),IF(AA409="",0,1),IF(J409="",0,1),IF(K409="",0,1),IF(L409="",0,1),IF(M409="",0,1),IF(N409="",0,1),IF(O409="",0,1),IF(P409="",0,1),IF(Q409="",0,1),IF(R409="",0,1),IF(S409="",0,1),IF(T409="",0,1),IF(U409="",0,1),IF(Y409="",0,1))</f>
        <v>1</v>
      </c>
      <c r="AO409" s="78">
        <f>IF(AN409&gt;=4,10,0)+(IF(AN409&gt;=8,20,0)+(IF(AN409&gt;=12,40,0)))</f>
        <v>0</v>
      </c>
      <c r="AP409" s="83">
        <f>AM409+AO409</f>
        <v>5</v>
      </c>
    </row>
    <row r="410" spans="1:42" ht="36">
      <c r="A410" s="36">
        <f t="shared" si="6"/>
        <v>407</v>
      </c>
      <c r="B410" s="112" t="s">
        <v>1230</v>
      </c>
      <c r="C410" s="113"/>
      <c r="D410" s="92">
        <f>IF(C410&gt;2003,"C",0)</f>
        <v>0</v>
      </c>
      <c r="E410" s="39" t="str">
        <f>IF(C410&lt;2004,"J",0)</f>
        <v>J</v>
      </c>
      <c r="F410" s="40" t="str">
        <f>IF(C410&lt;2002,"S",0)</f>
        <v>S</v>
      </c>
      <c r="G410" s="115" t="s">
        <v>1235</v>
      </c>
      <c r="H410" s="115" t="s">
        <v>819</v>
      </c>
      <c r="I410" s="76"/>
      <c r="J410" s="155"/>
      <c r="K410" s="105"/>
      <c r="L410" s="106"/>
      <c r="M410" s="109"/>
      <c r="N410" s="108"/>
      <c r="O410" s="156"/>
      <c r="P410" s="157"/>
      <c r="Q410" s="158"/>
      <c r="R410" s="159"/>
      <c r="S410" s="157">
        <v>5</v>
      </c>
      <c r="T410" s="156"/>
      <c r="U410" s="158"/>
      <c r="V410" s="159"/>
      <c r="W410" s="157"/>
      <c r="X410" s="156"/>
      <c r="Y410" s="136"/>
      <c r="Z410" s="137"/>
      <c r="AA410" s="135"/>
      <c r="AB410" s="134"/>
      <c r="AC410" s="136"/>
      <c r="AD410" s="137"/>
      <c r="AE410" s="134"/>
      <c r="AF410" s="135"/>
      <c r="AG410" s="79"/>
      <c r="AH410" s="80"/>
      <c r="AI410" s="79"/>
      <c r="AJ410" s="81"/>
      <c r="AK410" s="81"/>
      <c r="AL410" s="79"/>
      <c r="AM410" s="82">
        <f>SUM(I410:AL410)</f>
        <v>5</v>
      </c>
      <c r="AN410" s="78">
        <f>SUM(IF(I410="",0,1),IF(AF410="",0,1),IF(AB410="",0,1),IF(AC410="",0,1),IF(AD410="",0,1),IF(AE410="",0,1),IF(V410="",0,1),IF(W410="",0,1),IF(X410="",0,1),IF(Z410="",0,1),IF(AA410="",0,1),IF(J410="",0,1),IF(K410="",0,1),IF(L410="",0,1),IF(M410="",0,1),IF(N410="",0,1),IF(O410="",0,1),IF(P410="",0,1),IF(Q410="",0,1),IF(R410="",0,1),IF(S410="",0,1),IF(T410="",0,1),IF(U410="",0,1),IF(Y410="",0,1))</f>
        <v>1</v>
      </c>
      <c r="AO410" s="78">
        <f>IF(AN410&gt;=4,10,0)+(IF(AN410&gt;=8,20,0)+(IF(AN410&gt;=12,40,0)))</f>
        <v>0</v>
      </c>
      <c r="AP410" s="83">
        <f>AM410+AO410</f>
        <v>5</v>
      </c>
    </row>
    <row r="411" spans="1:42" ht="36">
      <c r="A411" s="36">
        <f t="shared" si="6"/>
        <v>408</v>
      </c>
      <c r="B411" s="72" t="s">
        <v>1278</v>
      </c>
      <c r="C411" s="73">
        <v>2002</v>
      </c>
      <c r="D411" s="92">
        <f>IF(C411&gt;2003,"C",0)</f>
        <v>0</v>
      </c>
      <c r="E411" s="39" t="str">
        <f>IF(C411&lt;2004,"J",0)</f>
        <v>J</v>
      </c>
      <c r="F411" s="40">
        <f>IF(C411&lt;2002,"S",0)</f>
        <v>0</v>
      </c>
      <c r="G411" s="44" t="s">
        <v>1279</v>
      </c>
      <c r="H411" s="41" t="s">
        <v>1277</v>
      </c>
      <c r="I411" s="76"/>
      <c r="J411" s="155"/>
      <c r="K411" s="105"/>
      <c r="L411" s="106"/>
      <c r="M411" s="109"/>
      <c r="N411" s="108"/>
      <c r="O411" s="156"/>
      <c r="P411" s="157"/>
      <c r="Q411" s="158"/>
      <c r="R411" s="159"/>
      <c r="S411" s="157">
        <v>5</v>
      </c>
      <c r="T411" s="156"/>
      <c r="U411" s="158"/>
      <c r="V411" s="159"/>
      <c r="W411" s="157"/>
      <c r="X411" s="156"/>
      <c r="Y411" s="136"/>
      <c r="Z411" s="137"/>
      <c r="AA411" s="135"/>
      <c r="AB411" s="134"/>
      <c r="AC411" s="136"/>
      <c r="AD411" s="137"/>
      <c r="AE411" s="134"/>
      <c r="AF411" s="135"/>
      <c r="AG411" s="79"/>
      <c r="AH411" s="80"/>
      <c r="AI411" s="79"/>
      <c r="AJ411" s="81"/>
      <c r="AK411" s="81"/>
      <c r="AL411" s="79"/>
      <c r="AM411" s="82">
        <f>SUM(I411:AL411)</f>
        <v>5</v>
      </c>
      <c r="AN411" s="78">
        <f>SUM(IF(I411="",0,1),IF(AF411="",0,1),IF(AB411="",0,1),IF(AC411="",0,1),IF(AD411="",0,1),IF(AE411="",0,1),IF(V411="",0,1),IF(W411="",0,1),IF(X411="",0,1),IF(Z411="",0,1),IF(AA411="",0,1),IF(J411="",0,1),IF(K411="",0,1),IF(L411="",0,1),IF(M411="",0,1),IF(N411="",0,1),IF(O411="",0,1),IF(P411="",0,1),IF(Q411="",0,1),IF(R411="",0,1),IF(S411="",0,1),IF(T411="",0,1),IF(U411="",0,1),IF(Y411="",0,1))</f>
        <v>1</v>
      </c>
      <c r="AO411" s="78">
        <f>IF(AN411&gt;=4,10,0)+(IF(AN411&gt;=8,20,0)+(IF(AN411&gt;=12,40,0)))</f>
        <v>0</v>
      </c>
      <c r="AP411" s="83">
        <f>AM411+AO411</f>
        <v>5</v>
      </c>
    </row>
    <row r="412" spans="1:42" ht="36">
      <c r="A412" s="36">
        <f t="shared" si="6"/>
        <v>409</v>
      </c>
      <c r="B412" s="72" t="s">
        <v>1353</v>
      </c>
      <c r="C412" s="73">
        <v>2003</v>
      </c>
      <c r="D412" s="92">
        <f>IF(C412&gt;2003,"C",0)</f>
        <v>0</v>
      </c>
      <c r="E412" s="39" t="str">
        <f>IF(C412&lt;2004,"J",0)</f>
        <v>J</v>
      </c>
      <c r="F412" s="40">
        <f>IF(C412&lt;2002,"S",0)</f>
        <v>0</v>
      </c>
      <c r="G412" s="44" t="s">
        <v>1354</v>
      </c>
      <c r="H412" s="41" t="s">
        <v>1355</v>
      </c>
      <c r="I412" s="76"/>
      <c r="J412" s="155"/>
      <c r="K412" s="105"/>
      <c r="L412" s="106"/>
      <c r="M412" s="109"/>
      <c r="N412" s="108"/>
      <c r="O412" s="156"/>
      <c r="P412" s="157"/>
      <c r="Q412" s="158">
        <v>5</v>
      </c>
      <c r="R412" s="159"/>
      <c r="S412" s="157"/>
      <c r="T412" s="156"/>
      <c r="U412" s="158"/>
      <c r="V412" s="159"/>
      <c r="W412" s="157"/>
      <c r="X412" s="156"/>
      <c r="Y412" s="136"/>
      <c r="Z412" s="137"/>
      <c r="AA412" s="135"/>
      <c r="AB412" s="134"/>
      <c r="AC412" s="136"/>
      <c r="AD412" s="137"/>
      <c r="AE412" s="134"/>
      <c r="AF412" s="135"/>
      <c r="AG412" s="79"/>
      <c r="AH412" s="80"/>
      <c r="AI412" s="79"/>
      <c r="AJ412" s="81"/>
      <c r="AK412" s="81"/>
      <c r="AL412" s="79"/>
      <c r="AM412" s="82">
        <f>SUM(I412:AL412)</f>
        <v>5</v>
      </c>
      <c r="AN412" s="78">
        <f>SUM(IF(I412="",0,1),IF(AF412="",0,1),IF(AB412="",0,1),IF(AC412="",0,1),IF(AD412="",0,1),IF(AE412="",0,1),IF(V412="",0,1),IF(W412="",0,1),IF(X412="",0,1),IF(Z412="",0,1),IF(AA412="",0,1),IF(J412="",0,1),IF(K412="",0,1),IF(L412="",0,1),IF(M412="",0,1),IF(N412="",0,1),IF(O412="",0,1),IF(P412="",0,1),IF(Q412="",0,1),IF(R412="",0,1),IF(S412="",0,1),IF(T412="",0,1),IF(U412="",0,1),IF(Y412="",0,1))</f>
        <v>1</v>
      </c>
      <c r="AO412" s="78">
        <f>IF(AN412&gt;=4,10,0)+(IF(AN412&gt;=8,20,0)+(IF(AN412&gt;=12,40,0)))</f>
        <v>0</v>
      </c>
      <c r="AP412" s="83">
        <f>AM412+AO412</f>
        <v>5</v>
      </c>
    </row>
    <row r="413" spans="1:42" ht="36">
      <c r="A413" s="36">
        <f t="shared" si="6"/>
        <v>410</v>
      </c>
      <c r="B413" s="68" t="s">
        <v>431</v>
      </c>
      <c r="C413" s="73">
        <v>2002</v>
      </c>
      <c r="D413" s="92">
        <f>IF(C413&gt;2003,"C",0)</f>
        <v>0</v>
      </c>
      <c r="E413" s="39" t="str">
        <f>IF(C413&lt;2004,"J",0)</f>
        <v>J</v>
      </c>
      <c r="F413" s="40">
        <f>IF(C413&lt;2002,"S",0)</f>
        <v>0</v>
      </c>
      <c r="G413" s="44" t="s">
        <v>432</v>
      </c>
      <c r="H413" s="93" t="s">
        <v>98</v>
      </c>
      <c r="I413" s="76">
        <v>5</v>
      </c>
      <c r="J413" s="155"/>
      <c r="K413" s="105"/>
      <c r="L413" s="106"/>
      <c r="M413" s="109"/>
      <c r="N413" s="108"/>
      <c r="O413" s="156"/>
      <c r="P413" s="157"/>
      <c r="Q413" s="158"/>
      <c r="R413" s="159"/>
      <c r="S413" s="157"/>
      <c r="T413" s="156"/>
      <c r="U413" s="158"/>
      <c r="V413" s="159"/>
      <c r="W413" s="157"/>
      <c r="X413" s="156"/>
      <c r="Y413" s="136"/>
      <c r="Z413" s="137"/>
      <c r="AA413" s="135"/>
      <c r="AB413" s="134"/>
      <c r="AC413" s="136"/>
      <c r="AD413" s="137"/>
      <c r="AE413" s="134"/>
      <c r="AF413" s="135"/>
      <c r="AG413" s="79"/>
      <c r="AH413" s="80"/>
      <c r="AI413" s="79"/>
      <c r="AJ413" s="81"/>
      <c r="AK413" s="81"/>
      <c r="AL413" s="79"/>
      <c r="AM413" s="82">
        <f>SUM(I413:AL413)</f>
        <v>5</v>
      </c>
      <c r="AN413" s="78">
        <f>SUM(IF(I413="",0,1),IF(AF413="",0,1),IF(AB413="",0,1),IF(AC413="",0,1),IF(AD413="",0,1),IF(AE413="",0,1),IF(V413="",0,1),IF(W413="",0,1),IF(X413="",0,1),IF(Z413="",0,1),IF(AA413="",0,1),IF(J413="",0,1),IF(K413="",0,1),IF(L413="",0,1),IF(M413="",0,1),IF(N413="",0,1),IF(O413="",0,1),IF(P413="",0,1),IF(Q413="",0,1),IF(R413="",0,1),IF(S413="",0,1),IF(T413="",0,1),IF(U413="",0,1),IF(Y413="",0,1))</f>
        <v>1</v>
      </c>
      <c r="AO413" s="78">
        <f>IF(AN413&gt;=4,10,0)+(IF(AN413&gt;=8,20,0)+(IF(AN413&gt;=12,40,0)))</f>
        <v>0</v>
      </c>
      <c r="AP413" s="83">
        <f>AM413+AO413</f>
        <v>5</v>
      </c>
    </row>
    <row r="414" spans="1:42" ht="36">
      <c r="A414" s="36">
        <f t="shared" si="6"/>
        <v>411</v>
      </c>
      <c r="B414" s="72" t="s">
        <v>925</v>
      </c>
      <c r="C414" s="73">
        <v>2002</v>
      </c>
      <c r="D414" s="92">
        <f>IF(C414&gt;2003,"C",0)</f>
        <v>0</v>
      </c>
      <c r="E414" s="39" t="str">
        <f>IF(C414&lt;2004,"J",0)</f>
        <v>J</v>
      </c>
      <c r="F414" s="40">
        <f>IF(C414&lt;2002,"S",0)</f>
        <v>0</v>
      </c>
      <c r="G414" s="44" t="s">
        <v>926</v>
      </c>
      <c r="H414" s="41" t="s">
        <v>951</v>
      </c>
      <c r="I414" s="76"/>
      <c r="J414" s="155">
        <v>5</v>
      </c>
      <c r="K414" s="105"/>
      <c r="L414" s="106"/>
      <c r="M414" s="109"/>
      <c r="N414" s="108"/>
      <c r="O414" s="156"/>
      <c r="P414" s="157"/>
      <c r="Q414" s="158"/>
      <c r="R414" s="159"/>
      <c r="S414" s="157"/>
      <c r="T414" s="156"/>
      <c r="U414" s="158"/>
      <c r="V414" s="159"/>
      <c r="W414" s="157"/>
      <c r="X414" s="156"/>
      <c r="Y414" s="136"/>
      <c r="Z414" s="137"/>
      <c r="AA414" s="135"/>
      <c r="AB414" s="134"/>
      <c r="AC414" s="136"/>
      <c r="AD414" s="137"/>
      <c r="AE414" s="134"/>
      <c r="AF414" s="135"/>
      <c r="AG414" s="79"/>
      <c r="AH414" s="80"/>
      <c r="AI414" s="79"/>
      <c r="AJ414" s="81"/>
      <c r="AK414" s="81"/>
      <c r="AL414" s="79"/>
      <c r="AM414" s="82">
        <f>SUM(I414:AL414)</f>
        <v>5</v>
      </c>
      <c r="AN414" s="78">
        <f>SUM(IF(I414="",0,1),IF(AF414="",0,1),IF(AB414="",0,1),IF(AC414="",0,1),IF(AD414="",0,1),IF(AE414="",0,1),IF(V414="",0,1),IF(W414="",0,1),IF(X414="",0,1),IF(Z414="",0,1),IF(AA414="",0,1),IF(J414="",0,1),IF(K414="",0,1),IF(L414="",0,1),IF(M414="",0,1),IF(N414="",0,1),IF(O414="",0,1),IF(P414="",0,1),IF(Q414="",0,1),IF(R414="",0,1),IF(S414="",0,1),IF(T414="",0,1),IF(U414="",0,1),IF(Y414="",0,1))</f>
        <v>1</v>
      </c>
      <c r="AO414" s="78">
        <f>IF(AN414&gt;=4,10,0)+(IF(AN414&gt;=8,20,0)+(IF(AN414&gt;=12,40,0)))</f>
        <v>0</v>
      </c>
      <c r="AP414" s="83">
        <f>AM414+AO414</f>
        <v>5</v>
      </c>
    </row>
    <row r="415" spans="1:55" ht="36">
      <c r="A415" s="36">
        <f t="shared" si="6"/>
        <v>412</v>
      </c>
      <c r="B415" s="72" t="s">
        <v>857</v>
      </c>
      <c r="C415" s="73">
        <v>2003</v>
      </c>
      <c r="D415" s="92">
        <f>IF(C415&gt;2003,"C",0)</f>
        <v>0</v>
      </c>
      <c r="E415" s="39" t="str">
        <f>IF(C415&lt;2004,"J",0)</f>
        <v>J</v>
      </c>
      <c r="F415" s="40">
        <f>IF(C415&lt;2002,"S",0)</f>
        <v>0</v>
      </c>
      <c r="G415" s="44"/>
      <c r="H415" s="41" t="s">
        <v>854</v>
      </c>
      <c r="I415" s="76"/>
      <c r="J415" s="155">
        <v>5</v>
      </c>
      <c r="K415" s="105"/>
      <c r="L415" s="106"/>
      <c r="M415" s="109"/>
      <c r="N415" s="108"/>
      <c r="O415" s="156"/>
      <c r="P415" s="157"/>
      <c r="Q415" s="158"/>
      <c r="R415" s="159"/>
      <c r="S415" s="157"/>
      <c r="T415" s="156"/>
      <c r="U415" s="158"/>
      <c r="V415" s="159"/>
      <c r="W415" s="157"/>
      <c r="X415" s="156"/>
      <c r="Y415" s="136"/>
      <c r="Z415" s="137"/>
      <c r="AA415" s="135"/>
      <c r="AB415" s="134"/>
      <c r="AC415" s="136"/>
      <c r="AD415" s="137"/>
      <c r="AE415" s="134"/>
      <c r="AF415" s="135"/>
      <c r="AG415" s="79"/>
      <c r="AH415" s="80"/>
      <c r="AI415" s="79"/>
      <c r="AJ415" s="81"/>
      <c r="AK415" s="81"/>
      <c r="AL415" s="79"/>
      <c r="AM415" s="82">
        <f>SUM(I415:AL415)</f>
        <v>5</v>
      </c>
      <c r="AN415" s="78">
        <f>SUM(IF(I415="",0,1),IF(AF415="",0,1),IF(AB415="",0,1),IF(AC415="",0,1),IF(AD415="",0,1),IF(AE415="",0,1),IF(V415="",0,1),IF(W415="",0,1),IF(X415="",0,1),IF(Z415="",0,1),IF(AA415="",0,1),IF(J415="",0,1),IF(K415="",0,1),IF(L415="",0,1),IF(M415="",0,1),IF(N415="",0,1),IF(O415="",0,1),IF(P415="",0,1),IF(Q415="",0,1),IF(R415="",0,1),IF(S415="",0,1),IF(T415="",0,1),IF(U415="",0,1),IF(Y415="",0,1))</f>
        <v>1</v>
      </c>
      <c r="AO415" s="78">
        <f>IF(AN415&gt;=4,10,0)+(IF(AN415&gt;=8,20,0)+(IF(AN415&gt;=12,40,0)))</f>
        <v>0</v>
      </c>
      <c r="AP415" s="83">
        <f>AM415+AO415</f>
        <v>5</v>
      </c>
      <c r="AQ415" s="48"/>
      <c r="AR415" s="48"/>
      <c r="AT415" s="48"/>
      <c r="AU415" s="48"/>
      <c r="AW415" s="48"/>
      <c r="AX415" s="48"/>
      <c r="AY415" s="48"/>
      <c r="AZ415" s="48"/>
      <c r="BA415" s="48"/>
      <c r="BB415" s="48"/>
      <c r="BC415" s="48"/>
    </row>
    <row r="416" spans="1:42" ht="36">
      <c r="A416" s="36">
        <f t="shared" si="6"/>
        <v>413</v>
      </c>
      <c r="B416" s="68" t="s">
        <v>1478</v>
      </c>
      <c r="C416" s="73">
        <v>2003</v>
      </c>
      <c r="D416" s="92">
        <f>IF(C416&gt;2003,"C",0)</f>
        <v>0</v>
      </c>
      <c r="E416" s="39" t="str">
        <f>IF(C416&lt;2004,"J",0)</f>
        <v>J</v>
      </c>
      <c r="F416" s="40">
        <f>IF(C416&lt;2002,"S",0)</f>
        <v>0</v>
      </c>
      <c r="G416" s="41" t="s">
        <v>1479</v>
      </c>
      <c r="H416" s="93" t="s">
        <v>1480</v>
      </c>
      <c r="I416" s="76"/>
      <c r="J416" s="155"/>
      <c r="K416" s="105"/>
      <c r="L416" s="106"/>
      <c r="M416" s="109"/>
      <c r="N416" s="108"/>
      <c r="O416" s="156"/>
      <c r="P416" s="157"/>
      <c r="Q416" s="158"/>
      <c r="R416" s="159"/>
      <c r="S416" s="157"/>
      <c r="T416" s="156"/>
      <c r="U416" s="158"/>
      <c r="V416" s="159">
        <v>5</v>
      </c>
      <c r="W416" s="157"/>
      <c r="X416" s="156"/>
      <c r="Y416" s="136"/>
      <c r="Z416" s="137"/>
      <c r="AA416" s="135"/>
      <c r="AB416" s="134"/>
      <c r="AC416" s="136"/>
      <c r="AD416" s="137"/>
      <c r="AE416" s="134"/>
      <c r="AF416" s="135"/>
      <c r="AG416" s="79"/>
      <c r="AH416" s="80"/>
      <c r="AI416" s="79"/>
      <c r="AJ416" s="81"/>
      <c r="AK416" s="81"/>
      <c r="AL416" s="79"/>
      <c r="AM416" s="82">
        <f>SUM(I416:AL416)</f>
        <v>5</v>
      </c>
      <c r="AN416" s="78">
        <f>SUM(IF(I416="",0,1),IF(AF416="",0,1),IF(AB416="",0,1),IF(AC416="",0,1),IF(AD416="",0,1),IF(AE416="",0,1),IF(V416="",0,1),IF(W416="",0,1),IF(X416="",0,1),IF(Z416="",0,1),IF(AA416="",0,1),IF(J416="",0,1),IF(K416="",0,1),IF(L416="",0,1),IF(M416="",0,1),IF(N416="",0,1),IF(O416="",0,1),IF(P416="",0,1),IF(Q416="",0,1),IF(R416="",0,1),IF(S416="",0,1),IF(T416="",0,1),IF(U416="",0,1),IF(Y416="",0,1))</f>
        <v>1</v>
      </c>
      <c r="AO416" s="78">
        <f>IF(AN416&gt;=4,10,0)+(IF(AN416&gt;=8,20,0)+(IF(AN416&gt;=12,40,0)))</f>
        <v>0</v>
      </c>
      <c r="AP416" s="83">
        <f>AM416+AO416</f>
        <v>5</v>
      </c>
    </row>
    <row r="417" spans="1:42" ht="36">
      <c r="A417" s="36">
        <f t="shared" si="6"/>
        <v>414</v>
      </c>
      <c r="B417" s="68" t="s">
        <v>1481</v>
      </c>
      <c r="C417" s="73">
        <v>2002</v>
      </c>
      <c r="D417" s="92">
        <f>IF(C417&gt;2003,"C",0)</f>
        <v>0</v>
      </c>
      <c r="E417" s="39" t="str">
        <f>IF(C417&lt;2004,"J",0)</f>
        <v>J</v>
      </c>
      <c r="F417" s="40">
        <f>IF(C417&lt;2002,"S",0)</f>
        <v>0</v>
      </c>
      <c r="G417" s="44" t="s">
        <v>109</v>
      </c>
      <c r="H417" s="93" t="s">
        <v>1482</v>
      </c>
      <c r="I417" s="76"/>
      <c r="J417" s="155"/>
      <c r="K417" s="105"/>
      <c r="L417" s="106"/>
      <c r="M417" s="109"/>
      <c r="N417" s="108"/>
      <c r="O417" s="156"/>
      <c r="P417" s="157"/>
      <c r="Q417" s="158"/>
      <c r="R417" s="159"/>
      <c r="S417" s="157"/>
      <c r="T417" s="156"/>
      <c r="U417" s="158"/>
      <c r="V417" s="159">
        <v>5</v>
      </c>
      <c r="W417" s="157"/>
      <c r="X417" s="156"/>
      <c r="Y417" s="136"/>
      <c r="Z417" s="137"/>
      <c r="AA417" s="135"/>
      <c r="AB417" s="134"/>
      <c r="AC417" s="136"/>
      <c r="AD417" s="137"/>
      <c r="AE417" s="134"/>
      <c r="AF417" s="135"/>
      <c r="AG417" s="79"/>
      <c r="AH417" s="80"/>
      <c r="AI417" s="79"/>
      <c r="AJ417" s="81"/>
      <c r="AK417" s="81"/>
      <c r="AL417" s="79"/>
      <c r="AM417" s="82">
        <f>SUM(I417:AL417)</f>
        <v>5</v>
      </c>
      <c r="AN417" s="78">
        <f>SUM(IF(I417="",0,1),IF(AF417="",0,1),IF(AB417="",0,1),IF(AC417="",0,1),IF(AD417="",0,1),IF(AE417="",0,1),IF(V417="",0,1),IF(W417="",0,1),IF(X417="",0,1),IF(Z417="",0,1),IF(AA417="",0,1),IF(J417="",0,1),IF(K417="",0,1),IF(L417="",0,1),IF(M417="",0,1),IF(N417="",0,1),IF(O417="",0,1),IF(P417="",0,1),IF(Q417="",0,1),IF(R417="",0,1),IF(S417="",0,1),IF(T417="",0,1),IF(U417="",0,1),IF(Y417="",0,1))</f>
        <v>1</v>
      </c>
      <c r="AO417" s="78">
        <f>IF(AN417&gt;=4,10,0)+(IF(AN417&gt;=8,20,0)+(IF(AN417&gt;=12,40,0)))</f>
        <v>0</v>
      </c>
      <c r="AP417" s="83">
        <f>AM417+AO417</f>
        <v>5</v>
      </c>
    </row>
    <row r="418" spans="1:42" ht="36">
      <c r="A418" s="36">
        <f t="shared" si="6"/>
        <v>415</v>
      </c>
      <c r="B418" s="68" t="s">
        <v>1488</v>
      </c>
      <c r="C418" s="73">
        <v>2003</v>
      </c>
      <c r="D418" s="92">
        <f>IF(C418&gt;2003,"C",0)</f>
        <v>0</v>
      </c>
      <c r="E418" s="39" t="str">
        <f>IF(C418&lt;2004,"J",0)</f>
        <v>J</v>
      </c>
      <c r="F418" s="40">
        <f>IF(C418&lt;2002,"S",0)</f>
        <v>0</v>
      </c>
      <c r="G418" s="41" t="s">
        <v>1489</v>
      </c>
      <c r="H418" s="93" t="s">
        <v>1485</v>
      </c>
      <c r="I418" s="76"/>
      <c r="J418" s="155"/>
      <c r="K418" s="105"/>
      <c r="L418" s="106"/>
      <c r="M418" s="109"/>
      <c r="N418" s="108"/>
      <c r="O418" s="156"/>
      <c r="P418" s="157"/>
      <c r="Q418" s="158"/>
      <c r="R418" s="159"/>
      <c r="S418" s="157"/>
      <c r="T418" s="156"/>
      <c r="U418" s="158"/>
      <c r="V418" s="159">
        <v>5</v>
      </c>
      <c r="W418" s="157"/>
      <c r="X418" s="156"/>
      <c r="Y418" s="136"/>
      <c r="Z418" s="137"/>
      <c r="AA418" s="135"/>
      <c r="AB418" s="134"/>
      <c r="AC418" s="136"/>
      <c r="AD418" s="137"/>
      <c r="AE418" s="134"/>
      <c r="AF418" s="135"/>
      <c r="AG418" s="79"/>
      <c r="AH418" s="80"/>
      <c r="AI418" s="79"/>
      <c r="AJ418" s="81"/>
      <c r="AK418" s="81"/>
      <c r="AL418" s="79"/>
      <c r="AM418" s="82">
        <f>SUM(I418:AL418)</f>
        <v>5</v>
      </c>
      <c r="AN418" s="78">
        <f>SUM(IF(I418="",0,1),IF(AF418="",0,1),IF(AB418="",0,1),IF(AC418="",0,1),IF(AD418="",0,1),IF(AE418="",0,1),IF(V418="",0,1),IF(W418="",0,1),IF(X418="",0,1),IF(Z418="",0,1),IF(AA418="",0,1),IF(J418="",0,1),IF(K418="",0,1),IF(L418="",0,1),IF(M418="",0,1),IF(N418="",0,1),IF(O418="",0,1),IF(P418="",0,1),IF(Q418="",0,1),IF(R418="",0,1),IF(S418="",0,1),IF(T418="",0,1),IF(U418="",0,1),IF(Y418="",0,1))</f>
        <v>1</v>
      </c>
      <c r="AO418" s="78">
        <f>IF(AN418&gt;=4,10,0)+(IF(AN418&gt;=8,20,0)+(IF(AN418&gt;=12,40,0)))</f>
        <v>0</v>
      </c>
      <c r="AP418" s="83">
        <f>AM418+AO418</f>
        <v>5</v>
      </c>
    </row>
    <row r="419" spans="1:42" ht="36">
      <c r="A419" s="36">
        <f t="shared" si="6"/>
        <v>416</v>
      </c>
      <c r="B419" s="68" t="s">
        <v>1486</v>
      </c>
      <c r="C419" s="73">
        <v>2003</v>
      </c>
      <c r="D419" s="92">
        <f>IF(C419&gt;2003,"C",0)</f>
        <v>0</v>
      </c>
      <c r="E419" s="39" t="str">
        <f>IF(C419&lt;2004,"J",0)</f>
        <v>J</v>
      </c>
      <c r="F419" s="40">
        <f>IF(C419&lt;2002,"S",0)</f>
        <v>0</v>
      </c>
      <c r="G419" s="44" t="s">
        <v>1487</v>
      </c>
      <c r="H419" s="93" t="s">
        <v>1485</v>
      </c>
      <c r="I419" s="76"/>
      <c r="J419" s="155"/>
      <c r="K419" s="105"/>
      <c r="L419" s="106"/>
      <c r="M419" s="109"/>
      <c r="N419" s="108"/>
      <c r="O419" s="156"/>
      <c r="P419" s="157"/>
      <c r="Q419" s="158"/>
      <c r="R419" s="159"/>
      <c r="S419" s="157"/>
      <c r="T419" s="156"/>
      <c r="U419" s="158"/>
      <c r="V419" s="159">
        <v>5</v>
      </c>
      <c r="W419" s="157"/>
      <c r="X419" s="156"/>
      <c r="Y419" s="136"/>
      <c r="Z419" s="137"/>
      <c r="AA419" s="135"/>
      <c r="AB419" s="134"/>
      <c r="AC419" s="136"/>
      <c r="AD419" s="137"/>
      <c r="AE419" s="134"/>
      <c r="AF419" s="135"/>
      <c r="AG419" s="79"/>
      <c r="AH419" s="80"/>
      <c r="AI419" s="79"/>
      <c r="AJ419" s="81"/>
      <c r="AK419" s="81"/>
      <c r="AL419" s="79"/>
      <c r="AM419" s="82">
        <f>SUM(I419:AL419)</f>
        <v>5</v>
      </c>
      <c r="AN419" s="78">
        <f>SUM(IF(I419="",0,1),IF(AF419="",0,1),IF(AB419="",0,1),IF(AC419="",0,1),IF(AD419="",0,1),IF(AE419="",0,1),IF(V419="",0,1),IF(W419="",0,1),IF(X419="",0,1),IF(Z419="",0,1),IF(AA419="",0,1),IF(J419="",0,1),IF(K419="",0,1),IF(L419="",0,1),IF(M419="",0,1),IF(N419="",0,1),IF(O419="",0,1),IF(P419="",0,1),IF(Q419="",0,1),IF(R419="",0,1),IF(S419="",0,1),IF(T419="",0,1),IF(U419="",0,1),IF(Y419="",0,1))</f>
        <v>1</v>
      </c>
      <c r="AO419" s="78">
        <f>IF(AN419&gt;=4,10,0)+(IF(AN419&gt;=8,20,0)+(IF(AN419&gt;=12,40,0)))</f>
        <v>0</v>
      </c>
      <c r="AP419" s="83">
        <f>AM419+AO419</f>
        <v>5</v>
      </c>
    </row>
    <row r="420" spans="1:42" ht="36">
      <c r="A420" s="36">
        <f t="shared" si="6"/>
        <v>417</v>
      </c>
      <c r="B420" s="68" t="s">
        <v>1483</v>
      </c>
      <c r="C420" s="73">
        <v>2003</v>
      </c>
      <c r="D420" s="92">
        <f>IF(C420&gt;2003,"C",0)</f>
        <v>0</v>
      </c>
      <c r="E420" s="39" t="str">
        <f>IF(C420&lt;2004,"J",0)</f>
        <v>J</v>
      </c>
      <c r="F420" s="40">
        <f>IF(C420&lt;2002,"S",0)</f>
        <v>0</v>
      </c>
      <c r="G420" s="44" t="s">
        <v>1484</v>
      </c>
      <c r="H420" s="93" t="s">
        <v>1485</v>
      </c>
      <c r="I420" s="76"/>
      <c r="J420" s="155"/>
      <c r="K420" s="105"/>
      <c r="L420" s="106"/>
      <c r="M420" s="109"/>
      <c r="N420" s="108"/>
      <c r="O420" s="156"/>
      <c r="P420" s="157"/>
      <c r="Q420" s="158"/>
      <c r="R420" s="159"/>
      <c r="S420" s="157"/>
      <c r="T420" s="156"/>
      <c r="U420" s="158"/>
      <c r="V420" s="159">
        <v>5</v>
      </c>
      <c r="W420" s="157"/>
      <c r="X420" s="156"/>
      <c r="Y420" s="136"/>
      <c r="Z420" s="137"/>
      <c r="AA420" s="135"/>
      <c r="AB420" s="134"/>
      <c r="AC420" s="136"/>
      <c r="AD420" s="137"/>
      <c r="AE420" s="134"/>
      <c r="AF420" s="135"/>
      <c r="AG420" s="79"/>
      <c r="AH420" s="80"/>
      <c r="AI420" s="79"/>
      <c r="AJ420" s="81"/>
      <c r="AK420" s="81"/>
      <c r="AL420" s="79"/>
      <c r="AM420" s="82">
        <f>SUM(I420:AL420)</f>
        <v>5</v>
      </c>
      <c r="AN420" s="78">
        <f>SUM(IF(I420="",0,1),IF(AF420="",0,1),IF(AB420="",0,1),IF(AC420="",0,1),IF(AD420="",0,1),IF(AE420="",0,1),IF(V420="",0,1),IF(W420="",0,1),IF(X420="",0,1),IF(Z420="",0,1),IF(AA420="",0,1),IF(J420="",0,1),IF(K420="",0,1),IF(L420="",0,1),IF(M420="",0,1),IF(N420="",0,1),IF(O420="",0,1),IF(P420="",0,1),IF(Q420="",0,1),IF(R420="",0,1),IF(S420="",0,1),IF(T420="",0,1),IF(U420="",0,1),IF(Y420="",0,1))</f>
        <v>1</v>
      </c>
      <c r="AO420" s="78">
        <f>IF(AN420&gt;=4,10,0)+(IF(AN420&gt;=8,20,0)+(IF(AN420&gt;=12,40,0)))</f>
        <v>0</v>
      </c>
      <c r="AP420" s="83">
        <f>AM420+AO420</f>
        <v>5</v>
      </c>
    </row>
    <row r="421" spans="1:56" ht="36">
      <c r="A421" s="36">
        <f t="shared" si="6"/>
        <v>418</v>
      </c>
      <c r="B421" s="68" t="s">
        <v>186</v>
      </c>
      <c r="C421" s="73"/>
      <c r="D421" s="92">
        <f>IF(C421&gt;2003,"C",0)</f>
        <v>0</v>
      </c>
      <c r="E421" s="39" t="str">
        <f>IF(C421&lt;2004,"J",0)</f>
        <v>J</v>
      </c>
      <c r="F421" s="40" t="str">
        <f>IF(C421&lt;2002,"S",0)</f>
        <v>S</v>
      </c>
      <c r="G421" s="44" t="s">
        <v>187</v>
      </c>
      <c r="H421" s="93" t="s">
        <v>188</v>
      </c>
      <c r="I421" s="76"/>
      <c r="J421" s="155"/>
      <c r="K421" s="105"/>
      <c r="L421" s="106"/>
      <c r="M421" s="109"/>
      <c r="N421" s="108"/>
      <c r="O421" s="156"/>
      <c r="P421" s="157"/>
      <c r="Q421" s="158"/>
      <c r="R421" s="159"/>
      <c r="S421" s="157"/>
      <c r="T421" s="156"/>
      <c r="U421" s="158"/>
      <c r="V421" s="159">
        <v>5</v>
      </c>
      <c r="W421" s="157"/>
      <c r="X421" s="156"/>
      <c r="Y421" s="136"/>
      <c r="Z421" s="137"/>
      <c r="AA421" s="135"/>
      <c r="AB421" s="134"/>
      <c r="AC421" s="136"/>
      <c r="AD421" s="137"/>
      <c r="AE421" s="134"/>
      <c r="AF421" s="135"/>
      <c r="AG421" s="79"/>
      <c r="AH421" s="80"/>
      <c r="AI421" s="79"/>
      <c r="AJ421" s="81"/>
      <c r="AK421" s="81"/>
      <c r="AL421" s="79"/>
      <c r="AM421" s="82">
        <f>SUM(I421:AL421)</f>
        <v>5</v>
      </c>
      <c r="AN421" s="78">
        <f>SUM(IF(I421="",0,1),IF(AF421="",0,1),IF(AB421="",0,1),IF(AC421="",0,1),IF(AD421="",0,1),IF(AE421="",0,1),IF(V421="",0,1),IF(W421="",0,1),IF(X421="",0,1),IF(Z421="",0,1),IF(AA421="",0,1),IF(J421="",0,1),IF(K421="",0,1),IF(L421="",0,1),IF(M421="",0,1),IF(N421="",0,1),IF(O421="",0,1),IF(P421="",0,1),IF(Q421="",0,1),IF(R421="",0,1),IF(S421="",0,1),IF(T421="",0,1),IF(U421="",0,1),IF(Y421="",0,1))</f>
        <v>1</v>
      </c>
      <c r="AO421" s="78">
        <f>IF(AN421&gt;=4,10,0)+(IF(AN421&gt;=8,20,0)+(IF(AN421&gt;=12,40,0)))</f>
        <v>0</v>
      </c>
      <c r="AP421" s="83">
        <f>AM421+AO421</f>
        <v>5</v>
      </c>
      <c r="AQ421" s="48"/>
      <c r="AR421" s="48"/>
      <c r="AT421" s="48"/>
      <c r="AU421" s="48"/>
      <c r="AW421" s="48"/>
      <c r="AX421" s="48"/>
      <c r="AY421" s="48"/>
      <c r="AZ421" s="48"/>
      <c r="BA421" s="48"/>
      <c r="BB421" s="48"/>
      <c r="BC421" s="48"/>
      <c r="BD421" s="47"/>
    </row>
    <row r="422" spans="1:42" ht="36">
      <c r="A422" s="36">
        <f t="shared" si="6"/>
        <v>419</v>
      </c>
      <c r="B422" s="67" t="s">
        <v>18</v>
      </c>
      <c r="C422" s="73">
        <v>2002</v>
      </c>
      <c r="D422" s="92">
        <f>IF(C422&gt;2003,"C",0)</f>
        <v>0</v>
      </c>
      <c r="E422" s="39" t="str">
        <f>IF(C422&lt;2004,"J",0)</f>
        <v>J</v>
      </c>
      <c r="F422" s="40">
        <f>IF(C422&lt;2002,"S",0)</f>
        <v>0</v>
      </c>
      <c r="G422" s="44" t="s">
        <v>19</v>
      </c>
      <c r="H422" s="93" t="s">
        <v>20</v>
      </c>
      <c r="I422" s="76"/>
      <c r="J422" s="155"/>
      <c r="K422" s="105"/>
      <c r="L422" s="106"/>
      <c r="M422" s="109"/>
      <c r="N422" s="108"/>
      <c r="O422" s="156"/>
      <c r="P422" s="157"/>
      <c r="Q422" s="158"/>
      <c r="R422" s="159"/>
      <c r="S422" s="157"/>
      <c r="T422" s="156"/>
      <c r="U422" s="158"/>
      <c r="V422" s="159"/>
      <c r="W422" s="157"/>
      <c r="X422" s="156"/>
      <c r="Y422" s="136"/>
      <c r="Z422" s="137"/>
      <c r="AA422" s="135"/>
      <c r="AB422" s="134"/>
      <c r="AC422" s="136"/>
      <c r="AD422" s="137"/>
      <c r="AE422" s="134"/>
      <c r="AF422" s="135"/>
      <c r="AG422" s="79"/>
      <c r="AH422" s="80"/>
      <c r="AI422" s="79"/>
      <c r="AJ422" s="81"/>
      <c r="AK422" s="81"/>
      <c r="AL422" s="79"/>
      <c r="AM422" s="82">
        <f>SUM(I422:AL422)</f>
        <v>0</v>
      </c>
      <c r="AN422" s="78">
        <f>SUM(IF(I422="",0,1),IF(AF422="",0,1),IF(AB422="",0,1),IF(AC422="",0,1),IF(AD422="",0,1),IF(AE422="",0,1),IF(V422="",0,1),IF(W422="",0,1),IF(X422="",0,1),IF(Z422="",0,1),IF(AA422="",0,1),IF(J422="",0,1),IF(K422="",0,1),IF(L422="",0,1),IF(M422="",0,1),IF(N422="",0,1),IF(O422="",0,1),IF(P422="",0,1),IF(Q422="",0,1),IF(R422="",0,1),IF(S422="",0,1),IF(T422="",0,1),IF(U422="",0,1),IF(Y422="",0,1))</f>
        <v>0</v>
      </c>
      <c r="AO422" s="78">
        <f>IF(AN422&gt;=4,10,0)+(IF(AN422&gt;=8,20,0)+(IF(AN422&gt;=12,40,0)))</f>
        <v>0</v>
      </c>
      <c r="AP422" s="83">
        <f>AM422+AO422</f>
        <v>0</v>
      </c>
    </row>
    <row r="423" spans="1:42" ht="36">
      <c r="A423" s="36">
        <f t="shared" si="6"/>
        <v>420</v>
      </c>
      <c r="B423" s="68" t="s">
        <v>30</v>
      </c>
      <c r="C423" s="73">
        <v>2002</v>
      </c>
      <c r="D423" s="92">
        <f>IF(C423&gt;2003,"C",0)</f>
        <v>0</v>
      </c>
      <c r="E423" s="39" t="str">
        <f>IF(C423&lt;2004,"J",0)</f>
        <v>J</v>
      </c>
      <c r="F423" s="40">
        <f>IF(C423&lt;2002,"S",0)</f>
        <v>0</v>
      </c>
      <c r="G423" s="44" t="s">
        <v>31</v>
      </c>
      <c r="H423" s="93" t="s">
        <v>32</v>
      </c>
      <c r="I423" s="76"/>
      <c r="J423" s="155"/>
      <c r="K423" s="105"/>
      <c r="L423" s="106"/>
      <c r="M423" s="109"/>
      <c r="N423" s="108"/>
      <c r="O423" s="156"/>
      <c r="P423" s="157"/>
      <c r="Q423" s="158"/>
      <c r="R423" s="159"/>
      <c r="S423" s="157"/>
      <c r="T423" s="156"/>
      <c r="U423" s="158"/>
      <c r="V423" s="159"/>
      <c r="W423" s="157"/>
      <c r="X423" s="156"/>
      <c r="Y423" s="136"/>
      <c r="Z423" s="137"/>
      <c r="AA423" s="135"/>
      <c r="AB423" s="134"/>
      <c r="AC423" s="136"/>
      <c r="AD423" s="137"/>
      <c r="AE423" s="134"/>
      <c r="AF423" s="135"/>
      <c r="AG423" s="79"/>
      <c r="AH423" s="80"/>
      <c r="AI423" s="79"/>
      <c r="AJ423" s="81"/>
      <c r="AK423" s="81"/>
      <c r="AL423" s="79"/>
      <c r="AM423" s="82">
        <f>SUM(I423:AL423)</f>
        <v>0</v>
      </c>
      <c r="AN423" s="78">
        <f>SUM(IF(I423="",0,1),IF(AF423="",0,1),IF(AB423="",0,1),IF(AC423="",0,1),IF(AD423="",0,1),IF(AE423="",0,1),IF(V423="",0,1),IF(W423="",0,1),IF(X423="",0,1),IF(Z423="",0,1),IF(AA423="",0,1),IF(J423="",0,1),IF(K423="",0,1),IF(L423="",0,1),IF(M423="",0,1),IF(N423="",0,1),IF(O423="",0,1),IF(P423="",0,1),IF(Q423="",0,1),IF(R423="",0,1),IF(S423="",0,1),IF(T423="",0,1),IF(U423="",0,1),IF(Y423="",0,1))</f>
        <v>0</v>
      </c>
      <c r="AO423" s="78">
        <f>IF(AN423&gt;=4,10,0)+(IF(AN423&gt;=8,20,0)+(IF(AN423&gt;=12,40,0)))</f>
        <v>0</v>
      </c>
      <c r="AP423" s="83">
        <f>AM423+AO423</f>
        <v>0</v>
      </c>
    </row>
    <row r="424" spans="1:42" ht="36">
      <c r="A424" s="36">
        <f t="shared" si="6"/>
        <v>421</v>
      </c>
      <c r="B424" s="68" t="s">
        <v>33</v>
      </c>
      <c r="C424" s="73">
        <v>2002</v>
      </c>
      <c r="D424" s="92">
        <f>IF(C424&gt;2003,"C",0)</f>
        <v>0</v>
      </c>
      <c r="E424" s="39" t="str">
        <f>IF(C424&lt;2004,"J",0)</f>
        <v>J</v>
      </c>
      <c r="F424" s="40">
        <f>IF(C424&lt;2002,"S",0)</f>
        <v>0</v>
      </c>
      <c r="G424" s="44" t="s">
        <v>34</v>
      </c>
      <c r="H424" s="93" t="s">
        <v>35</v>
      </c>
      <c r="I424" s="76"/>
      <c r="J424" s="155"/>
      <c r="K424" s="105"/>
      <c r="L424" s="106"/>
      <c r="M424" s="109"/>
      <c r="N424" s="108"/>
      <c r="O424" s="156"/>
      <c r="P424" s="157"/>
      <c r="Q424" s="158"/>
      <c r="R424" s="159"/>
      <c r="S424" s="157"/>
      <c r="T424" s="156"/>
      <c r="U424" s="158"/>
      <c r="V424" s="159"/>
      <c r="W424" s="157"/>
      <c r="X424" s="156"/>
      <c r="Y424" s="136"/>
      <c r="Z424" s="137"/>
      <c r="AA424" s="135"/>
      <c r="AB424" s="134"/>
      <c r="AC424" s="136"/>
      <c r="AD424" s="137"/>
      <c r="AE424" s="134"/>
      <c r="AF424" s="135"/>
      <c r="AG424" s="79"/>
      <c r="AH424" s="80"/>
      <c r="AI424" s="79"/>
      <c r="AJ424" s="81"/>
      <c r="AK424" s="81"/>
      <c r="AL424" s="79"/>
      <c r="AM424" s="82">
        <f>SUM(I424:AL424)</f>
        <v>0</v>
      </c>
      <c r="AN424" s="78">
        <f>SUM(IF(I424="",0,1),IF(AF424="",0,1),IF(AB424="",0,1),IF(AC424="",0,1),IF(AD424="",0,1),IF(AE424="",0,1),IF(V424="",0,1),IF(W424="",0,1),IF(X424="",0,1),IF(Z424="",0,1),IF(AA424="",0,1),IF(J424="",0,1),IF(K424="",0,1),IF(L424="",0,1),IF(M424="",0,1),IF(N424="",0,1),IF(O424="",0,1),IF(P424="",0,1),IF(Q424="",0,1),IF(R424="",0,1),IF(S424="",0,1),IF(T424="",0,1),IF(U424="",0,1),IF(Y424="",0,1))</f>
        <v>0</v>
      </c>
      <c r="AO424" s="78">
        <f>IF(AN424&gt;=4,10,0)+(IF(AN424&gt;=8,20,0)+(IF(AN424&gt;=12,40,0)))</f>
        <v>0</v>
      </c>
      <c r="AP424" s="83">
        <f>AM424+AO424</f>
        <v>0</v>
      </c>
    </row>
    <row r="425" spans="1:55" ht="36">
      <c r="A425" s="111">
        <f t="shared" si="6"/>
        <v>422</v>
      </c>
      <c r="B425" s="68" t="s">
        <v>54</v>
      </c>
      <c r="C425" s="73">
        <v>2002</v>
      </c>
      <c r="D425" s="92">
        <f>IF(C425&gt;2003,"C",0)</f>
        <v>0</v>
      </c>
      <c r="E425" s="39" t="str">
        <f>IF(C425&lt;2004,"J",0)</f>
        <v>J</v>
      </c>
      <c r="F425" s="40">
        <f>IF(C425&lt;2002,"S",0)</f>
        <v>0</v>
      </c>
      <c r="G425" s="44" t="s">
        <v>55</v>
      </c>
      <c r="H425" s="93" t="s">
        <v>56</v>
      </c>
      <c r="I425" s="76"/>
      <c r="J425" s="155"/>
      <c r="K425" s="105"/>
      <c r="L425" s="106"/>
      <c r="M425" s="109"/>
      <c r="N425" s="108"/>
      <c r="O425" s="156"/>
      <c r="P425" s="157"/>
      <c r="Q425" s="158"/>
      <c r="R425" s="159"/>
      <c r="S425" s="157"/>
      <c r="T425" s="156"/>
      <c r="U425" s="158"/>
      <c r="V425" s="159"/>
      <c r="W425" s="157"/>
      <c r="X425" s="156"/>
      <c r="Y425" s="136"/>
      <c r="Z425" s="137"/>
      <c r="AA425" s="135"/>
      <c r="AB425" s="134"/>
      <c r="AC425" s="136"/>
      <c r="AD425" s="137"/>
      <c r="AE425" s="134"/>
      <c r="AF425" s="135"/>
      <c r="AG425" s="79"/>
      <c r="AH425" s="80"/>
      <c r="AI425" s="79"/>
      <c r="AJ425" s="81"/>
      <c r="AK425" s="81"/>
      <c r="AL425" s="79"/>
      <c r="AM425" s="82">
        <f>SUM(I425:AL425)</f>
        <v>0</v>
      </c>
      <c r="AN425" s="78">
        <f>SUM(IF(I425="",0,1),IF(AF425="",0,1),IF(AB425="",0,1),IF(AC425="",0,1),IF(AD425="",0,1),IF(AE425="",0,1),IF(V425="",0,1),IF(W425="",0,1),IF(X425="",0,1),IF(Z425="",0,1),IF(AA425="",0,1),IF(J425="",0,1),IF(K425="",0,1),IF(L425="",0,1),IF(M425="",0,1),IF(N425="",0,1),IF(O425="",0,1),IF(P425="",0,1),IF(Q425="",0,1),IF(R425="",0,1),IF(S425="",0,1),IF(T425="",0,1),IF(U425="",0,1),IF(Y425="",0,1))</f>
        <v>0</v>
      </c>
      <c r="AO425" s="78">
        <f>IF(AN425&gt;=4,10,0)+(IF(AN425&gt;=8,20,0)+(IF(AN425&gt;=12,40,0)))</f>
        <v>0</v>
      </c>
      <c r="AP425" s="83">
        <f>AM425+AO425</f>
        <v>0</v>
      </c>
      <c r="AQ425" s="48"/>
      <c r="AR425" s="48"/>
      <c r="AT425" s="48"/>
      <c r="AU425" s="48"/>
      <c r="AW425" s="48"/>
      <c r="AX425" s="48"/>
      <c r="AY425" s="48"/>
      <c r="AZ425" s="48"/>
      <c r="BA425" s="48"/>
      <c r="BB425" s="48"/>
      <c r="BC425" s="48"/>
    </row>
    <row r="426" spans="1:42" ht="36">
      <c r="A426" s="36">
        <f t="shared" si="6"/>
        <v>423</v>
      </c>
      <c r="B426" s="68" t="s">
        <v>755</v>
      </c>
      <c r="C426" s="73"/>
      <c r="D426" s="92">
        <f>IF(C426&gt;2003,"C",0)</f>
        <v>0</v>
      </c>
      <c r="E426" s="39" t="str">
        <f>IF(C426&lt;2004,"J",0)</f>
        <v>J</v>
      </c>
      <c r="F426" s="40" t="str">
        <f>IF(C426&lt;2002,"S",0)</f>
        <v>S</v>
      </c>
      <c r="G426" s="44" t="s">
        <v>118</v>
      </c>
      <c r="H426" s="93" t="s">
        <v>119</v>
      </c>
      <c r="I426" s="76"/>
      <c r="J426" s="155"/>
      <c r="K426" s="105"/>
      <c r="L426" s="106"/>
      <c r="M426" s="109"/>
      <c r="N426" s="108"/>
      <c r="O426" s="156"/>
      <c r="P426" s="157"/>
      <c r="Q426" s="158"/>
      <c r="R426" s="159"/>
      <c r="S426" s="157"/>
      <c r="T426" s="156"/>
      <c r="U426" s="158"/>
      <c r="V426" s="159"/>
      <c r="W426" s="157"/>
      <c r="X426" s="156"/>
      <c r="Y426" s="136"/>
      <c r="Z426" s="137"/>
      <c r="AA426" s="135"/>
      <c r="AB426" s="134"/>
      <c r="AC426" s="136"/>
      <c r="AD426" s="137"/>
      <c r="AE426" s="134"/>
      <c r="AF426" s="135"/>
      <c r="AG426" s="79"/>
      <c r="AH426" s="80"/>
      <c r="AI426" s="79"/>
      <c r="AJ426" s="81"/>
      <c r="AK426" s="81"/>
      <c r="AL426" s="79"/>
      <c r="AM426" s="82">
        <f>SUM(I426:AL426)</f>
        <v>0</v>
      </c>
      <c r="AN426" s="78">
        <f>SUM(IF(I426="",0,1),IF(AF426="",0,1),IF(AB426="",0,1),IF(AC426="",0,1),IF(AD426="",0,1),IF(AE426="",0,1),IF(V426="",0,1),IF(W426="",0,1),IF(X426="",0,1),IF(Z426="",0,1),IF(AA426="",0,1),IF(J426="",0,1),IF(K426="",0,1),IF(L426="",0,1),IF(M426="",0,1),IF(N426="",0,1),IF(O426="",0,1),IF(P426="",0,1),IF(Q426="",0,1),IF(R426="",0,1),IF(S426="",0,1),IF(T426="",0,1),IF(U426="",0,1),IF(Y426="",0,1))</f>
        <v>0</v>
      </c>
      <c r="AO426" s="78">
        <f>IF(AN426&gt;=4,10,0)+(IF(AN426&gt;=8,20,0)+(IF(AN426&gt;=12,40,0)))</f>
        <v>0</v>
      </c>
      <c r="AP426" s="83">
        <f>AM426+AO426</f>
        <v>0</v>
      </c>
    </row>
    <row r="427" spans="1:42" ht="36">
      <c r="A427" s="36">
        <f t="shared" si="6"/>
        <v>424</v>
      </c>
      <c r="B427" s="68" t="s">
        <v>756</v>
      </c>
      <c r="C427" s="73"/>
      <c r="D427" s="92">
        <f>IF(C427&gt;2003,"C",0)</f>
        <v>0</v>
      </c>
      <c r="E427" s="39" t="str">
        <f>IF(C427&lt;2004,"J",0)</f>
        <v>J</v>
      </c>
      <c r="F427" s="40" t="str">
        <f>IF(C427&lt;2002,"S",0)</f>
        <v>S</v>
      </c>
      <c r="G427" s="44" t="s">
        <v>146</v>
      </c>
      <c r="H427" s="93" t="s">
        <v>147</v>
      </c>
      <c r="I427" s="76"/>
      <c r="J427" s="155"/>
      <c r="K427" s="105"/>
      <c r="L427" s="106"/>
      <c r="M427" s="109"/>
      <c r="N427" s="108"/>
      <c r="O427" s="156"/>
      <c r="P427" s="157"/>
      <c r="Q427" s="158"/>
      <c r="R427" s="159"/>
      <c r="S427" s="157"/>
      <c r="T427" s="156"/>
      <c r="U427" s="158"/>
      <c r="V427" s="159"/>
      <c r="W427" s="157"/>
      <c r="X427" s="156"/>
      <c r="Y427" s="136"/>
      <c r="Z427" s="137"/>
      <c r="AA427" s="135"/>
      <c r="AB427" s="134"/>
      <c r="AC427" s="136"/>
      <c r="AD427" s="137"/>
      <c r="AE427" s="134"/>
      <c r="AF427" s="135"/>
      <c r="AG427" s="79"/>
      <c r="AH427" s="80"/>
      <c r="AI427" s="79"/>
      <c r="AJ427" s="81"/>
      <c r="AK427" s="81"/>
      <c r="AL427" s="79"/>
      <c r="AM427" s="82">
        <f>SUM(I427:AL427)</f>
        <v>0</v>
      </c>
      <c r="AN427" s="78">
        <f>SUM(IF(I427="",0,1),IF(AF427="",0,1),IF(AB427="",0,1),IF(AC427="",0,1),IF(AD427="",0,1),IF(AE427="",0,1),IF(V427="",0,1),IF(W427="",0,1),IF(X427="",0,1),IF(Z427="",0,1),IF(AA427="",0,1),IF(J427="",0,1),IF(K427="",0,1),IF(L427="",0,1),IF(M427="",0,1),IF(N427="",0,1),IF(O427="",0,1),IF(P427="",0,1),IF(Q427="",0,1),IF(R427="",0,1),IF(S427="",0,1),IF(T427="",0,1),IF(U427="",0,1),IF(Y427="",0,1))</f>
        <v>0</v>
      </c>
      <c r="AO427" s="78">
        <f>IF(AN427&gt;=4,10,0)+(IF(AN427&gt;=8,20,0)+(IF(AN427&gt;=12,40,0)))</f>
        <v>0</v>
      </c>
      <c r="AP427" s="83">
        <f>AM427+AO427</f>
        <v>0</v>
      </c>
    </row>
    <row r="428" spans="1:56" ht="36">
      <c r="A428" s="36">
        <f t="shared" si="6"/>
        <v>425</v>
      </c>
      <c r="B428" s="68" t="s">
        <v>155</v>
      </c>
      <c r="C428" s="73"/>
      <c r="D428" s="92">
        <f>IF(C428&gt;2003,"C",0)</f>
        <v>0</v>
      </c>
      <c r="E428" s="39" t="str">
        <f>IF(C428&lt;2004,"J",0)</f>
        <v>J</v>
      </c>
      <c r="F428" s="40" t="str">
        <f>IF(C428&lt;2002,"S",0)</f>
        <v>S</v>
      </c>
      <c r="G428" s="44" t="s">
        <v>156</v>
      </c>
      <c r="H428" s="93" t="s">
        <v>157</v>
      </c>
      <c r="I428" s="76"/>
      <c r="J428" s="155"/>
      <c r="K428" s="105"/>
      <c r="L428" s="106"/>
      <c r="M428" s="109"/>
      <c r="N428" s="108"/>
      <c r="O428" s="156"/>
      <c r="P428" s="157"/>
      <c r="Q428" s="158"/>
      <c r="R428" s="159"/>
      <c r="S428" s="157"/>
      <c r="T428" s="156"/>
      <c r="U428" s="158"/>
      <c r="V428" s="159"/>
      <c r="W428" s="157"/>
      <c r="X428" s="156"/>
      <c r="Y428" s="136"/>
      <c r="Z428" s="137"/>
      <c r="AA428" s="135"/>
      <c r="AB428" s="134"/>
      <c r="AC428" s="136"/>
      <c r="AD428" s="137"/>
      <c r="AE428" s="134"/>
      <c r="AF428" s="135"/>
      <c r="AG428" s="79"/>
      <c r="AH428" s="80"/>
      <c r="AI428" s="79"/>
      <c r="AJ428" s="81"/>
      <c r="AK428" s="81"/>
      <c r="AL428" s="79"/>
      <c r="AM428" s="82">
        <f>SUM(I428:AL428)</f>
        <v>0</v>
      </c>
      <c r="AN428" s="78">
        <f>SUM(IF(I428="",0,1),IF(AF428="",0,1),IF(AB428="",0,1),IF(AC428="",0,1),IF(AD428="",0,1),IF(AE428="",0,1),IF(V428="",0,1),IF(W428="",0,1),IF(X428="",0,1),IF(Z428="",0,1),IF(AA428="",0,1),IF(J428="",0,1),IF(K428="",0,1),IF(L428="",0,1),IF(M428="",0,1),IF(N428="",0,1),IF(O428="",0,1),IF(P428="",0,1),IF(Q428="",0,1),IF(R428="",0,1),IF(S428="",0,1),IF(T428="",0,1),IF(U428="",0,1),IF(Y428="",0,1))</f>
        <v>0</v>
      </c>
      <c r="AO428" s="78">
        <f>IF(AN428&gt;=4,10,0)+(IF(AN428&gt;=8,20,0)+(IF(AN428&gt;=12,40,0)))</f>
        <v>0</v>
      </c>
      <c r="AP428" s="83">
        <f>AM428+AO428</f>
        <v>0</v>
      </c>
      <c r="BD428" s="47"/>
    </row>
    <row r="429" spans="1:55" ht="36">
      <c r="A429" s="36">
        <f t="shared" si="6"/>
        <v>426</v>
      </c>
      <c r="B429" s="68" t="s">
        <v>160</v>
      </c>
      <c r="C429" s="73"/>
      <c r="D429" s="92">
        <f>IF(C429&gt;2003,"C",0)</f>
        <v>0</v>
      </c>
      <c r="E429" s="39" t="str">
        <f>IF(C429&lt;2004,"J",0)</f>
        <v>J</v>
      </c>
      <c r="F429" s="40" t="str">
        <f>IF(C429&lt;2002,"S",0)</f>
        <v>S</v>
      </c>
      <c r="G429" s="44" t="s">
        <v>161</v>
      </c>
      <c r="H429" s="93" t="s">
        <v>119</v>
      </c>
      <c r="I429" s="76"/>
      <c r="J429" s="155"/>
      <c r="K429" s="105"/>
      <c r="L429" s="106"/>
      <c r="M429" s="109"/>
      <c r="N429" s="108"/>
      <c r="O429" s="156"/>
      <c r="P429" s="157"/>
      <c r="Q429" s="158"/>
      <c r="R429" s="159"/>
      <c r="S429" s="157"/>
      <c r="T429" s="156"/>
      <c r="U429" s="158"/>
      <c r="V429" s="159"/>
      <c r="W429" s="157"/>
      <c r="X429" s="156"/>
      <c r="Y429" s="136"/>
      <c r="Z429" s="137"/>
      <c r="AA429" s="135"/>
      <c r="AB429" s="134"/>
      <c r="AC429" s="136"/>
      <c r="AD429" s="137"/>
      <c r="AE429" s="134"/>
      <c r="AF429" s="135"/>
      <c r="AG429" s="79"/>
      <c r="AH429" s="80"/>
      <c r="AI429" s="79"/>
      <c r="AJ429" s="81"/>
      <c r="AK429" s="81"/>
      <c r="AL429" s="79"/>
      <c r="AM429" s="82">
        <f>SUM(I429:AL429)</f>
        <v>0</v>
      </c>
      <c r="AN429" s="78">
        <f>SUM(IF(I429="",0,1),IF(AF429="",0,1),IF(AB429="",0,1),IF(AC429="",0,1),IF(AD429="",0,1),IF(AE429="",0,1),IF(V429="",0,1),IF(W429="",0,1),IF(X429="",0,1),IF(Z429="",0,1),IF(AA429="",0,1),IF(J429="",0,1),IF(K429="",0,1),IF(L429="",0,1),IF(M429="",0,1),IF(N429="",0,1),IF(O429="",0,1),IF(P429="",0,1),IF(Q429="",0,1),IF(R429="",0,1),IF(S429="",0,1),IF(T429="",0,1),IF(U429="",0,1),IF(Y429="",0,1))</f>
        <v>0</v>
      </c>
      <c r="AO429" s="78">
        <f>IF(AN429&gt;=4,10,0)+(IF(AN429&gt;=8,20,0)+(IF(AN429&gt;=12,40,0)))</f>
        <v>0</v>
      </c>
      <c r="AP429" s="83">
        <f>AM429+AO429</f>
        <v>0</v>
      </c>
      <c r="AQ429" s="48"/>
      <c r="AR429" s="48"/>
      <c r="AT429" s="48"/>
      <c r="AU429" s="48"/>
      <c r="AW429" s="48"/>
      <c r="AX429" s="48"/>
      <c r="AY429" s="48"/>
      <c r="AZ429" s="48"/>
      <c r="BA429" s="48"/>
      <c r="BB429" s="48"/>
      <c r="BC429" s="48"/>
    </row>
    <row r="430" spans="1:42" ht="36">
      <c r="A430" s="36">
        <f t="shared" si="6"/>
        <v>427</v>
      </c>
      <c r="B430" s="68" t="s">
        <v>162</v>
      </c>
      <c r="C430" s="73"/>
      <c r="D430" s="92">
        <f>IF(C430&gt;2003,"C",0)</f>
        <v>0</v>
      </c>
      <c r="E430" s="39" t="str">
        <f>IF(C430&lt;2004,"J",0)</f>
        <v>J</v>
      </c>
      <c r="F430" s="40" t="str">
        <f>IF(C430&lt;2002,"S",0)</f>
        <v>S</v>
      </c>
      <c r="G430" s="44" t="s">
        <v>163</v>
      </c>
      <c r="H430" s="93" t="s">
        <v>164</v>
      </c>
      <c r="I430" s="76"/>
      <c r="J430" s="155"/>
      <c r="K430" s="105"/>
      <c r="L430" s="106"/>
      <c r="M430" s="109"/>
      <c r="N430" s="108"/>
      <c r="O430" s="156"/>
      <c r="P430" s="157"/>
      <c r="Q430" s="158"/>
      <c r="R430" s="159"/>
      <c r="S430" s="157"/>
      <c r="T430" s="156"/>
      <c r="U430" s="158"/>
      <c r="V430" s="159"/>
      <c r="W430" s="157"/>
      <c r="X430" s="156"/>
      <c r="Y430" s="136"/>
      <c r="Z430" s="137"/>
      <c r="AA430" s="135"/>
      <c r="AB430" s="134"/>
      <c r="AC430" s="136"/>
      <c r="AD430" s="137"/>
      <c r="AE430" s="134"/>
      <c r="AF430" s="135"/>
      <c r="AG430" s="79"/>
      <c r="AH430" s="80"/>
      <c r="AI430" s="79"/>
      <c r="AJ430" s="81"/>
      <c r="AK430" s="81"/>
      <c r="AL430" s="79"/>
      <c r="AM430" s="82">
        <f>SUM(I430:AL430)</f>
        <v>0</v>
      </c>
      <c r="AN430" s="78">
        <f>SUM(IF(I430="",0,1),IF(AF430="",0,1),IF(AB430="",0,1),IF(AC430="",0,1),IF(AD430="",0,1),IF(AE430="",0,1),IF(V430="",0,1),IF(W430="",0,1),IF(X430="",0,1),IF(Z430="",0,1),IF(AA430="",0,1),IF(J430="",0,1),IF(K430="",0,1),IF(L430="",0,1),IF(M430="",0,1),IF(N430="",0,1),IF(O430="",0,1),IF(P430="",0,1),IF(Q430="",0,1),IF(R430="",0,1),IF(S430="",0,1),IF(T430="",0,1),IF(U430="",0,1),IF(Y430="",0,1))</f>
        <v>0</v>
      </c>
      <c r="AO430" s="78">
        <f>IF(AN430&gt;=4,10,0)+(IF(AN430&gt;=8,20,0)+(IF(AN430&gt;=12,40,0)))</f>
        <v>0</v>
      </c>
      <c r="AP430" s="83">
        <f>AM430+AO430</f>
        <v>0</v>
      </c>
    </row>
    <row r="431" spans="1:42" ht="36">
      <c r="A431" s="36">
        <f t="shared" si="6"/>
        <v>428</v>
      </c>
      <c r="B431" s="68" t="s">
        <v>167</v>
      </c>
      <c r="C431" s="73"/>
      <c r="D431" s="92">
        <f>IF(C431&gt;2003,"C",0)</f>
        <v>0</v>
      </c>
      <c r="E431" s="39" t="str">
        <f>IF(C431&lt;2004,"J",0)</f>
        <v>J</v>
      </c>
      <c r="F431" s="40" t="str">
        <f>IF(C431&lt;2002,"S",0)</f>
        <v>S</v>
      </c>
      <c r="G431" s="44" t="s">
        <v>168</v>
      </c>
      <c r="H431" s="93" t="s">
        <v>169</v>
      </c>
      <c r="I431" s="76"/>
      <c r="J431" s="155"/>
      <c r="K431" s="105"/>
      <c r="L431" s="106"/>
      <c r="M431" s="109"/>
      <c r="N431" s="108"/>
      <c r="O431" s="156"/>
      <c r="P431" s="157"/>
      <c r="Q431" s="158"/>
      <c r="R431" s="159"/>
      <c r="S431" s="157"/>
      <c r="T431" s="156"/>
      <c r="U431" s="158"/>
      <c r="V431" s="159"/>
      <c r="W431" s="157"/>
      <c r="X431" s="156"/>
      <c r="Y431" s="136"/>
      <c r="Z431" s="137"/>
      <c r="AA431" s="135"/>
      <c r="AB431" s="134"/>
      <c r="AC431" s="136"/>
      <c r="AD431" s="137"/>
      <c r="AE431" s="134"/>
      <c r="AF431" s="135"/>
      <c r="AG431" s="79"/>
      <c r="AH431" s="80"/>
      <c r="AI431" s="79"/>
      <c r="AJ431" s="81"/>
      <c r="AK431" s="81"/>
      <c r="AL431" s="79"/>
      <c r="AM431" s="82">
        <f>SUM(I431:AL431)</f>
        <v>0</v>
      </c>
      <c r="AN431" s="78">
        <f>SUM(IF(I431="",0,1),IF(AF431="",0,1),IF(AB431="",0,1),IF(AC431="",0,1),IF(AD431="",0,1),IF(AE431="",0,1),IF(V431="",0,1),IF(W431="",0,1),IF(X431="",0,1),IF(Z431="",0,1),IF(AA431="",0,1),IF(J431="",0,1),IF(K431="",0,1),IF(L431="",0,1),IF(M431="",0,1),IF(N431="",0,1),IF(O431="",0,1),IF(P431="",0,1),IF(Q431="",0,1),IF(R431="",0,1),IF(S431="",0,1),IF(T431="",0,1),IF(U431="",0,1),IF(Y431="",0,1))</f>
        <v>0</v>
      </c>
      <c r="AO431" s="78">
        <f>IF(AN431&gt;=4,10,0)+(IF(AN431&gt;=8,20,0)+(IF(AN431&gt;=12,40,0)))</f>
        <v>0</v>
      </c>
      <c r="AP431" s="83">
        <f>AM431+AO431</f>
        <v>0</v>
      </c>
    </row>
    <row r="432" spans="1:42" ht="36">
      <c r="A432" s="36">
        <f t="shared" si="6"/>
        <v>429</v>
      </c>
      <c r="B432" s="68" t="s">
        <v>170</v>
      </c>
      <c r="C432" s="73"/>
      <c r="D432" s="92">
        <f>IF(C432&gt;2003,"C",0)</f>
        <v>0</v>
      </c>
      <c r="E432" s="39" t="str">
        <f>IF(C432&lt;2004,"J",0)</f>
        <v>J</v>
      </c>
      <c r="F432" s="40" t="str">
        <f>IF(C432&lt;2002,"S",0)</f>
        <v>S</v>
      </c>
      <c r="G432" s="44" t="s">
        <v>171</v>
      </c>
      <c r="H432" s="93" t="s">
        <v>172</v>
      </c>
      <c r="I432" s="76"/>
      <c r="J432" s="155"/>
      <c r="K432" s="105"/>
      <c r="L432" s="106"/>
      <c r="M432" s="109"/>
      <c r="N432" s="108"/>
      <c r="O432" s="156"/>
      <c r="P432" s="157"/>
      <c r="Q432" s="158"/>
      <c r="R432" s="159"/>
      <c r="S432" s="157"/>
      <c r="T432" s="156"/>
      <c r="U432" s="158"/>
      <c r="V432" s="159"/>
      <c r="W432" s="157"/>
      <c r="X432" s="156"/>
      <c r="Y432" s="136"/>
      <c r="Z432" s="137"/>
      <c r="AA432" s="135"/>
      <c r="AB432" s="134"/>
      <c r="AC432" s="136"/>
      <c r="AD432" s="137"/>
      <c r="AE432" s="134"/>
      <c r="AF432" s="135"/>
      <c r="AG432" s="79"/>
      <c r="AH432" s="80"/>
      <c r="AI432" s="79"/>
      <c r="AJ432" s="81"/>
      <c r="AK432" s="81"/>
      <c r="AL432" s="79"/>
      <c r="AM432" s="82">
        <f>SUM(I432:AL432)</f>
        <v>0</v>
      </c>
      <c r="AN432" s="78">
        <f>SUM(IF(I432="",0,1),IF(AF432="",0,1),IF(AB432="",0,1),IF(AC432="",0,1),IF(AD432="",0,1),IF(AE432="",0,1),IF(V432="",0,1),IF(W432="",0,1),IF(X432="",0,1),IF(Z432="",0,1),IF(AA432="",0,1),IF(J432="",0,1),IF(K432="",0,1),IF(L432="",0,1),IF(M432="",0,1),IF(N432="",0,1),IF(O432="",0,1),IF(P432="",0,1),IF(Q432="",0,1),IF(R432="",0,1),IF(S432="",0,1),IF(T432="",0,1),IF(U432="",0,1),IF(Y432="",0,1))</f>
        <v>0</v>
      </c>
      <c r="AO432" s="78">
        <f>IF(AN432&gt;=4,10,0)+(IF(AN432&gt;=8,20,0)+(IF(AN432&gt;=12,40,0)))</f>
        <v>0</v>
      </c>
      <c r="AP432" s="83">
        <f>AM432+AO432</f>
        <v>0</v>
      </c>
    </row>
    <row r="433" spans="1:42" ht="36">
      <c r="A433" s="36">
        <f t="shared" si="6"/>
        <v>430</v>
      </c>
      <c r="B433" s="68" t="s">
        <v>173</v>
      </c>
      <c r="C433" s="73"/>
      <c r="D433" s="92">
        <f>IF(C433&gt;2003,"C",0)</f>
        <v>0</v>
      </c>
      <c r="E433" s="39" t="str">
        <f>IF(C433&lt;2004,"J",0)</f>
        <v>J</v>
      </c>
      <c r="F433" s="40" t="str">
        <f>IF(C433&lt;2002,"S",0)</f>
        <v>S</v>
      </c>
      <c r="G433" s="44" t="s">
        <v>174</v>
      </c>
      <c r="H433" s="93" t="s">
        <v>77</v>
      </c>
      <c r="I433" s="76"/>
      <c r="J433" s="155"/>
      <c r="K433" s="105"/>
      <c r="L433" s="106"/>
      <c r="M433" s="109"/>
      <c r="N433" s="108"/>
      <c r="O433" s="156"/>
      <c r="P433" s="157"/>
      <c r="Q433" s="158"/>
      <c r="R433" s="159"/>
      <c r="S433" s="157"/>
      <c r="T433" s="156"/>
      <c r="U433" s="158"/>
      <c r="V433" s="159"/>
      <c r="W433" s="157"/>
      <c r="X433" s="156"/>
      <c r="Y433" s="136"/>
      <c r="Z433" s="137"/>
      <c r="AA433" s="135"/>
      <c r="AB433" s="134"/>
      <c r="AC433" s="136"/>
      <c r="AD433" s="137"/>
      <c r="AE433" s="134"/>
      <c r="AF433" s="135"/>
      <c r="AG433" s="79"/>
      <c r="AH433" s="80"/>
      <c r="AI433" s="79"/>
      <c r="AJ433" s="81"/>
      <c r="AK433" s="81"/>
      <c r="AL433" s="79"/>
      <c r="AM433" s="82">
        <f>SUM(I433:AL433)</f>
        <v>0</v>
      </c>
      <c r="AN433" s="78">
        <f>SUM(IF(I433="",0,1),IF(AF433="",0,1),IF(AB433="",0,1),IF(AC433="",0,1),IF(AD433="",0,1),IF(AE433="",0,1),IF(V433="",0,1),IF(W433="",0,1),IF(X433="",0,1),IF(Z433="",0,1),IF(AA433="",0,1),IF(J433="",0,1),IF(K433="",0,1),IF(L433="",0,1),IF(M433="",0,1),IF(N433="",0,1),IF(O433="",0,1),IF(P433="",0,1),IF(Q433="",0,1),IF(R433="",0,1),IF(S433="",0,1),IF(T433="",0,1),IF(U433="",0,1),IF(Y433="",0,1))</f>
        <v>0</v>
      </c>
      <c r="AO433" s="78">
        <f>IF(AN433&gt;=4,10,0)+(IF(AN433&gt;=8,20,0)+(IF(AN433&gt;=12,40,0)))</f>
        <v>0</v>
      </c>
      <c r="AP433" s="83">
        <f>AM433+AO433</f>
        <v>0</v>
      </c>
    </row>
    <row r="434" spans="1:42" ht="36">
      <c r="A434" s="36">
        <f t="shared" si="6"/>
        <v>431</v>
      </c>
      <c r="B434" s="68" t="s">
        <v>175</v>
      </c>
      <c r="C434" s="73"/>
      <c r="D434" s="92">
        <f>IF(C434&gt;2003,"C",0)</f>
        <v>0</v>
      </c>
      <c r="E434" s="39" t="str">
        <f>IF(C434&lt;2004,"J",0)</f>
        <v>J</v>
      </c>
      <c r="F434" s="40" t="str">
        <f>IF(C434&lt;2002,"S",0)</f>
        <v>S</v>
      </c>
      <c r="G434" s="44" t="s">
        <v>176</v>
      </c>
      <c r="H434" s="93" t="s">
        <v>17</v>
      </c>
      <c r="I434" s="76"/>
      <c r="J434" s="155"/>
      <c r="K434" s="105"/>
      <c r="L434" s="106"/>
      <c r="M434" s="109"/>
      <c r="N434" s="108"/>
      <c r="O434" s="156"/>
      <c r="P434" s="157"/>
      <c r="Q434" s="158"/>
      <c r="R434" s="159"/>
      <c r="S434" s="157"/>
      <c r="T434" s="156"/>
      <c r="U434" s="158"/>
      <c r="V434" s="159"/>
      <c r="W434" s="157"/>
      <c r="X434" s="156"/>
      <c r="Y434" s="136"/>
      <c r="Z434" s="137"/>
      <c r="AA434" s="135"/>
      <c r="AB434" s="134"/>
      <c r="AC434" s="136"/>
      <c r="AD434" s="137"/>
      <c r="AE434" s="134"/>
      <c r="AF434" s="135"/>
      <c r="AG434" s="79"/>
      <c r="AH434" s="80"/>
      <c r="AI434" s="79"/>
      <c r="AJ434" s="81"/>
      <c r="AK434" s="81"/>
      <c r="AL434" s="79"/>
      <c r="AM434" s="82">
        <f>SUM(I434:AL434)</f>
        <v>0</v>
      </c>
      <c r="AN434" s="78">
        <f>SUM(IF(I434="",0,1),IF(AF434="",0,1),IF(AB434="",0,1),IF(AC434="",0,1),IF(AD434="",0,1),IF(AE434="",0,1),IF(V434="",0,1),IF(W434="",0,1),IF(X434="",0,1),IF(Z434="",0,1),IF(AA434="",0,1),IF(J434="",0,1),IF(K434="",0,1),IF(L434="",0,1),IF(M434="",0,1),IF(N434="",0,1),IF(O434="",0,1),IF(P434="",0,1),IF(Q434="",0,1),IF(R434="",0,1),IF(S434="",0,1),IF(T434="",0,1),IF(U434="",0,1),IF(Y434="",0,1))</f>
        <v>0</v>
      </c>
      <c r="AO434" s="78">
        <f>IF(AN434&gt;=4,10,0)+(IF(AN434&gt;=8,20,0)+(IF(AN434&gt;=12,40,0)))</f>
        <v>0</v>
      </c>
      <c r="AP434" s="83">
        <f>AM434+AO434</f>
        <v>0</v>
      </c>
    </row>
    <row r="435" spans="1:42" ht="36">
      <c r="A435" s="36">
        <f t="shared" si="6"/>
        <v>432</v>
      </c>
      <c r="B435" s="68" t="s">
        <v>177</v>
      </c>
      <c r="C435" s="73"/>
      <c r="D435" s="92">
        <f>IF(C435&gt;2003,"C",0)</f>
        <v>0</v>
      </c>
      <c r="E435" s="39" t="str">
        <f>IF(C435&lt;2004,"J",0)</f>
        <v>J</v>
      </c>
      <c r="F435" s="40" t="str">
        <f>IF(C435&lt;2002,"S",0)</f>
        <v>S</v>
      </c>
      <c r="G435" s="44" t="s">
        <v>178</v>
      </c>
      <c r="H435" s="93" t="s">
        <v>179</v>
      </c>
      <c r="I435" s="76"/>
      <c r="J435" s="155"/>
      <c r="K435" s="105"/>
      <c r="L435" s="106"/>
      <c r="M435" s="109"/>
      <c r="N435" s="108"/>
      <c r="O435" s="156"/>
      <c r="P435" s="157"/>
      <c r="Q435" s="158"/>
      <c r="R435" s="159"/>
      <c r="S435" s="157"/>
      <c r="T435" s="156"/>
      <c r="U435" s="158"/>
      <c r="V435" s="159"/>
      <c r="W435" s="157"/>
      <c r="X435" s="156"/>
      <c r="Y435" s="136"/>
      <c r="Z435" s="137"/>
      <c r="AA435" s="135"/>
      <c r="AB435" s="134"/>
      <c r="AC435" s="136"/>
      <c r="AD435" s="137"/>
      <c r="AE435" s="134"/>
      <c r="AF435" s="135"/>
      <c r="AG435" s="79"/>
      <c r="AH435" s="80"/>
      <c r="AI435" s="79"/>
      <c r="AJ435" s="81"/>
      <c r="AK435" s="81"/>
      <c r="AL435" s="79"/>
      <c r="AM435" s="82">
        <f>SUM(I435:AL435)</f>
        <v>0</v>
      </c>
      <c r="AN435" s="78">
        <f>SUM(IF(I435="",0,1),IF(AF435="",0,1),IF(AB435="",0,1),IF(AC435="",0,1),IF(AD435="",0,1),IF(AE435="",0,1),IF(V435="",0,1),IF(W435="",0,1),IF(X435="",0,1),IF(Z435="",0,1),IF(AA435="",0,1),IF(J435="",0,1),IF(K435="",0,1),IF(L435="",0,1),IF(M435="",0,1),IF(N435="",0,1),IF(O435="",0,1),IF(P435="",0,1),IF(Q435="",0,1),IF(R435="",0,1),IF(S435="",0,1),IF(T435="",0,1),IF(U435="",0,1),IF(Y435="",0,1))</f>
        <v>0</v>
      </c>
      <c r="AO435" s="78">
        <f>IF(AN435&gt;=4,10,0)+(IF(AN435&gt;=8,20,0)+(IF(AN435&gt;=12,40,0)))</f>
        <v>0</v>
      </c>
      <c r="AP435" s="83">
        <f>AM435+AO435</f>
        <v>0</v>
      </c>
    </row>
    <row r="436" spans="1:42" ht="36">
      <c r="A436" s="36">
        <f t="shared" si="6"/>
        <v>433</v>
      </c>
      <c r="B436" s="68" t="s">
        <v>180</v>
      </c>
      <c r="C436" s="73"/>
      <c r="D436" s="92">
        <f>IF(C436&gt;2003,"C",0)</f>
        <v>0</v>
      </c>
      <c r="E436" s="39" t="str">
        <f>IF(C436&lt;2004,"J",0)</f>
        <v>J</v>
      </c>
      <c r="F436" s="40" t="str">
        <f>IF(C436&lt;2002,"S",0)</f>
        <v>S</v>
      </c>
      <c r="G436" s="44" t="s">
        <v>181</v>
      </c>
      <c r="H436" s="93" t="s">
        <v>182</v>
      </c>
      <c r="I436" s="76"/>
      <c r="J436" s="155"/>
      <c r="K436" s="105"/>
      <c r="L436" s="106"/>
      <c r="M436" s="109"/>
      <c r="N436" s="108"/>
      <c r="O436" s="156"/>
      <c r="P436" s="157"/>
      <c r="Q436" s="158"/>
      <c r="R436" s="159"/>
      <c r="S436" s="157"/>
      <c r="T436" s="156"/>
      <c r="U436" s="158"/>
      <c r="V436" s="159"/>
      <c r="W436" s="157"/>
      <c r="X436" s="156"/>
      <c r="Y436" s="136"/>
      <c r="Z436" s="137"/>
      <c r="AA436" s="135"/>
      <c r="AB436" s="134"/>
      <c r="AC436" s="136"/>
      <c r="AD436" s="137"/>
      <c r="AE436" s="134"/>
      <c r="AF436" s="135"/>
      <c r="AG436" s="79"/>
      <c r="AH436" s="80"/>
      <c r="AI436" s="79"/>
      <c r="AJ436" s="81"/>
      <c r="AK436" s="81"/>
      <c r="AL436" s="79"/>
      <c r="AM436" s="82">
        <f>SUM(I436:AL436)</f>
        <v>0</v>
      </c>
      <c r="AN436" s="78">
        <f>SUM(IF(I436="",0,1),IF(AF436="",0,1),IF(AB436="",0,1),IF(AC436="",0,1),IF(AD436="",0,1),IF(AE436="",0,1),IF(V436="",0,1),IF(W436="",0,1),IF(X436="",0,1),IF(Z436="",0,1),IF(AA436="",0,1),IF(J436="",0,1),IF(K436="",0,1),IF(L436="",0,1),IF(M436="",0,1),IF(N436="",0,1),IF(O436="",0,1),IF(P436="",0,1),IF(Q436="",0,1),IF(R436="",0,1),IF(S436="",0,1),IF(T436="",0,1),IF(U436="",0,1),IF(Y436="",0,1))</f>
        <v>0</v>
      </c>
      <c r="AO436" s="78">
        <f>IF(AN436&gt;=4,10,0)+(IF(AN436&gt;=8,20,0)+(IF(AN436&gt;=12,40,0)))</f>
        <v>0</v>
      </c>
      <c r="AP436" s="83">
        <f>AM436+AO436</f>
        <v>0</v>
      </c>
    </row>
    <row r="437" spans="1:42" ht="36">
      <c r="A437" s="36">
        <f t="shared" si="6"/>
        <v>434</v>
      </c>
      <c r="B437" s="68" t="s">
        <v>194</v>
      </c>
      <c r="C437" s="73"/>
      <c r="D437" s="92">
        <f>IF(C437&gt;2003,"C",0)</f>
        <v>0</v>
      </c>
      <c r="E437" s="39" t="str">
        <f>IF(C437&lt;2004,"J",0)</f>
        <v>J</v>
      </c>
      <c r="F437" s="40" t="str">
        <f>IF(C437&lt;2002,"S",0)</f>
        <v>S</v>
      </c>
      <c r="G437" s="44" t="s">
        <v>195</v>
      </c>
      <c r="H437" s="93" t="s">
        <v>196</v>
      </c>
      <c r="I437" s="76"/>
      <c r="J437" s="155"/>
      <c r="K437" s="105"/>
      <c r="L437" s="106"/>
      <c r="M437" s="109"/>
      <c r="N437" s="108"/>
      <c r="O437" s="156"/>
      <c r="P437" s="157"/>
      <c r="Q437" s="158"/>
      <c r="R437" s="159"/>
      <c r="S437" s="157"/>
      <c r="T437" s="156"/>
      <c r="U437" s="158"/>
      <c r="V437" s="159"/>
      <c r="W437" s="157"/>
      <c r="X437" s="156"/>
      <c r="Y437" s="136"/>
      <c r="Z437" s="137"/>
      <c r="AA437" s="135"/>
      <c r="AB437" s="134"/>
      <c r="AC437" s="136"/>
      <c r="AD437" s="137"/>
      <c r="AE437" s="134"/>
      <c r="AF437" s="135"/>
      <c r="AG437" s="79"/>
      <c r="AH437" s="80"/>
      <c r="AI437" s="79"/>
      <c r="AJ437" s="81"/>
      <c r="AK437" s="81"/>
      <c r="AL437" s="79"/>
      <c r="AM437" s="82">
        <f>SUM(I437:AL437)</f>
        <v>0</v>
      </c>
      <c r="AN437" s="78">
        <f>SUM(IF(I437="",0,1),IF(AF437="",0,1),IF(AB437="",0,1),IF(AC437="",0,1),IF(AD437="",0,1),IF(AE437="",0,1),IF(V437="",0,1),IF(W437="",0,1),IF(X437="",0,1),IF(Z437="",0,1),IF(AA437="",0,1),IF(J437="",0,1),IF(K437="",0,1),IF(L437="",0,1),IF(M437="",0,1),IF(N437="",0,1),IF(O437="",0,1),IF(P437="",0,1),IF(Q437="",0,1),IF(R437="",0,1),IF(S437="",0,1),IF(T437="",0,1),IF(U437="",0,1),IF(Y437="",0,1))</f>
        <v>0</v>
      </c>
      <c r="AO437" s="78">
        <f>IF(AN437&gt;=4,10,0)+(IF(AN437&gt;=8,20,0)+(IF(AN437&gt;=12,40,0)))</f>
        <v>0</v>
      </c>
      <c r="AP437" s="83">
        <f>AM437+AO437</f>
        <v>0</v>
      </c>
    </row>
    <row r="438" spans="1:42" ht="36">
      <c r="A438" s="36">
        <f t="shared" si="6"/>
        <v>435</v>
      </c>
      <c r="B438" s="68" t="s">
        <v>203</v>
      </c>
      <c r="C438" s="73"/>
      <c r="D438" s="92">
        <f>IF(C438&gt;2003,"C",0)</f>
        <v>0</v>
      </c>
      <c r="E438" s="39" t="str">
        <f>IF(C438&lt;2004,"J",0)</f>
        <v>J</v>
      </c>
      <c r="F438" s="40" t="str">
        <f>IF(C438&lt;2002,"S",0)</f>
        <v>S</v>
      </c>
      <c r="G438" s="44" t="s">
        <v>204</v>
      </c>
      <c r="H438" s="93" t="s">
        <v>205</v>
      </c>
      <c r="I438" s="76"/>
      <c r="J438" s="155"/>
      <c r="K438" s="105"/>
      <c r="L438" s="106"/>
      <c r="M438" s="109"/>
      <c r="N438" s="108"/>
      <c r="O438" s="156"/>
      <c r="P438" s="157"/>
      <c r="Q438" s="158"/>
      <c r="R438" s="159"/>
      <c r="S438" s="157"/>
      <c r="T438" s="156"/>
      <c r="U438" s="158"/>
      <c r="V438" s="159"/>
      <c r="W438" s="157"/>
      <c r="X438" s="156"/>
      <c r="Y438" s="136"/>
      <c r="Z438" s="137"/>
      <c r="AA438" s="135"/>
      <c r="AB438" s="134"/>
      <c r="AC438" s="136"/>
      <c r="AD438" s="137"/>
      <c r="AE438" s="134"/>
      <c r="AF438" s="135"/>
      <c r="AG438" s="79"/>
      <c r="AH438" s="80"/>
      <c r="AI438" s="79"/>
      <c r="AJ438" s="81"/>
      <c r="AK438" s="81"/>
      <c r="AL438" s="79"/>
      <c r="AM438" s="82">
        <f>SUM(I438:AL438)</f>
        <v>0</v>
      </c>
      <c r="AN438" s="78">
        <f>SUM(IF(I438="",0,1),IF(AF438="",0,1),IF(AB438="",0,1),IF(AC438="",0,1),IF(AD438="",0,1),IF(AE438="",0,1),IF(V438="",0,1),IF(W438="",0,1),IF(X438="",0,1),IF(Z438="",0,1),IF(AA438="",0,1),IF(J438="",0,1),IF(K438="",0,1),IF(L438="",0,1),IF(M438="",0,1),IF(N438="",0,1),IF(O438="",0,1),IF(P438="",0,1),IF(Q438="",0,1),IF(R438="",0,1),IF(S438="",0,1),IF(T438="",0,1),IF(U438="",0,1),IF(Y438="",0,1))</f>
        <v>0</v>
      </c>
      <c r="AO438" s="78">
        <f>IF(AN438&gt;=4,10,0)+(IF(AN438&gt;=8,20,0)+(IF(AN438&gt;=12,40,0)))</f>
        <v>0</v>
      </c>
      <c r="AP438" s="83">
        <f>AM438+AO438</f>
        <v>0</v>
      </c>
    </row>
    <row r="439" spans="1:55" ht="36">
      <c r="A439" s="36">
        <f t="shared" si="6"/>
        <v>436</v>
      </c>
      <c r="B439" s="68" t="s">
        <v>206</v>
      </c>
      <c r="C439" s="73"/>
      <c r="D439" s="92">
        <f>IF(C439&gt;2003,"C",0)</f>
        <v>0</v>
      </c>
      <c r="E439" s="39" t="str">
        <f>IF(C439&lt;2004,"J",0)</f>
        <v>J</v>
      </c>
      <c r="F439" s="40" t="str">
        <f>IF(C439&lt;2002,"S",0)</f>
        <v>S</v>
      </c>
      <c r="G439" s="41" t="s">
        <v>207</v>
      </c>
      <c r="H439" s="93" t="s">
        <v>117</v>
      </c>
      <c r="I439" s="76"/>
      <c r="J439" s="155"/>
      <c r="K439" s="105"/>
      <c r="L439" s="106"/>
      <c r="M439" s="109"/>
      <c r="N439" s="108"/>
      <c r="O439" s="156"/>
      <c r="P439" s="157"/>
      <c r="Q439" s="158"/>
      <c r="R439" s="159"/>
      <c r="S439" s="157"/>
      <c r="T439" s="156"/>
      <c r="U439" s="158"/>
      <c r="V439" s="159"/>
      <c r="W439" s="157"/>
      <c r="X439" s="156"/>
      <c r="Y439" s="136"/>
      <c r="Z439" s="137"/>
      <c r="AA439" s="135"/>
      <c r="AB439" s="134"/>
      <c r="AC439" s="136"/>
      <c r="AD439" s="137"/>
      <c r="AE439" s="134"/>
      <c r="AF439" s="135"/>
      <c r="AG439" s="79"/>
      <c r="AH439" s="80"/>
      <c r="AI439" s="79"/>
      <c r="AJ439" s="81"/>
      <c r="AK439" s="81"/>
      <c r="AL439" s="79"/>
      <c r="AM439" s="82">
        <f>SUM(I439:AL439)</f>
        <v>0</v>
      </c>
      <c r="AN439" s="78">
        <f>SUM(IF(I439="",0,1),IF(AF439="",0,1),IF(AB439="",0,1),IF(AC439="",0,1),IF(AD439="",0,1),IF(AE439="",0,1),IF(V439="",0,1),IF(W439="",0,1),IF(X439="",0,1),IF(Z439="",0,1),IF(AA439="",0,1),IF(J439="",0,1),IF(K439="",0,1),IF(L439="",0,1),IF(M439="",0,1),IF(N439="",0,1),IF(O439="",0,1),IF(P439="",0,1),IF(Q439="",0,1),IF(R439="",0,1),IF(S439="",0,1),IF(T439="",0,1),IF(U439="",0,1),IF(Y439="",0,1))</f>
        <v>0</v>
      </c>
      <c r="AO439" s="78">
        <f>IF(AN439&gt;=4,10,0)+(IF(AN439&gt;=8,20,0)+(IF(AN439&gt;=12,40,0)))</f>
        <v>0</v>
      </c>
      <c r="AP439" s="83">
        <f>AM439+AO439</f>
        <v>0</v>
      </c>
      <c r="AQ439" s="48"/>
      <c r="AR439" s="48"/>
      <c r="AT439" s="48"/>
      <c r="AU439" s="48"/>
      <c r="AW439" s="48"/>
      <c r="AX439" s="48"/>
      <c r="AY439" s="48"/>
      <c r="AZ439" s="48"/>
      <c r="BA439" s="48"/>
      <c r="BB439" s="48"/>
      <c r="BC439" s="48"/>
    </row>
    <row r="440" spans="1:42" ht="36">
      <c r="A440" s="36">
        <f t="shared" si="6"/>
        <v>437</v>
      </c>
      <c r="B440" s="68" t="s">
        <v>208</v>
      </c>
      <c r="C440" s="73"/>
      <c r="D440" s="92">
        <f>IF(C440&gt;2003,"C",0)</f>
        <v>0</v>
      </c>
      <c r="E440" s="39" t="str">
        <f>IF(C440&lt;2004,"J",0)</f>
        <v>J</v>
      </c>
      <c r="F440" s="40" t="str">
        <f>IF(C440&lt;2002,"S",0)</f>
        <v>S</v>
      </c>
      <c r="G440" s="44" t="s">
        <v>209</v>
      </c>
      <c r="H440" s="93" t="s">
        <v>210</v>
      </c>
      <c r="I440" s="76"/>
      <c r="J440" s="155"/>
      <c r="K440" s="105"/>
      <c r="L440" s="106"/>
      <c r="M440" s="109"/>
      <c r="N440" s="108"/>
      <c r="O440" s="156"/>
      <c r="P440" s="157"/>
      <c r="Q440" s="158"/>
      <c r="R440" s="159"/>
      <c r="S440" s="157"/>
      <c r="T440" s="156"/>
      <c r="U440" s="158"/>
      <c r="V440" s="159"/>
      <c r="W440" s="157"/>
      <c r="X440" s="156"/>
      <c r="Y440" s="136"/>
      <c r="Z440" s="137"/>
      <c r="AA440" s="135"/>
      <c r="AB440" s="134"/>
      <c r="AC440" s="136"/>
      <c r="AD440" s="137"/>
      <c r="AE440" s="134"/>
      <c r="AF440" s="135"/>
      <c r="AG440" s="79"/>
      <c r="AH440" s="80"/>
      <c r="AI440" s="79"/>
      <c r="AJ440" s="81"/>
      <c r="AK440" s="81"/>
      <c r="AL440" s="79"/>
      <c r="AM440" s="82">
        <f>SUM(I440:AL440)</f>
        <v>0</v>
      </c>
      <c r="AN440" s="78">
        <f>SUM(IF(I440="",0,1),IF(AF440="",0,1),IF(AB440="",0,1),IF(AC440="",0,1),IF(AD440="",0,1),IF(AE440="",0,1),IF(V440="",0,1),IF(W440="",0,1),IF(X440="",0,1),IF(Z440="",0,1),IF(AA440="",0,1),IF(J440="",0,1),IF(K440="",0,1),IF(L440="",0,1),IF(M440="",0,1),IF(N440="",0,1),IF(O440="",0,1),IF(P440="",0,1),IF(Q440="",0,1),IF(R440="",0,1),IF(S440="",0,1),IF(T440="",0,1),IF(U440="",0,1),IF(Y440="",0,1))</f>
        <v>0</v>
      </c>
      <c r="AO440" s="78">
        <f>IF(AN440&gt;=4,10,0)+(IF(AN440&gt;=8,20,0)+(IF(AN440&gt;=12,40,0)))</f>
        <v>0</v>
      </c>
      <c r="AP440" s="83">
        <f>AM440+AO440</f>
        <v>0</v>
      </c>
    </row>
    <row r="441" spans="1:42" ht="36">
      <c r="A441" s="36">
        <f t="shared" si="6"/>
        <v>438</v>
      </c>
      <c r="B441" s="68" t="s">
        <v>211</v>
      </c>
      <c r="C441" s="73"/>
      <c r="D441" s="92">
        <f>IF(C441&gt;2003,"C",0)</f>
        <v>0</v>
      </c>
      <c r="E441" s="39" t="str">
        <f>IF(C441&lt;2004,"J",0)</f>
        <v>J</v>
      </c>
      <c r="F441" s="40" t="str">
        <f>IF(C441&lt;2002,"S",0)</f>
        <v>S</v>
      </c>
      <c r="G441" s="44" t="s">
        <v>212</v>
      </c>
      <c r="H441" s="93" t="s">
        <v>213</v>
      </c>
      <c r="I441" s="76"/>
      <c r="J441" s="155"/>
      <c r="K441" s="105"/>
      <c r="L441" s="106"/>
      <c r="M441" s="109"/>
      <c r="N441" s="108"/>
      <c r="O441" s="156"/>
      <c r="P441" s="157"/>
      <c r="Q441" s="158"/>
      <c r="R441" s="159"/>
      <c r="S441" s="157"/>
      <c r="T441" s="156"/>
      <c r="U441" s="158"/>
      <c r="V441" s="159"/>
      <c r="W441" s="157"/>
      <c r="X441" s="156"/>
      <c r="Y441" s="136"/>
      <c r="Z441" s="137"/>
      <c r="AA441" s="135"/>
      <c r="AB441" s="134"/>
      <c r="AC441" s="136"/>
      <c r="AD441" s="137"/>
      <c r="AE441" s="134"/>
      <c r="AF441" s="135"/>
      <c r="AG441" s="79"/>
      <c r="AH441" s="80"/>
      <c r="AI441" s="79"/>
      <c r="AJ441" s="81"/>
      <c r="AK441" s="81"/>
      <c r="AL441" s="79"/>
      <c r="AM441" s="82">
        <f>SUM(I441:AL441)</f>
        <v>0</v>
      </c>
      <c r="AN441" s="78">
        <f>SUM(IF(I441="",0,1),IF(AF441="",0,1),IF(AB441="",0,1),IF(AC441="",0,1),IF(AD441="",0,1),IF(AE441="",0,1),IF(V441="",0,1),IF(W441="",0,1),IF(X441="",0,1),IF(Z441="",0,1),IF(AA441="",0,1),IF(J441="",0,1),IF(K441="",0,1),IF(L441="",0,1),IF(M441="",0,1),IF(N441="",0,1),IF(O441="",0,1),IF(P441="",0,1),IF(Q441="",0,1),IF(R441="",0,1),IF(S441="",0,1),IF(T441="",0,1),IF(U441="",0,1),IF(Y441="",0,1))</f>
        <v>0</v>
      </c>
      <c r="AO441" s="78">
        <f>IF(AN441&gt;=4,10,0)+(IF(AN441&gt;=8,20,0)+(IF(AN441&gt;=12,40,0)))</f>
        <v>0</v>
      </c>
      <c r="AP441" s="83">
        <f>AM441+AO441</f>
        <v>0</v>
      </c>
    </row>
    <row r="442" spans="1:42" ht="36">
      <c r="A442" s="36">
        <f t="shared" si="6"/>
        <v>439</v>
      </c>
      <c r="B442" s="68" t="s">
        <v>214</v>
      </c>
      <c r="C442" s="73"/>
      <c r="D442" s="92">
        <f>IF(C442&gt;2003,"C",0)</f>
        <v>0</v>
      </c>
      <c r="E442" s="39" t="str">
        <f>IF(C442&lt;2004,"J",0)</f>
        <v>J</v>
      </c>
      <c r="F442" s="40" t="str">
        <f>IF(C442&lt;2002,"S",0)</f>
        <v>S</v>
      </c>
      <c r="G442" s="44" t="s">
        <v>215</v>
      </c>
      <c r="H442" s="93" t="s">
        <v>216</v>
      </c>
      <c r="I442" s="76"/>
      <c r="J442" s="155"/>
      <c r="K442" s="105"/>
      <c r="L442" s="106"/>
      <c r="M442" s="109"/>
      <c r="N442" s="108"/>
      <c r="O442" s="156"/>
      <c r="P442" s="157"/>
      <c r="Q442" s="158"/>
      <c r="R442" s="159"/>
      <c r="S442" s="157"/>
      <c r="T442" s="156"/>
      <c r="U442" s="158"/>
      <c r="V442" s="159"/>
      <c r="W442" s="157"/>
      <c r="X442" s="156"/>
      <c r="Y442" s="136"/>
      <c r="Z442" s="137"/>
      <c r="AA442" s="135"/>
      <c r="AB442" s="134"/>
      <c r="AC442" s="136"/>
      <c r="AD442" s="137"/>
      <c r="AE442" s="134"/>
      <c r="AF442" s="135"/>
      <c r="AG442" s="79"/>
      <c r="AH442" s="80"/>
      <c r="AI442" s="79"/>
      <c r="AJ442" s="81"/>
      <c r="AK442" s="81"/>
      <c r="AL442" s="79"/>
      <c r="AM442" s="82">
        <f>SUM(I442:AL442)</f>
        <v>0</v>
      </c>
      <c r="AN442" s="78">
        <f>SUM(IF(I442="",0,1),IF(AF442="",0,1),IF(AB442="",0,1),IF(AC442="",0,1),IF(AD442="",0,1),IF(AE442="",0,1),IF(V442="",0,1),IF(W442="",0,1),IF(X442="",0,1),IF(Z442="",0,1),IF(AA442="",0,1),IF(J442="",0,1),IF(K442="",0,1),IF(L442="",0,1),IF(M442="",0,1),IF(N442="",0,1),IF(O442="",0,1),IF(P442="",0,1),IF(Q442="",0,1),IF(R442="",0,1),IF(S442="",0,1),IF(T442="",0,1),IF(U442="",0,1),IF(Y442="",0,1))</f>
        <v>0</v>
      </c>
      <c r="AO442" s="78">
        <f>IF(AN442&gt;=4,10,0)+(IF(AN442&gt;=8,20,0)+(IF(AN442&gt;=12,40,0)))</f>
        <v>0</v>
      </c>
      <c r="AP442" s="83">
        <f>AM442+AO442</f>
        <v>0</v>
      </c>
    </row>
    <row r="443" spans="1:42" ht="36">
      <c r="A443" s="36">
        <f t="shared" si="6"/>
        <v>440</v>
      </c>
      <c r="B443" s="68" t="s">
        <v>223</v>
      </c>
      <c r="C443" s="73"/>
      <c r="D443" s="92">
        <f>IF(C443&gt;2003,"C",0)</f>
        <v>0</v>
      </c>
      <c r="E443" s="39" t="str">
        <f>IF(C443&lt;2004,"J",0)</f>
        <v>J</v>
      </c>
      <c r="F443" s="40" t="str">
        <f>IF(C443&lt;2002,"S",0)</f>
        <v>S</v>
      </c>
      <c r="G443" s="41" t="s">
        <v>224</v>
      </c>
      <c r="H443" s="93" t="s">
        <v>225</v>
      </c>
      <c r="I443" s="76"/>
      <c r="J443" s="155"/>
      <c r="K443" s="105"/>
      <c r="L443" s="106"/>
      <c r="M443" s="109"/>
      <c r="N443" s="108"/>
      <c r="O443" s="156"/>
      <c r="P443" s="157"/>
      <c r="Q443" s="158"/>
      <c r="R443" s="159"/>
      <c r="S443" s="157"/>
      <c r="T443" s="156"/>
      <c r="U443" s="158"/>
      <c r="V443" s="159"/>
      <c r="W443" s="157"/>
      <c r="X443" s="156"/>
      <c r="Y443" s="136"/>
      <c r="Z443" s="137"/>
      <c r="AA443" s="135"/>
      <c r="AB443" s="134"/>
      <c r="AC443" s="136"/>
      <c r="AD443" s="137"/>
      <c r="AE443" s="134"/>
      <c r="AF443" s="135"/>
      <c r="AG443" s="79"/>
      <c r="AH443" s="80"/>
      <c r="AI443" s="79"/>
      <c r="AJ443" s="81"/>
      <c r="AK443" s="81"/>
      <c r="AL443" s="79"/>
      <c r="AM443" s="82">
        <f>SUM(I443:AL443)</f>
        <v>0</v>
      </c>
      <c r="AN443" s="78">
        <f>SUM(IF(I443="",0,1),IF(AF443="",0,1),IF(AB443="",0,1),IF(AC443="",0,1),IF(AD443="",0,1),IF(AE443="",0,1),IF(V443="",0,1),IF(W443="",0,1),IF(X443="",0,1),IF(Z443="",0,1),IF(AA443="",0,1),IF(J443="",0,1),IF(K443="",0,1),IF(L443="",0,1),IF(M443="",0,1),IF(N443="",0,1),IF(O443="",0,1),IF(P443="",0,1),IF(Q443="",0,1),IF(R443="",0,1),IF(S443="",0,1),IF(T443="",0,1),IF(U443="",0,1),IF(Y443="",0,1))</f>
        <v>0</v>
      </c>
      <c r="AO443" s="78">
        <f>IF(AN443&gt;=4,10,0)+(IF(AN443&gt;=8,20,0)+(IF(AN443&gt;=12,40,0)))</f>
        <v>0</v>
      </c>
      <c r="AP443" s="83">
        <f>AM443+AO443</f>
        <v>0</v>
      </c>
    </row>
    <row r="444" spans="1:55" ht="36">
      <c r="A444" s="36">
        <f t="shared" si="6"/>
        <v>441</v>
      </c>
      <c r="B444" s="68" t="s">
        <v>231</v>
      </c>
      <c r="C444" s="73"/>
      <c r="D444" s="92">
        <f>IF(C444&gt;2003,"C",0)</f>
        <v>0</v>
      </c>
      <c r="E444" s="39" t="str">
        <f>IF(C444&lt;2004,"J",0)</f>
        <v>J</v>
      </c>
      <c r="F444" s="40" t="str">
        <f>IF(C444&lt;2002,"S",0)</f>
        <v>S</v>
      </c>
      <c r="G444" s="44" t="s">
        <v>232</v>
      </c>
      <c r="H444" s="93" t="s">
        <v>74</v>
      </c>
      <c r="I444" s="76"/>
      <c r="J444" s="155"/>
      <c r="K444" s="105"/>
      <c r="L444" s="106"/>
      <c r="M444" s="109"/>
      <c r="N444" s="108"/>
      <c r="O444" s="156"/>
      <c r="P444" s="157"/>
      <c r="Q444" s="158"/>
      <c r="R444" s="159"/>
      <c r="S444" s="157"/>
      <c r="T444" s="156"/>
      <c r="U444" s="158"/>
      <c r="V444" s="159"/>
      <c r="W444" s="157"/>
      <c r="X444" s="156"/>
      <c r="Y444" s="136"/>
      <c r="Z444" s="137"/>
      <c r="AA444" s="135"/>
      <c r="AB444" s="134"/>
      <c r="AC444" s="136"/>
      <c r="AD444" s="137"/>
      <c r="AE444" s="134"/>
      <c r="AF444" s="135"/>
      <c r="AG444" s="79"/>
      <c r="AH444" s="80"/>
      <c r="AI444" s="79"/>
      <c r="AJ444" s="81"/>
      <c r="AK444" s="81"/>
      <c r="AL444" s="79"/>
      <c r="AM444" s="82">
        <f>SUM(I444:AL444)</f>
        <v>0</v>
      </c>
      <c r="AN444" s="78">
        <f>SUM(IF(I444="",0,1),IF(AF444="",0,1),IF(AB444="",0,1),IF(AC444="",0,1),IF(AD444="",0,1),IF(AE444="",0,1),IF(V444="",0,1),IF(W444="",0,1),IF(X444="",0,1),IF(Z444="",0,1),IF(AA444="",0,1),IF(J444="",0,1),IF(K444="",0,1),IF(L444="",0,1),IF(M444="",0,1),IF(N444="",0,1),IF(O444="",0,1),IF(P444="",0,1),IF(Q444="",0,1),IF(R444="",0,1),IF(S444="",0,1),IF(T444="",0,1),IF(U444="",0,1),IF(Y444="",0,1))</f>
        <v>0</v>
      </c>
      <c r="AO444" s="78">
        <f>IF(AN444&gt;=4,10,0)+(IF(AN444&gt;=8,20,0)+(IF(AN444&gt;=12,40,0)))</f>
        <v>0</v>
      </c>
      <c r="AP444" s="83">
        <f>AM444+AO444</f>
        <v>0</v>
      </c>
      <c r="AQ444" s="48"/>
      <c r="AR444" s="48"/>
      <c r="AT444" s="48"/>
      <c r="AU444" s="48"/>
      <c r="AW444" s="48"/>
      <c r="AX444" s="48"/>
      <c r="AY444" s="48"/>
      <c r="AZ444" s="48"/>
      <c r="BA444" s="48"/>
      <c r="BB444" s="48"/>
      <c r="BC444" s="48"/>
    </row>
    <row r="445" spans="1:55" ht="36">
      <c r="A445" s="36">
        <f t="shared" si="6"/>
        <v>442</v>
      </c>
      <c r="B445" s="68" t="s">
        <v>233</v>
      </c>
      <c r="C445" s="73"/>
      <c r="D445" s="92">
        <f>IF(C445&gt;2003,"C",0)</f>
        <v>0</v>
      </c>
      <c r="E445" s="39" t="str">
        <f>IF(C445&lt;2004,"J",0)</f>
        <v>J</v>
      </c>
      <c r="F445" s="40" t="str">
        <f>IF(C445&lt;2002,"S",0)</f>
        <v>S</v>
      </c>
      <c r="G445" s="44" t="s">
        <v>234</v>
      </c>
      <c r="H445" s="93" t="s">
        <v>164</v>
      </c>
      <c r="I445" s="76"/>
      <c r="J445" s="155"/>
      <c r="K445" s="105"/>
      <c r="L445" s="106"/>
      <c r="M445" s="109"/>
      <c r="N445" s="108"/>
      <c r="O445" s="156"/>
      <c r="P445" s="157"/>
      <c r="Q445" s="158"/>
      <c r="R445" s="159"/>
      <c r="S445" s="157"/>
      <c r="T445" s="156"/>
      <c r="U445" s="158"/>
      <c r="V445" s="159"/>
      <c r="W445" s="157"/>
      <c r="X445" s="156"/>
      <c r="Y445" s="136"/>
      <c r="Z445" s="137"/>
      <c r="AA445" s="135"/>
      <c r="AB445" s="134"/>
      <c r="AC445" s="136"/>
      <c r="AD445" s="137"/>
      <c r="AE445" s="134"/>
      <c r="AF445" s="135"/>
      <c r="AG445" s="79"/>
      <c r="AH445" s="80"/>
      <c r="AI445" s="79"/>
      <c r="AJ445" s="81"/>
      <c r="AK445" s="81"/>
      <c r="AL445" s="79"/>
      <c r="AM445" s="82">
        <f>SUM(I445:AL445)</f>
        <v>0</v>
      </c>
      <c r="AN445" s="78">
        <f>SUM(IF(I445="",0,1),IF(AF445="",0,1),IF(AB445="",0,1),IF(AC445="",0,1),IF(AD445="",0,1),IF(AE445="",0,1),IF(V445="",0,1),IF(W445="",0,1),IF(X445="",0,1),IF(Z445="",0,1),IF(AA445="",0,1),IF(J445="",0,1),IF(K445="",0,1),IF(L445="",0,1),IF(M445="",0,1),IF(N445="",0,1),IF(O445="",0,1),IF(P445="",0,1),IF(Q445="",0,1),IF(R445="",0,1),IF(S445="",0,1),IF(T445="",0,1),IF(U445="",0,1),IF(Y445="",0,1))</f>
        <v>0</v>
      </c>
      <c r="AO445" s="78">
        <f>IF(AN445&gt;=4,10,0)+(IF(AN445&gt;=8,20,0)+(IF(AN445&gt;=12,40,0)))</f>
        <v>0</v>
      </c>
      <c r="AP445" s="83">
        <f>AM445+AO445</f>
        <v>0</v>
      </c>
      <c r="AQ445" s="48"/>
      <c r="AR445" s="48"/>
      <c r="AT445" s="48"/>
      <c r="AU445" s="48"/>
      <c r="AW445" s="48"/>
      <c r="AX445" s="48"/>
      <c r="AY445" s="48"/>
      <c r="AZ445" s="48"/>
      <c r="BA445" s="48"/>
      <c r="BB445" s="48"/>
      <c r="BC445" s="48"/>
    </row>
    <row r="446" spans="1:56" ht="36">
      <c r="A446" s="36">
        <f t="shared" si="6"/>
        <v>443</v>
      </c>
      <c r="B446" s="68" t="s">
        <v>235</v>
      </c>
      <c r="C446" s="73"/>
      <c r="D446" s="92">
        <f>IF(C446&gt;2003,"C",0)</f>
        <v>0</v>
      </c>
      <c r="E446" s="39" t="str">
        <f>IF(C446&lt;2004,"J",0)</f>
        <v>J</v>
      </c>
      <c r="F446" s="40" t="str">
        <f>IF(C446&lt;2002,"S",0)</f>
        <v>S</v>
      </c>
      <c r="G446" s="44" t="s">
        <v>236</v>
      </c>
      <c r="H446" s="93" t="s">
        <v>87</v>
      </c>
      <c r="I446" s="76"/>
      <c r="J446" s="155"/>
      <c r="K446" s="105"/>
      <c r="L446" s="106"/>
      <c r="M446" s="109"/>
      <c r="N446" s="108"/>
      <c r="O446" s="156"/>
      <c r="P446" s="157"/>
      <c r="Q446" s="158"/>
      <c r="R446" s="159"/>
      <c r="S446" s="157"/>
      <c r="T446" s="156"/>
      <c r="U446" s="158"/>
      <c r="V446" s="159"/>
      <c r="W446" s="157"/>
      <c r="X446" s="156"/>
      <c r="Y446" s="136"/>
      <c r="Z446" s="137"/>
      <c r="AA446" s="135"/>
      <c r="AB446" s="134"/>
      <c r="AC446" s="136"/>
      <c r="AD446" s="137"/>
      <c r="AE446" s="134"/>
      <c r="AF446" s="135"/>
      <c r="AG446" s="79"/>
      <c r="AH446" s="80"/>
      <c r="AI446" s="79"/>
      <c r="AJ446" s="81"/>
      <c r="AK446" s="81"/>
      <c r="AL446" s="79"/>
      <c r="AM446" s="82">
        <f>SUM(I446:AL446)</f>
        <v>0</v>
      </c>
      <c r="AN446" s="78">
        <f>SUM(IF(I446="",0,1),IF(AF446="",0,1),IF(AB446="",0,1),IF(AC446="",0,1),IF(AD446="",0,1),IF(AE446="",0,1),IF(V446="",0,1),IF(W446="",0,1),IF(X446="",0,1),IF(Z446="",0,1),IF(AA446="",0,1),IF(J446="",0,1),IF(K446="",0,1),IF(L446="",0,1),IF(M446="",0,1),IF(N446="",0,1),IF(O446="",0,1),IF(P446="",0,1),IF(Q446="",0,1),IF(R446="",0,1),IF(S446="",0,1),IF(T446="",0,1),IF(U446="",0,1),IF(Y446="",0,1))</f>
        <v>0</v>
      </c>
      <c r="AO446" s="78">
        <f>IF(AN446&gt;=4,10,0)+(IF(AN446&gt;=8,20,0)+(IF(AN446&gt;=12,40,0)))</f>
        <v>0</v>
      </c>
      <c r="AP446" s="83">
        <f>AM446+AO446</f>
        <v>0</v>
      </c>
      <c r="AQ446" s="48"/>
      <c r="AR446" s="48"/>
      <c r="AT446" s="48"/>
      <c r="AU446" s="48"/>
      <c r="AW446" s="48"/>
      <c r="AX446" s="48"/>
      <c r="AY446" s="48"/>
      <c r="AZ446" s="48"/>
      <c r="BA446" s="48"/>
      <c r="BB446" s="48"/>
      <c r="BC446" s="48"/>
      <c r="BD446" s="48"/>
    </row>
    <row r="447" spans="1:55" ht="36">
      <c r="A447" s="36">
        <f t="shared" si="6"/>
        <v>444</v>
      </c>
      <c r="B447" s="67" t="s">
        <v>242</v>
      </c>
      <c r="C447" s="74"/>
      <c r="D447" s="92">
        <f>IF(C447&gt;2003,"C",0)</f>
        <v>0</v>
      </c>
      <c r="E447" s="39" t="str">
        <f>IF(C447&lt;2004,"J",0)</f>
        <v>J</v>
      </c>
      <c r="F447" s="40" t="str">
        <f>IF(C447&lt;2002,"S",0)</f>
        <v>S</v>
      </c>
      <c r="G447" s="41" t="s">
        <v>243</v>
      </c>
      <c r="H447" s="93" t="s">
        <v>65</v>
      </c>
      <c r="I447" s="76"/>
      <c r="J447" s="155"/>
      <c r="K447" s="105"/>
      <c r="L447" s="106"/>
      <c r="M447" s="109"/>
      <c r="N447" s="108"/>
      <c r="O447" s="156"/>
      <c r="P447" s="157"/>
      <c r="Q447" s="158"/>
      <c r="R447" s="159"/>
      <c r="S447" s="157"/>
      <c r="T447" s="156"/>
      <c r="U447" s="158"/>
      <c r="V447" s="159"/>
      <c r="W447" s="157"/>
      <c r="X447" s="156"/>
      <c r="Y447" s="136"/>
      <c r="Z447" s="137"/>
      <c r="AA447" s="135"/>
      <c r="AB447" s="134"/>
      <c r="AC447" s="136"/>
      <c r="AD447" s="137"/>
      <c r="AE447" s="134"/>
      <c r="AF447" s="135"/>
      <c r="AG447" s="79"/>
      <c r="AH447" s="80"/>
      <c r="AI447" s="79"/>
      <c r="AJ447" s="81"/>
      <c r="AK447" s="81"/>
      <c r="AL447" s="79"/>
      <c r="AM447" s="82">
        <f>SUM(I447:AL447)</f>
        <v>0</v>
      </c>
      <c r="AN447" s="78">
        <f>SUM(IF(I447="",0,1),IF(AF447="",0,1),IF(AB447="",0,1),IF(AC447="",0,1),IF(AD447="",0,1),IF(AE447="",0,1),IF(V447="",0,1),IF(W447="",0,1),IF(X447="",0,1),IF(Z447="",0,1),IF(AA447="",0,1),IF(J447="",0,1),IF(K447="",0,1),IF(L447="",0,1),IF(M447="",0,1),IF(N447="",0,1),IF(O447="",0,1),IF(P447="",0,1),IF(Q447="",0,1),IF(R447="",0,1),IF(S447="",0,1),IF(T447="",0,1),IF(U447="",0,1),IF(Y447="",0,1))</f>
        <v>0</v>
      </c>
      <c r="AO447" s="78">
        <f>IF(AN447&gt;=4,10,0)+(IF(AN447&gt;=8,20,0)+(IF(AN447&gt;=12,40,0)))</f>
        <v>0</v>
      </c>
      <c r="AP447" s="83">
        <f>AM447+AO447</f>
        <v>0</v>
      </c>
      <c r="AQ447" s="48"/>
      <c r="AR447" s="48"/>
      <c r="AT447" s="48"/>
      <c r="AU447" s="48"/>
      <c r="AW447" s="48"/>
      <c r="AX447" s="48"/>
      <c r="AY447" s="48"/>
      <c r="AZ447" s="48"/>
      <c r="BA447" s="48"/>
      <c r="BB447" s="48"/>
      <c r="BC447" s="48"/>
    </row>
    <row r="448" spans="1:56" ht="36">
      <c r="A448" s="36">
        <f t="shared" si="6"/>
        <v>445</v>
      </c>
      <c r="B448" s="68" t="s">
        <v>244</v>
      </c>
      <c r="C448" s="73"/>
      <c r="D448" s="92">
        <f>IF(C448&gt;2003,"C",0)</f>
        <v>0</v>
      </c>
      <c r="E448" s="39" t="str">
        <f>IF(C448&lt;2004,"J",0)</f>
        <v>J</v>
      </c>
      <c r="F448" s="40" t="str">
        <f>IF(C448&lt;2002,"S",0)</f>
        <v>S</v>
      </c>
      <c r="G448" s="44" t="s">
        <v>245</v>
      </c>
      <c r="H448" s="93" t="s">
        <v>246</v>
      </c>
      <c r="I448" s="76"/>
      <c r="J448" s="155"/>
      <c r="K448" s="105"/>
      <c r="L448" s="106"/>
      <c r="M448" s="109"/>
      <c r="N448" s="108"/>
      <c r="O448" s="156"/>
      <c r="P448" s="157"/>
      <c r="Q448" s="158"/>
      <c r="R448" s="159"/>
      <c r="S448" s="157"/>
      <c r="T448" s="156"/>
      <c r="U448" s="158"/>
      <c r="V448" s="159"/>
      <c r="W448" s="157"/>
      <c r="X448" s="156"/>
      <c r="Y448" s="136"/>
      <c r="Z448" s="137"/>
      <c r="AA448" s="135"/>
      <c r="AB448" s="134"/>
      <c r="AC448" s="136"/>
      <c r="AD448" s="137"/>
      <c r="AE448" s="134"/>
      <c r="AF448" s="135"/>
      <c r="AG448" s="79"/>
      <c r="AH448" s="80"/>
      <c r="AI448" s="79"/>
      <c r="AJ448" s="81"/>
      <c r="AK448" s="81"/>
      <c r="AL448" s="79"/>
      <c r="AM448" s="82">
        <f>SUM(I448:AL448)</f>
        <v>0</v>
      </c>
      <c r="AN448" s="78">
        <f>SUM(IF(I448="",0,1),IF(AF448="",0,1),IF(AB448="",0,1),IF(AC448="",0,1),IF(AD448="",0,1),IF(AE448="",0,1),IF(V448="",0,1),IF(W448="",0,1),IF(X448="",0,1),IF(Z448="",0,1),IF(AA448="",0,1),IF(J448="",0,1),IF(K448="",0,1),IF(L448="",0,1),IF(M448="",0,1),IF(N448="",0,1),IF(O448="",0,1),IF(P448="",0,1),IF(Q448="",0,1),IF(R448="",0,1),IF(S448="",0,1),IF(T448="",0,1),IF(U448="",0,1),IF(Y448="",0,1))</f>
        <v>0</v>
      </c>
      <c r="AO448" s="78">
        <f>IF(AN448&gt;=4,10,0)+(IF(AN448&gt;=8,20,0)+(IF(AN448&gt;=12,40,0)))</f>
        <v>0</v>
      </c>
      <c r="AP448" s="83">
        <f>AM448+AO448</f>
        <v>0</v>
      </c>
      <c r="AQ448" s="48"/>
      <c r="AR448" s="48"/>
      <c r="AT448" s="48"/>
      <c r="AU448" s="48"/>
      <c r="AW448" s="48"/>
      <c r="AX448" s="48"/>
      <c r="AY448" s="48"/>
      <c r="AZ448" s="48"/>
      <c r="BA448" s="48"/>
      <c r="BB448" s="48"/>
      <c r="BC448" s="48"/>
      <c r="BD448" s="48"/>
    </row>
    <row r="449" spans="1:55" ht="36">
      <c r="A449" s="36">
        <f t="shared" si="6"/>
        <v>446</v>
      </c>
      <c r="B449" s="68" t="s">
        <v>250</v>
      </c>
      <c r="C449" s="73"/>
      <c r="D449" s="92">
        <f>IF(C449&gt;2003,"C",0)</f>
        <v>0</v>
      </c>
      <c r="E449" s="39" t="str">
        <f>IF(C449&lt;2004,"J",0)</f>
        <v>J</v>
      </c>
      <c r="F449" s="40" t="str">
        <f>IF(C449&lt;2002,"S",0)</f>
        <v>S</v>
      </c>
      <c r="G449" s="44" t="s">
        <v>251</v>
      </c>
      <c r="H449" s="93" t="s">
        <v>216</v>
      </c>
      <c r="I449" s="76"/>
      <c r="J449" s="155"/>
      <c r="K449" s="105"/>
      <c r="L449" s="106"/>
      <c r="M449" s="109"/>
      <c r="N449" s="108"/>
      <c r="O449" s="156"/>
      <c r="P449" s="157"/>
      <c r="Q449" s="158"/>
      <c r="R449" s="159"/>
      <c r="S449" s="157"/>
      <c r="T449" s="156"/>
      <c r="U449" s="158"/>
      <c r="V449" s="159"/>
      <c r="W449" s="157"/>
      <c r="X449" s="156"/>
      <c r="Y449" s="136"/>
      <c r="Z449" s="137"/>
      <c r="AA449" s="135"/>
      <c r="AB449" s="134"/>
      <c r="AC449" s="136"/>
      <c r="AD449" s="137"/>
      <c r="AE449" s="134"/>
      <c r="AF449" s="135"/>
      <c r="AG449" s="79"/>
      <c r="AH449" s="80"/>
      <c r="AI449" s="79"/>
      <c r="AJ449" s="81"/>
      <c r="AK449" s="81"/>
      <c r="AL449" s="79"/>
      <c r="AM449" s="82">
        <f>SUM(I449:AL449)</f>
        <v>0</v>
      </c>
      <c r="AN449" s="78">
        <f>SUM(IF(I449="",0,1),IF(AF449="",0,1),IF(AB449="",0,1),IF(AC449="",0,1),IF(AD449="",0,1),IF(AE449="",0,1),IF(V449="",0,1),IF(W449="",0,1),IF(X449="",0,1),IF(Z449="",0,1),IF(AA449="",0,1),IF(J449="",0,1),IF(K449="",0,1),IF(L449="",0,1),IF(M449="",0,1),IF(N449="",0,1),IF(O449="",0,1),IF(P449="",0,1),IF(Q449="",0,1),IF(R449="",0,1),IF(S449="",0,1),IF(T449="",0,1),IF(U449="",0,1),IF(Y449="",0,1))</f>
        <v>0</v>
      </c>
      <c r="AO449" s="78">
        <f>IF(AN449&gt;=4,10,0)+(IF(AN449&gt;=8,20,0)+(IF(AN449&gt;=12,40,0)))</f>
        <v>0</v>
      </c>
      <c r="AP449" s="83">
        <f>AM449+AO449</f>
        <v>0</v>
      </c>
      <c r="AQ449" s="48"/>
      <c r="AR449" s="48"/>
      <c r="AT449" s="48"/>
      <c r="AU449" s="48"/>
      <c r="AW449" s="48"/>
      <c r="AX449" s="48"/>
      <c r="AY449" s="48"/>
      <c r="AZ449" s="48"/>
      <c r="BA449" s="48"/>
      <c r="BB449" s="48"/>
      <c r="BC449" s="48"/>
    </row>
    <row r="450" spans="1:55" ht="36">
      <c r="A450" s="36">
        <f t="shared" si="6"/>
        <v>447</v>
      </c>
      <c r="B450" s="68" t="s">
        <v>252</v>
      </c>
      <c r="C450" s="73"/>
      <c r="D450" s="92">
        <f>IF(C450&gt;2003,"C",0)</f>
        <v>0</v>
      </c>
      <c r="E450" s="39" t="str">
        <f>IF(C450&lt;2004,"J",0)</f>
        <v>J</v>
      </c>
      <c r="F450" s="40" t="str">
        <f>IF(C450&lt;2002,"S",0)</f>
        <v>S</v>
      </c>
      <c r="G450" s="44" t="s">
        <v>253</v>
      </c>
      <c r="H450" s="93" t="s">
        <v>104</v>
      </c>
      <c r="I450" s="76"/>
      <c r="J450" s="155"/>
      <c r="K450" s="105"/>
      <c r="L450" s="106"/>
      <c r="M450" s="109"/>
      <c r="N450" s="108"/>
      <c r="O450" s="156"/>
      <c r="P450" s="157"/>
      <c r="Q450" s="158"/>
      <c r="R450" s="159"/>
      <c r="S450" s="157"/>
      <c r="T450" s="156"/>
      <c r="U450" s="158"/>
      <c r="V450" s="159"/>
      <c r="W450" s="157"/>
      <c r="X450" s="156"/>
      <c r="Y450" s="136"/>
      <c r="Z450" s="137"/>
      <c r="AA450" s="135"/>
      <c r="AB450" s="134"/>
      <c r="AC450" s="136"/>
      <c r="AD450" s="137"/>
      <c r="AE450" s="134"/>
      <c r="AF450" s="135"/>
      <c r="AG450" s="79"/>
      <c r="AH450" s="80"/>
      <c r="AI450" s="79"/>
      <c r="AJ450" s="81"/>
      <c r="AK450" s="81"/>
      <c r="AL450" s="79"/>
      <c r="AM450" s="82">
        <f>SUM(I450:AL450)</f>
        <v>0</v>
      </c>
      <c r="AN450" s="78">
        <f>SUM(IF(I450="",0,1),IF(AF450="",0,1),IF(AB450="",0,1),IF(AC450="",0,1),IF(AD450="",0,1),IF(AE450="",0,1),IF(V450="",0,1),IF(W450="",0,1),IF(X450="",0,1),IF(Z450="",0,1),IF(AA450="",0,1),IF(J450="",0,1),IF(K450="",0,1),IF(L450="",0,1),IF(M450="",0,1),IF(N450="",0,1),IF(O450="",0,1),IF(P450="",0,1),IF(Q450="",0,1),IF(R450="",0,1),IF(S450="",0,1),IF(T450="",0,1),IF(U450="",0,1),IF(Y450="",0,1))</f>
        <v>0</v>
      </c>
      <c r="AO450" s="78">
        <f>IF(AN450&gt;=4,10,0)+(IF(AN450&gt;=8,20,0)+(IF(AN450&gt;=12,40,0)))</f>
        <v>0</v>
      </c>
      <c r="AP450" s="83">
        <f>AM450+AO450</f>
        <v>0</v>
      </c>
      <c r="AQ450" s="48"/>
      <c r="AR450" s="48"/>
      <c r="AT450" s="48"/>
      <c r="AU450" s="48"/>
      <c r="AW450" s="48"/>
      <c r="AX450" s="48"/>
      <c r="AY450" s="48"/>
      <c r="AZ450" s="48"/>
      <c r="BA450" s="48"/>
      <c r="BB450" s="48"/>
      <c r="BC450" s="48"/>
    </row>
    <row r="451" spans="1:55" ht="36">
      <c r="A451" s="36">
        <f t="shared" si="6"/>
        <v>448</v>
      </c>
      <c r="B451" s="68" t="s">
        <v>229</v>
      </c>
      <c r="C451" s="73"/>
      <c r="D451" s="92">
        <f>IF(C451&gt;2003,"C",0)</f>
        <v>0</v>
      </c>
      <c r="E451" s="39" t="str">
        <f>IF(C451&lt;2004,"J",0)</f>
        <v>J</v>
      </c>
      <c r="F451" s="40" t="str">
        <f>IF(C451&lt;2002,"S",0)</f>
        <v>S</v>
      </c>
      <c r="G451" s="44" t="s">
        <v>230</v>
      </c>
      <c r="H451" s="93" t="s">
        <v>205</v>
      </c>
      <c r="I451" s="76"/>
      <c r="J451" s="155"/>
      <c r="K451" s="105"/>
      <c r="L451" s="106"/>
      <c r="M451" s="109"/>
      <c r="N451" s="108"/>
      <c r="O451" s="156"/>
      <c r="P451" s="157"/>
      <c r="Q451" s="158"/>
      <c r="R451" s="159"/>
      <c r="S451" s="157"/>
      <c r="T451" s="156"/>
      <c r="U451" s="158"/>
      <c r="V451" s="159"/>
      <c r="W451" s="157"/>
      <c r="X451" s="156"/>
      <c r="Y451" s="136"/>
      <c r="Z451" s="137"/>
      <c r="AA451" s="135"/>
      <c r="AB451" s="134"/>
      <c r="AC451" s="136"/>
      <c r="AD451" s="137"/>
      <c r="AE451" s="134"/>
      <c r="AF451" s="135"/>
      <c r="AG451" s="79"/>
      <c r="AH451" s="80"/>
      <c r="AI451" s="79"/>
      <c r="AJ451" s="81"/>
      <c r="AK451" s="81"/>
      <c r="AL451" s="79"/>
      <c r="AM451" s="82">
        <f>SUM(I451:AL451)</f>
        <v>0</v>
      </c>
      <c r="AN451" s="78">
        <f>SUM(IF(I451="",0,1),IF(AF451="",0,1),IF(AB451="",0,1),IF(AC451="",0,1),IF(AD451="",0,1),IF(AE451="",0,1),IF(V451="",0,1),IF(W451="",0,1),IF(X451="",0,1),IF(Z451="",0,1),IF(AA451="",0,1),IF(J451="",0,1),IF(K451="",0,1),IF(L451="",0,1),IF(M451="",0,1),IF(N451="",0,1),IF(O451="",0,1),IF(P451="",0,1),IF(Q451="",0,1),IF(R451="",0,1),IF(S451="",0,1),IF(T451="",0,1),IF(U451="",0,1),IF(Y451="",0,1))</f>
        <v>0</v>
      </c>
      <c r="AO451" s="78">
        <f>IF(AN451&gt;=4,10,0)+(IF(AN451&gt;=8,20,0)+(IF(AN451&gt;=12,40,0)))</f>
        <v>0</v>
      </c>
      <c r="AP451" s="83">
        <f>AM451+AO451</f>
        <v>0</v>
      </c>
      <c r="AQ451" s="48"/>
      <c r="AR451" s="48"/>
      <c r="AT451" s="48"/>
      <c r="AU451" s="48"/>
      <c r="AW451" s="48"/>
      <c r="AX451" s="48"/>
      <c r="AY451" s="48"/>
      <c r="AZ451" s="48"/>
      <c r="BA451" s="48"/>
      <c r="BB451" s="48"/>
      <c r="BC451" s="48"/>
    </row>
    <row r="452" spans="1:55" ht="36">
      <c r="A452" s="36">
        <f aca="true" t="shared" si="7" ref="A452:A496">A451+1</f>
        <v>449</v>
      </c>
      <c r="B452" s="68" t="s">
        <v>255</v>
      </c>
      <c r="C452" s="73"/>
      <c r="D452" s="92">
        <f>IF(C452&gt;2003,"C",0)</f>
        <v>0</v>
      </c>
      <c r="E452" s="39" t="str">
        <f>IF(C452&lt;2004,"J",0)</f>
        <v>J</v>
      </c>
      <c r="F452" s="40" t="str">
        <f>IF(C452&lt;2002,"S",0)</f>
        <v>S</v>
      </c>
      <c r="G452" s="44" t="s">
        <v>256</v>
      </c>
      <c r="H452" s="93" t="s">
        <v>257</v>
      </c>
      <c r="I452" s="76"/>
      <c r="J452" s="155"/>
      <c r="K452" s="105"/>
      <c r="L452" s="106"/>
      <c r="M452" s="109"/>
      <c r="N452" s="108"/>
      <c r="O452" s="156"/>
      <c r="P452" s="157"/>
      <c r="Q452" s="158"/>
      <c r="R452" s="159"/>
      <c r="S452" s="157"/>
      <c r="T452" s="156"/>
      <c r="U452" s="158"/>
      <c r="V452" s="159"/>
      <c r="W452" s="157"/>
      <c r="X452" s="156"/>
      <c r="Y452" s="136"/>
      <c r="Z452" s="137"/>
      <c r="AA452" s="135"/>
      <c r="AB452" s="134"/>
      <c r="AC452" s="136"/>
      <c r="AD452" s="137"/>
      <c r="AE452" s="134"/>
      <c r="AF452" s="135"/>
      <c r="AG452" s="79"/>
      <c r="AH452" s="80"/>
      <c r="AI452" s="79"/>
      <c r="AJ452" s="81"/>
      <c r="AK452" s="81"/>
      <c r="AL452" s="79"/>
      <c r="AM452" s="82">
        <f>SUM(I452:AL452)</f>
        <v>0</v>
      </c>
      <c r="AN452" s="78">
        <f>SUM(IF(I452="",0,1),IF(AF452="",0,1),IF(AB452="",0,1),IF(AC452="",0,1),IF(AD452="",0,1),IF(AE452="",0,1),IF(V452="",0,1),IF(W452="",0,1),IF(X452="",0,1),IF(Z452="",0,1),IF(AA452="",0,1),IF(J452="",0,1),IF(K452="",0,1),IF(L452="",0,1),IF(M452="",0,1),IF(N452="",0,1),IF(O452="",0,1),IF(P452="",0,1),IF(Q452="",0,1),IF(R452="",0,1),IF(S452="",0,1),IF(T452="",0,1),IF(U452="",0,1),IF(Y452="",0,1))</f>
        <v>0</v>
      </c>
      <c r="AO452" s="78">
        <f>IF(AN452&gt;=4,10,0)+(IF(AN452&gt;=8,20,0)+(IF(AN452&gt;=12,40,0)))</f>
        <v>0</v>
      </c>
      <c r="AP452" s="83">
        <f>AM452+AO452</f>
        <v>0</v>
      </c>
      <c r="AQ452" s="48"/>
      <c r="AR452" s="48"/>
      <c r="AT452" s="48"/>
      <c r="AU452" s="48"/>
      <c r="AW452" s="48"/>
      <c r="AX452" s="48"/>
      <c r="AY452" s="48"/>
      <c r="AZ452" s="48"/>
      <c r="BA452" s="48"/>
      <c r="BB452" s="48"/>
      <c r="BC452" s="48"/>
    </row>
    <row r="453" spans="1:55" ht="36">
      <c r="A453" s="36">
        <f t="shared" si="7"/>
        <v>450</v>
      </c>
      <c r="B453" s="68" t="s">
        <v>258</v>
      </c>
      <c r="C453" s="73"/>
      <c r="D453" s="92">
        <f>IF(C453&gt;2003,"C",0)</f>
        <v>0</v>
      </c>
      <c r="E453" s="39" t="str">
        <f>IF(C453&lt;2004,"J",0)</f>
        <v>J</v>
      </c>
      <c r="F453" s="40" t="str">
        <f>IF(C453&lt;2002,"S",0)</f>
        <v>S</v>
      </c>
      <c r="G453" s="44" t="s">
        <v>259</v>
      </c>
      <c r="H453" s="93" t="s">
        <v>260</v>
      </c>
      <c r="I453" s="76"/>
      <c r="J453" s="155"/>
      <c r="K453" s="105"/>
      <c r="L453" s="106"/>
      <c r="M453" s="109"/>
      <c r="N453" s="108"/>
      <c r="O453" s="156"/>
      <c r="P453" s="157"/>
      <c r="Q453" s="158"/>
      <c r="R453" s="159"/>
      <c r="S453" s="157"/>
      <c r="T453" s="156"/>
      <c r="U453" s="158"/>
      <c r="V453" s="159"/>
      <c r="W453" s="157"/>
      <c r="X453" s="156"/>
      <c r="Y453" s="136"/>
      <c r="Z453" s="137"/>
      <c r="AA453" s="135"/>
      <c r="AB453" s="134"/>
      <c r="AC453" s="136"/>
      <c r="AD453" s="137"/>
      <c r="AE453" s="134"/>
      <c r="AF453" s="135"/>
      <c r="AG453" s="79"/>
      <c r="AH453" s="80"/>
      <c r="AI453" s="79"/>
      <c r="AJ453" s="81"/>
      <c r="AK453" s="81"/>
      <c r="AL453" s="79"/>
      <c r="AM453" s="82">
        <f>SUM(I453:AL453)</f>
        <v>0</v>
      </c>
      <c r="AN453" s="78">
        <f>SUM(IF(I453="",0,1),IF(AF453="",0,1),IF(AB453="",0,1),IF(AC453="",0,1),IF(AD453="",0,1),IF(AE453="",0,1),IF(V453="",0,1),IF(W453="",0,1),IF(X453="",0,1),IF(Z453="",0,1),IF(AA453="",0,1),IF(J453="",0,1),IF(K453="",0,1),IF(L453="",0,1),IF(M453="",0,1),IF(N453="",0,1),IF(O453="",0,1),IF(P453="",0,1),IF(Q453="",0,1),IF(R453="",0,1),IF(S453="",0,1),IF(T453="",0,1),IF(U453="",0,1),IF(Y453="",0,1))</f>
        <v>0</v>
      </c>
      <c r="AO453" s="78">
        <f>IF(AN453&gt;=4,10,0)+(IF(AN453&gt;=8,20,0)+(IF(AN453&gt;=12,40,0)))</f>
        <v>0</v>
      </c>
      <c r="AP453" s="83">
        <f>AM453+AO453</f>
        <v>0</v>
      </c>
      <c r="AQ453" s="48"/>
      <c r="AR453" s="48"/>
      <c r="AT453" s="48"/>
      <c r="AU453" s="48"/>
      <c r="AW453" s="48"/>
      <c r="AX453" s="48"/>
      <c r="AY453" s="48"/>
      <c r="AZ453" s="48"/>
      <c r="BA453" s="48"/>
      <c r="BB453" s="48"/>
      <c r="BC453" s="48"/>
    </row>
    <row r="454" spans="1:55" ht="36">
      <c r="A454" s="36">
        <f t="shared" si="7"/>
        <v>451</v>
      </c>
      <c r="B454" s="68" t="s">
        <v>261</v>
      </c>
      <c r="C454" s="73"/>
      <c r="D454" s="92">
        <f>IF(C454&gt;2003,"C",0)</f>
        <v>0</v>
      </c>
      <c r="E454" s="39" t="str">
        <f>IF(C454&lt;2004,"J",0)</f>
        <v>J</v>
      </c>
      <c r="F454" s="40" t="str">
        <f>IF(C454&lt;2002,"S",0)</f>
        <v>S</v>
      </c>
      <c r="G454" s="44" t="s">
        <v>262</v>
      </c>
      <c r="H454" s="93" t="s">
        <v>263</v>
      </c>
      <c r="I454" s="76"/>
      <c r="J454" s="155"/>
      <c r="K454" s="105"/>
      <c r="L454" s="106"/>
      <c r="M454" s="109"/>
      <c r="N454" s="108"/>
      <c r="O454" s="156"/>
      <c r="P454" s="157"/>
      <c r="Q454" s="158"/>
      <c r="R454" s="159"/>
      <c r="S454" s="157"/>
      <c r="T454" s="156"/>
      <c r="U454" s="158"/>
      <c r="V454" s="159"/>
      <c r="W454" s="157"/>
      <c r="X454" s="156"/>
      <c r="Y454" s="136"/>
      <c r="Z454" s="137"/>
      <c r="AA454" s="135"/>
      <c r="AB454" s="134"/>
      <c r="AC454" s="136"/>
      <c r="AD454" s="137"/>
      <c r="AE454" s="134"/>
      <c r="AF454" s="135"/>
      <c r="AG454" s="79"/>
      <c r="AH454" s="80"/>
      <c r="AI454" s="79"/>
      <c r="AJ454" s="81"/>
      <c r="AK454" s="81"/>
      <c r="AL454" s="79"/>
      <c r="AM454" s="82">
        <f>SUM(I454:AL454)</f>
        <v>0</v>
      </c>
      <c r="AN454" s="78">
        <f>SUM(IF(I454="",0,1),IF(AF454="",0,1),IF(AB454="",0,1),IF(AC454="",0,1),IF(AD454="",0,1),IF(AE454="",0,1),IF(V454="",0,1),IF(W454="",0,1),IF(X454="",0,1),IF(Z454="",0,1),IF(AA454="",0,1),IF(J454="",0,1),IF(K454="",0,1),IF(L454="",0,1),IF(M454="",0,1),IF(N454="",0,1),IF(O454="",0,1),IF(P454="",0,1),IF(Q454="",0,1),IF(R454="",0,1),IF(S454="",0,1),IF(T454="",0,1),IF(U454="",0,1),IF(Y454="",0,1))</f>
        <v>0</v>
      </c>
      <c r="AO454" s="78">
        <f>IF(AN454&gt;=4,10,0)+(IF(AN454&gt;=8,20,0)+(IF(AN454&gt;=12,40,0)))</f>
        <v>0</v>
      </c>
      <c r="AP454" s="83">
        <f>AM454+AO454</f>
        <v>0</v>
      </c>
      <c r="AQ454" s="48"/>
      <c r="AR454" s="48"/>
      <c r="AT454" s="48"/>
      <c r="AU454" s="48"/>
      <c r="AW454" s="48"/>
      <c r="AX454" s="48"/>
      <c r="AY454" s="48"/>
      <c r="AZ454" s="48"/>
      <c r="BA454" s="48"/>
      <c r="BB454" s="48"/>
      <c r="BC454" s="48"/>
    </row>
    <row r="455" spans="1:55" ht="36">
      <c r="A455" s="36">
        <f t="shared" si="7"/>
        <v>452</v>
      </c>
      <c r="B455" s="68" t="s">
        <v>264</v>
      </c>
      <c r="C455" s="73"/>
      <c r="D455" s="92">
        <f>IF(C455&gt;2003,"C",0)</f>
        <v>0</v>
      </c>
      <c r="E455" s="39" t="str">
        <f>IF(C455&lt;2004,"J",0)</f>
        <v>J</v>
      </c>
      <c r="F455" s="40" t="str">
        <f>IF(C455&lt;2002,"S",0)</f>
        <v>S</v>
      </c>
      <c r="G455" s="41" t="s">
        <v>46</v>
      </c>
      <c r="H455" s="93" t="s">
        <v>47</v>
      </c>
      <c r="I455" s="76"/>
      <c r="J455" s="155"/>
      <c r="K455" s="105"/>
      <c r="L455" s="106"/>
      <c r="M455" s="109"/>
      <c r="N455" s="108"/>
      <c r="O455" s="156"/>
      <c r="P455" s="157"/>
      <c r="Q455" s="158"/>
      <c r="R455" s="159"/>
      <c r="S455" s="157"/>
      <c r="T455" s="156"/>
      <c r="U455" s="158"/>
      <c r="V455" s="159"/>
      <c r="W455" s="157"/>
      <c r="X455" s="156"/>
      <c r="Y455" s="136"/>
      <c r="Z455" s="137"/>
      <c r="AA455" s="135"/>
      <c r="AB455" s="134"/>
      <c r="AC455" s="136"/>
      <c r="AD455" s="137"/>
      <c r="AE455" s="134"/>
      <c r="AF455" s="135"/>
      <c r="AG455" s="79"/>
      <c r="AH455" s="80"/>
      <c r="AI455" s="79"/>
      <c r="AJ455" s="81"/>
      <c r="AK455" s="81"/>
      <c r="AL455" s="79"/>
      <c r="AM455" s="82">
        <f>SUM(I455:AL455)</f>
        <v>0</v>
      </c>
      <c r="AN455" s="78">
        <f>SUM(IF(I455="",0,1),IF(AF455="",0,1),IF(AB455="",0,1),IF(AC455="",0,1),IF(AD455="",0,1),IF(AE455="",0,1),IF(V455="",0,1),IF(W455="",0,1),IF(X455="",0,1),IF(Z455="",0,1),IF(AA455="",0,1),IF(J455="",0,1),IF(K455="",0,1),IF(L455="",0,1),IF(M455="",0,1),IF(N455="",0,1),IF(O455="",0,1),IF(P455="",0,1),IF(Q455="",0,1),IF(R455="",0,1),IF(S455="",0,1),IF(T455="",0,1),IF(U455="",0,1),IF(Y455="",0,1))</f>
        <v>0</v>
      </c>
      <c r="AO455" s="78">
        <f>IF(AN455&gt;=4,10,0)+(IF(AN455&gt;=8,20,0)+(IF(AN455&gt;=12,40,0)))</f>
        <v>0</v>
      </c>
      <c r="AP455" s="83">
        <f>AM455+AO455</f>
        <v>0</v>
      </c>
      <c r="AQ455" s="48"/>
      <c r="AR455" s="48"/>
      <c r="AT455" s="48"/>
      <c r="AU455" s="48"/>
      <c r="AW455" s="48"/>
      <c r="AX455" s="48"/>
      <c r="AY455" s="48"/>
      <c r="AZ455" s="48"/>
      <c r="BA455" s="48"/>
      <c r="BB455" s="48"/>
      <c r="BC455" s="48"/>
    </row>
    <row r="456" spans="1:55" ht="36">
      <c r="A456" s="36">
        <f t="shared" si="7"/>
        <v>453</v>
      </c>
      <c r="B456" s="68" t="s">
        <v>267</v>
      </c>
      <c r="C456" s="73"/>
      <c r="D456" s="92">
        <f>IF(C456&gt;2003,"C",0)</f>
        <v>0</v>
      </c>
      <c r="E456" s="39" t="str">
        <f>IF(C456&lt;2004,"J",0)</f>
        <v>J</v>
      </c>
      <c r="F456" s="40" t="str">
        <f>IF(C456&lt;2002,"S",0)</f>
        <v>S</v>
      </c>
      <c r="G456" s="44" t="s">
        <v>268</v>
      </c>
      <c r="H456" s="93" t="s">
        <v>269</v>
      </c>
      <c r="I456" s="76"/>
      <c r="J456" s="155"/>
      <c r="K456" s="105"/>
      <c r="L456" s="106"/>
      <c r="M456" s="109"/>
      <c r="N456" s="108"/>
      <c r="O456" s="156"/>
      <c r="P456" s="157"/>
      <c r="Q456" s="158"/>
      <c r="R456" s="159"/>
      <c r="S456" s="157"/>
      <c r="T456" s="156"/>
      <c r="U456" s="158"/>
      <c r="V456" s="159"/>
      <c r="W456" s="157"/>
      <c r="X456" s="156"/>
      <c r="Y456" s="136"/>
      <c r="Z456" s="137"/>
      <c r="AA456" s="135"/>
      <c r="AB456" s="134"/>
      <c r="AC456" s="136"/>
      <c r="AD456" s="137"/>
      <c r="AE456" s="134"/>
      <c r="AF456" s="135"/>
      <c r="AG456" s="79"/>
      <c r="AH456" s="80"/>
      <c r="AI456" s="79"/>
      <c r="AJ456" s="81"/>
      <c r="AK456" s="81"/>
      <c r="AL456" s="79"/>
      <c r="AM456" s="82">
        <f>SUM(I456:AL456)</f>
        <v>0</v>
      </c>
      <c r="AN456" s="78">
        <f>SUM(IF(I456="",0,1),IF(AF456="",0,1),IF(AB456="",0,1),IF(AC456="",0,1),IF(AD456="",0,1),IF(AE456="",0,1),IF(V456="",0,1),IF(W456="",0,1),IF(X456="",0,1),IF(Z456="",0,1),IF(AA456="",0,1),IF(J456="",0,1),IF(K456="",0,1),IF(L456="",0,1),IF(M456="",0,1),IF(N456="",0,1),IF(O456="",0,1),IF(P456="",0,1),IF(Q456="",0,1),IF(R456="",0,1),IF(S456="",0,1),IF(T456="",0,1),IF(U456="",0,1),IF(Y456="",0,1))</f>
        <v>0</v>
      </c>
      <c r="AO456" s="78">
        <f>IF(AN456&gt;=4,10,0)+(IF(AN456&gt;=8,20,0)+(IF(AN456&gt;=12,40,0)))</f>
        <v>0</v>
      </c>
      <c r="AP456" s="83">
        <f>AM456+AO456</f>
        <v>0</v>
      </c>
      <c r="AQ456" s="48"/>
      <c r="AR456" s="48"/>
      <c r="AT456" s="48"/>
      <c r="AU456" s="48"/>
      <c r="AW456" s="48"/>
      <c r="AX456" s="48"/>
      <c r="AY456" s="48"/>
      <c r="AZ456" s="48"/>
      <c r="BA456" s="48"/>
      <c r="BB456" s="48"/>
      <c r="BC456" s="48"/>
    </row>
    <row r="457" spans="1:55" ht="36">
      <c r="A457" s="36">
        <f t="shared" si="7"/>
        <v>454</v>
      </c>
      <c r="B457" s="68" t="s">
        <v>270</v>
      </c>
      <c r="C457" s="73"/>
      <c r="D457" s="92">
        <f>IF(C457&gt;2003,"C",0)</f>
        <v>0</v>
      </c>
      <c r="E457" s="39" t="str">
        <f>IF(C457&lt;2004,"J",0)</f>
        <v>J</v>
      </c>
      <c r="F457" s="40" t="str">
        <f>IF(C457&lt;2002,"S",0)</f>
        <v>S</v>
      </c>
      <c r="G457" s="44" t="s">
        <v>271</v>
      </c>
      <c r="H457" s="93" t="s">
        <v>272</v>
      </c>
      <c r="I457" s="76"/>
      <c r="J457" s="155"/>
      <c r="K457" s="105"/>
      <c r="L457" s="106"/>
      <c r="M457" s="109"/>
      <c r="N457" s="108"/>
      <c r="O457" s="156"/>
      <c r="P457" s="157"/>
      <c r="Q457" s="158"/>
      <c r="R457" s="159"/>
      <c r="S457" s="157"/>
      <c r="T457" s="156"/>
      <c r="U457" s="158"/>
      <c r="V457" s="159"/>
      <c r="W457" s="157"/>
      <c r="X457" s="156"/>
      <c r="Y457" s="136"/>
      <c r="Z457" s="137"/>
      <c r="AA457" s="135"/>
      <c r="AB457" s="134"/>
      <c r="AC457" s="136"/>
      <c r="AD457" s="137"/>
      <c r="AE457" s="134"/>
      <c r="AF457" s="135"/>
      <c r="AG457" s="79"/>
      <c r="AH457" s="80"/>
      <c r="AI457" s="79"/>
      <c r="AJ457" s="81"/>
      <c r="AK457" s="81"/>
      <c r="AL457" s="79"/>
      <c r="AM457" s="82">
        <f>SUM(I457:AL457)</f>
        <v>0</v>
      </c>
      <c r="AN457" s="78">
        <f>SUM(IF(I457="",0,1),IF(AF457="",0,1),IF(AB457="",0,1),IF(AC457="",0,1),IF(AD457="",0,1),IF(AE457="",0,1),IF(V457="",0,1),IF(W457="",0,1),IF(X457="",0,1),IF(Z457="",0,1),IF(AA457="",0,1),IF(J457="",0,1),IF(K457="",0,1),IF(L457="",0,1),IF(M457="",0,1),IF(N457="",0,1),IF(O457="",0,1),IF(P457="",0,1),IF(Q457="",0,1),IF(R457="",0,1),IF(S457="",0,1),IF(T457="",0,1),IF(U457="",0,1),IF(Y457="",0,1))</f>
        <v>0</v>
      </c>
      <c r="AO457" s="78">
        <f>IF(AN457&gt;=4,10,0)+(IF(AN457&gt;=8,20,0)+(IF(AN457&gt;=12,40,0)))</f>
        <v>0</v>
      </c>
      <c r="AP457" s="83">
        <f>AM457+AO457</f>
        <v>0</v>
      </c>
      <c r="AQ457" s="48"/>
      <c r="AR457" s="48"/>
      <c r="AT457" s="48"/>
      <c r="AU457" s="48"/>
      <c r="AW457" s="48"/>
      <c r="AX457" s="48"/>
      <c r="AY457" s="48"/>
      <c r="AZ457" s="48"/>
      <c r="BA457" s="48"/>
      <c r="BB457" s="48"/>
      <c r="BC457" s="48"/>
    </row>
    <row r="458" spans="1:55" ht="36">
      <c r="A458" s="36">
        <f t="shared" si="7"/>
        <v>455</v>
      </c>
      <c r="B458" s="68" t="s">
        <v>273</v>
      </c>
      <c r="C458" s="73"/>
      <c r="D458" s="92">
        <f>IF(C458&gt;2003,"C",0)</f>
        <v>0</v>
      </c>
      <c r="E458" s="39" t="str">
        <f>IF(C458&lt;2004,"J",0)</f>
        <v>J</v>
      </c>
      <c r="F458" s="40" t="str">
        <f>IF(C458&lt;2002,"S",0)</f>
        <v>S</v>
      </c>
      <c r="G458" s="44" t="s">
        <v>274</v>
      </c>
      <c r="H458" s="93" t="s">
        <v>275</v>
      </c>
      <c r="I458" s="76"/>
      <c r="J458" s="155"/>
      <c r="K458" s="105"/>
      <c r="L458" s="106"/>
      <c r="M458" s="109"/>
      <c r="N458" s="108"/>
      <c r="O458" s="156"/>
      <c r="P458" s="157"/>
      <c r="Q458" s="158"/>
      <c r="R458" s="159"/>
      <c r="S458" s="157"/>
      <c r="T458" s="156"/>
      <c r="U458" s="158"/>
      <c r="V458" s="159"/>
      <c r="W458" s="157"/>
      <c r="X458" s="156"/>
      <c r="Y458" s="136"/>
      <c r="Z458" s="137"/>
      <c r="AA458" s="135"/>
      <c r="AB458" s="134"/>
      <c r="AC458" s="136"/>
      <c r="AD458" s="137"/>
      <c r="AE458" s="134"/>
      <c r="AF458" s="135"/>
      <c r="AG458" s="79"/>
      <c r="AH458" s="80"/>
      <c r="AI458" s="79"/>
      <c r="AJ458" s="81"/>
      <c r="AK458" s="81"/>
      <c r="AL458" s="79"/>
      <c r="AM458" s="82">
        <f>SUM(I458:AL458)</f>
        <v>0</v>
      </c>
      <c r="AN458" s="78">
        <f>SUM(IF(I458="",0,1),IF(AF458="",0,1),IF(AB458="",0,1),IF(AC458="",0,1),IF(AD458="",0,1),IF(AE458="",0,1),IF(V458="",0,1),IF(W458="",0,1),IF(X458="",0,1),IF(Z458="",0,1),IF(AA458="",0,1),IF(J458="",0,1),IF(K458="",0,1),IF(L458="",0,1),IF(M458="",0,1),IF(N458="",0,1),IF(O458="",0,1),IF(P458="",0,1),IF(Q458="",0,1),IF(R458="",0,1),IF(S458="",0,1),IF(T458="",0,1),IF(U458="",0,1),IF(Y458="",0,1))</f>
        <v>0</v>
      </c>
      <c r="AO458" s="78">
        <f>IF(AN458&gt;=4,10,0)+(IF(AN458&gt;=8,20,0)+(IF(AN458&gt;=12,40,0)))</f>
        <v>0</v>
      </c>
      <c r="AP458" s="83">
        <f>AM458+AO458</f>
        <v>0</v>
      </c>
      <c r="AQ458" s="48"/>
      <c r="AR458" s="48"/>
      <c r="AT458" s="48"/>
      <c r="AU458" s="48"/>
      <c r="AW458" s="48"/>
      <c r="AX458" s="48"/>
      <c r="AY458" s="48"/>
      <c r="AZ458" s="48"/>
      <c r="BA458" s="48"/>
      <c r="BB458" s="48"/>
      <c r="BC458" s="48"/>
    </row>
    <row r="459" spans="1:55" ht="36">
      <c r="A459" s="36">
        <f t="shared" si="7"/>
        <v>456</v>
      </c>
      <c r="B459" s="68" t="s">
        <v>276</v>
      </c>
      <c r="C459" s="73"/>
      <c r="D459" s="92">
        <f>IF(C459&gt;2003,"C",0)</f>
        <v>0</v>
      </c>
      <c r="E459" s="39" t="str">
        <f>IF(C459&lt;2004,"J",0)</f>
        <v>J</v>
      </c>
      <c r="F459" s="40" t="str">
        <f>IF(C459&lt;2002,"S",0)</f>
        <v>S</v>
      </c>
      <c r="G459" s="44" t="s">
        <v>277</v>
      </c>
      <c r="H459" s="93" t="s">
        <v>228</v>
      </c>
      <c r="I459" s="76"/>
      <c r="J459" s="155"/>
      <c r="K459" s="105"/>
      <c r="L459" s="106"/>
      <c r="M459" s="109"/>
      <c r="N459" s="108"/>
      <c r="O459" s="156"/>
      <c r="P459" s="157"/>
      <c r="Q459" s="158"/>
      <c r="R459" s="159"/>
      <c r="S459" s="157"/>
      <c r="T459" s="156"/>
      <c r="U459" s="158"/>
      <c r="V459" s="159"/>
      <c r="W459" s="157"/>
      <c r="X459" s="156"/>
      <c r="Y459" s="136"/>
      <c r="Z459" s="137"/>
      <c r="AA459" s="135"/>
      <c r="AB459" s="134"/>
      <c r="AC459" s="136"/>
      <c r="AD459" s="137"/>
      <c r="AE459" s="134"/>
      <c r="AF459" s="135"/>
      <c r="AG459" s="79"/>
      <c r="AH459" s="80"/>
      <c r="AI459" s="79"/>
      <c r="AJ459" s="81"/>
      <c r="AK459" s="81"/>
      <c r="AL459" s="79"/>
      <c r="AM459" s="82">
        <f>SUM(I459:AL459)</f>
        <v>0</v>
      </c>
      <c r="AN459" s="78">
        <f>SUM(IF(I459="",0,1),IF(AF459="",0,1),IF(AB459="",0,1),IF(AC459="",0,1),IF(AD459="",0,1),IF(AE459="",0,1),IF(V459="",0,1),IF(W459="",0,1),IF(X459="",0,1),IF(Z459="",0,1),IF(AA459="",0,1),IF(J459="",0,1),IF(K459="",0,1),IF(L459="",0,1),IF(M459="",0,1),IF(N459="",0,1),IF(O459="",0,1),IF(P459="",0,1),IF(Q459="",0,1),IF(R459="",0,1),IF(S459="",0,1),IF(T459="",0,1),IF(U459="",0,1),IF(Y459="",0,1))</f>
        <v>0</v>
      </c>
      <c r="AO459" s="78">
        <f>IF(AN459&gt;=4,10,0)+(IF(AN459&gt;=8,20,0)+(IF(AN459&gt;=12,40,0)))</f>
        <v>0</v>
      </c>
      <c r="AP459" s="83">
        <f>AM459+AO459</f>
        <v>0</v>
      </c>
      <c r="AQ459" s="48"/>
      <c r="AR459" s="48"/>
      <c r="AT459" s="48"/>
      <c r="AU459" s="48"/>
      <c r="AW459" s="48"/>
      <c r="AX459" s="48"/>
      <c r="AY459" s="48"/>
      <c r="AZ459" s="48"/>
      <c r="BA459" s="48"/>
      <c r="BB459" s="48"/>
      <c r="BC459" s="48"/>
    </row>
    <row r="460" spans="1:55" ht="36">
      <c r="A460" s="36">
        <f t="shared" si="7"/>
        <v>457</v>
      </c>
      <c r="B460" s="70" t="s">
        <v>278</v>
      </c>
      <c r="C460" s="75"/>
      <c r="D460" s="92">
        <f>IF(C460&gt;2003,"C",0)</f>
        <v>0</v>
      </c>
      <c r="E460" s="39" t="str">
        <f>IF(C460&lt;2004,"J",0)</f>
        <v>J</v>
      </c>
      <c r="F460" s="40" t="str">
        <f>IF(C460&lt;2002,"S",0)</f>
        <v>S</v>
      </c>
      <c r="G460" s="50" t="s">
        <v>279</v>
      </c>
      <c r="H460" s="94" t="s">
        <v>280</v>
      </c>
      <c r="I460" s="76"/>
      <c r="J460" s="155"/>
      <c r="K460" s="105"/>
      <c r="L460" s="106"/>
      <c r="M460" s="109"/>
      <c r="N460" s="108"/>
      <c r="O460" s="156"/>
      <c r="P460" s="157"/>
      <c r="Q460" s="158"/>
      <c r="R460" s="159"/>
      <c r="S460" s="157"/>
      <c r="T460" s="156"/>
      <c r="U460" s="158"/>
      <c r="V460" s="159"/>
      <c r="W460" s="157"/>
      <c r="X460" s="156"/>
      <c r="Y460" s="136"/>
      <c r="Z460" s="137"/>
      <c r="AA460" s="135"/>
      <c r="AB460" s="134"/>
      <c r="AC460" s="136"/>
      <c r="AD460" s="137"/>
      <c r="AE460" s="134"/>
      <c r="AF460" s="135"/>
      <c r="AG460" s="79"/>
      <c r="AH460" s="80"/>
      <c r="AI460" s="79"/>
      <c r="AJ460" s="81"/>
      <c r="AK460" s="81"/>
      <c r="AL460" s="79"/>
      <c r="AM460" s="82">
        <f>SUM(I460:AL460)</f>
        <v>0</v>
      </c>
      <c r="AN460" s="78">
        <f>SUM(IF(I460="",0,1),IF(AF460="",0,1),IF(AB460="",0,1),IF(AC460="",0,1),IF(AD460="",0,1),IF(AE460="",0,1),IF(V460="",0,1),IF(W460="",0,1),IF(X460="",0,1),IF(Z460="",0,1),IF(AA460="",0,1),IF(J460="",0,1),IF(K460="",0,1),IF(L460="",0,1),IF(M460="",0,1),IF(N460="",0,1),IF(O460="",0,1),IF(P460="",0,1),IF(Q460="",0,1),IF(R460="",0,1),IF(S460="",0,1),IF(T460="",0,1),IF(U460="",0,1),IF(Y460="",0,1))</f>
        <v>0</v>
      </c>
      <c r="AO460" s="78">
        <f>IF(AN460&gt;=4,10,0)+(IF(AN460&gt;=8,20,0)+(IF(AN460&gt;=12,40,0)))</f>
        <v>0</v>
      </c>
      <c r="AP460" s="83">
        <f>AM460+AO460</f>
        <v>0</v>
      </c>
      <c r="AQ460" s="48"/>
      <c r="AR460" s="48"/>
      <c r="AT460" s="48"/>
      <c r="AU460" s="48"/>
      <c r="AW460" s="48"/>
      <c r="AX460" s="48"/>
      <c r="AY460" s="48"/>
      <c r="AZ460" s="48"/>
      <c r="BA460" s="48"/>
      <c r="BB460" s="48"/>
      <c r="BC460" s="48"/>
    </row>
    <row r="461" spans="1:55" ht="36">
      <c r="A461" s="36">
        <f t="shared" si="7"/>
        <v>458</v>
      </c>
      <c r="B461" s="68" t="s">
        <v>287</v>
      </c>
      <c r="C461" s="73"/>
      <c r="D461" s="92">
        <f>IF(C461&gt;2003,"C",0)</f>
        <v>0</v>
      </c>
      <c r="E461" s="39" t="str">
        <f>IF(C461&lt;2004,"J",0)</f>
        <v>J</v>
      </c>
      <c r="F461" s="40" t="str">
        <f>IF(C461&lt;2002,"S",0)</f>
        <v>S</v>
      </c>
      <c r="G461" s="44" t="s">
        <v>288</v>
      </c>
      <c r="H461" s="93" t="s">
        <v>289</v>
      </c>
      <c r="I461" s="76"/>
      <c r="J461" s="155"/>
      <c r="K461" s="105"/>
      <c r="L461" s="106"/>
      <c r="M461" s="109"/>
      <c r="N461" s="108"/>
      <c r="O461" s="156"/>
      <c r="P461" s="157"/>
      <c r="Q461" s="158"/>
      <c r="R461" s="159"/>
      <c r="S461" s="157"/>
      <c r="T461" s="156"/>
      <c r="U461" s="158"/>
      <c r="V461" s="159"/>
      <c r="W461" s="157"/>
      <c r="X461" s="156"/>
      <c r="Y461" s="136"/>
      <c r="Z461" s="137"/>
      <c r="AA461" s="135"/>
      <c r="AB461" s="134"/>
      <c r="AC461" s="136"/>
      <c r="AD461" s="137"/>
      <c r="AE461" s="134"/>
      <c r="AF461" s="135"/>
      <c r="AG461" s="79"/>
      <c r="AH461" s="80"/>
      <c r="AI461" s="79"/>
      <c r="AJ461" s="81"/>
      <c r="AK461" s="81"/>
      <c r="AL461" s="79"/>
      <c r="AM461" s="82">
        <f>SUM(I461:AL461)</f>
        <v>0</v>
      </c>
      <c r="AN461" s="78">
        <f>SUM(IF(I461="",0,1),IF(AF461="",0,1),IF(AB461="",0,1),IF(AC461="",0,1),IF(AD461="",0,1),IF(AE461="",0,1),IF(V461="",0,1),IF(W461="",0,1),IF(X461="",0,1),IF(Z461="",0,1),IF(AA461="",0,1),IF(J461="",0,1),IF(K461="",0,1),IF(L461="",0,1),IF(M461="",0,1),IF(N461="",0,1),IF(O461="",0,1),IF(P461="",0,1),IF(Q461="",0,1),IF(R461="",0,1),IF(S461="",0,1),IF(T461="",0,1),IF(U461="",0,1),IF(Y461="",0,1))</f>
        <v>0</v>
      </c>
      <c r="AO461" s="78">
        <f>IF(AN461&gt;=4,10,0)+(IF(AN461&gt;=8,20,0)+(IF(AN461&gt;=12,40,0)))</f>
        <v>0</v>
      </c>
      <c r="AP461" s="83">
        <f>AM461+AO461</f>
        <v>0</v>
      </c>
      <c r="AQ461" s="48"/>
      <c r="AR461" s="48"/>
      <c r="AT461" s="48"/>
      <c r="AU461" s="48"/>
      <c r="AW461" s="48"/>
      <c r="AX461" s="48"/>
      <c r="AY461" s="48"/>
      <c r="AZ461" s="48"/>
      <c r="BA461" s="48"/>
      <c r="BB461" s="48"/>
      <c r="BC461" s="48"/>
    </row>
    <row r="462" spans="1:55" ht="36">
      <c r="A462" s="36">
        <f t="shared" si="7"/>
        <v>459</v>
      </c>
      <c r="B462" s="68" t="s">
        <v>290</v>
      </c>
      <c r="C462" s="73"/>
      <c r="D462" s="92">
        <f>IF(C462&gt;2003,"C",0)</f>
        <v>0</v>
      </c>
      <c r="E462" s="39" t="str">
        <f>IF(C462&lt;2004,"J",0)</f>
        <v>J</v>
      </c>
      <c r="F462" s="40" t="str">
        <f>IF(C462&lt;2002,"S",0)</f>
        <v>S</v>
      </c>
      <c r="G462" s="44" t="s">
        <v>291</v>
      </c>
      <c r="H462" s="93" t="s">
        <v>93</v>
      </c>
      <c r="I462" s="76"/>
      <c r="J462" s="155"/>
      <c r="K462" s="105"/>
      <c r="L462" s="106"/>
      <c r="M462" s="109"/>
      <c r="N462" s="108"/>
      <c r="O462" s="156"/>
      <c r="P462" s="157"/>
      <c r="Q462" s="158"/>
      <c r="R462" s="159"/>
      <c r="S462" s="157"/>
      <c r="T462" s="156"/>
      <c r="U462" s="158"/>
      <c r="V462" s="159"/>
      <c r="W462" s="157"/>
      <c r="X462" s="156"/>
      <c r="Y462" s="136"/>
      <c r="Z462" s="137"/>
      <c r="AA462" s="135"/>
      <c r="AB462" s="134"/>
      <c r="AC462" s="136"/>
      <c r="AD462" s="137"/>
      <c r="AE462" s="134"/>
      <c r="AF462" s="135"/>
      <c r="AG462" s="79"/>
      <c r="AH462" s="80"/>
      <c r="AI462" s="79"/>
      <c r="AJ462" s="81"/>
      <c r="AK462" s="81"/>
      <c r="AL462" s="79"/>
      <c r="AM462" s="82">
        <f>SUM(I462:AL462)</f>
        <v>0</v>
      </c>
      <c r="AN462" s="78">
        <f>SUM(IF(I462="",0,1),IF(AF462="",0,1),IF(AB462="",0,1),IF(AC462="",0,1),IF(AD462="",0,1),IF(AE462="",0,1),IF(V462="",0,1),IF(W462="",0,1),IF(X462="",0,1),IF(Z462="",0,1),IF(AA462="",0,1),IF(J462="",0,1),IF(K462="",0,1),IF(L462="",0,1),IF(M462="",0,1),IF(N462="",0,1),IF(O462="",0,1),IF(P462="",0,1),IF(Q462="",0,1),IF(R462="",0,1),IF(S462="",0,1),IF(T462="",0,1),IF(U462="",0,1),IF(Y462="",0,1))</f>
        <v>0</v>
      </c>
      <c r="AO462" s="78">
        <f>IF(AN462&gt;=4,10,0)+(IF(AN462&gt;=8,20,0)+(IF(AN462&gt;=12,40,0)))</f>
        <v>0</v>
      </c>
      <c r="AP462" s="83">
        <f>AM462+AO462</f>
        <v>0</v>
      </c>
      <c r="AQ462" s="48"/>
      <c r="AR462" s="48"/>
      <c r="AT462" s="48"/>
      <c r="AU462" s="48"/>
      <c r="AW462" s="48"/>
      <c r="AX462" s="48"/>
      <c r="AY462" s="48"/>
      <c r="AZ462" s="48"/>
      <c r="BA462" s="48"/>
      <c r="BB462" s="48"/>
      <c r="BC462" s="48"/>
    </row>
    <row r="463" spans="1:55" ht="36">
      <c r="A463" s="36">
        <f t="shared" si="7"/>
        <v>460</v>
      </c>
      <c r="B463" s="68" t="s">
        <v>292</v>
      </c>
      <c r="C463" s="73"/>
      <c r="D463" s="92">
        <f>IF(C463&gt;2003,"C",0)</f>
        <v>0</v>
      </c>
      <c r="E463" s="39" t="str">
        <f>IF(C463&lt;2004,"J",0)</f>
        <v>J</v>
      </c>
      <c r="F463" s="40" t="str">
        <f>IF(C463&lt;2002,"S",0)</f>
        <v>S</v>
      </c>
      <c r="G463" s="44" t="s">
        <v>293</v>
      </c>
      <c r="H463" s="93" t="s">
        <v>294</v>
      </c>
      <c r="I463" s="76"/>
      <c r="J463" s="155"/>
      <c r="K463" s="105"/>
      <c r="L463" s="106"/>
      <c r="M463" s="109"/>
      <c r="N463" s="108"/>
      <c r="O463" s="156"/>
      <c r="P463" s="157"/>
      <c r="Q463" s="158"/>
      <c r="R463" s="159"/>
      <c r="S463" s="157"/>
      <c r="T463" s="156"/>
      <c r="U463" s="158"/>
      <c r="V463" s="159"/>
      <c r="W463" s="157"/>
      <c r="X463" s="156"/>
      <c r="Y463" s="136"/>
      <c r="Z463" s="137"/>
      <c r="AA463" s="135"/>
      <c r="AB463" s="134"/>
      <c r="AC463" s="136"/>
      <c r="AD463" s="137"/>
      <c r="AE463" s="134"/>
      <c r="AF463" s="135"/>
      <c r="AG463" s="79"/>
      <c r="AH463" s="80"/>
      <c r="AI463" s="79"/>
      <c r="AJ463" s="81"/>
      <c r="AK463" s="81"/>
      <c r="AL463" s="79"/>
      <c r="AM463" s="82">
        <f>SUM(I463:AL463)</f>
        <v>0</v>
      </c>
      <c r="AN463" s="78">
        <f>SUM(IF(I463="",0,1),IF(AF463="",0,1),IF(AB463="",0,1),IF(AC463="",0,1),IF(AD463="",0,1),IF(AE463="",0,1),IF(V463="",0,1),IF(W463="",0,1),IF(X463="",0,1),IF(Z463="",0,1),IF(AA463="",0,1),IF(J463="",0,1),IF(K463="",0,1),IF(L463="",0,1),IF(M463="",0,1),IF(N463="",0,1),IF(O463="",0,1),IF(P463="",0,1),IF(Q463="",0,1),IF(R463="",0,1),IF(S463="",0,1),IF(T463="",0,1),IF(U463="",0,1),IF(Y463="",0,1))</f>
        <v>0</v>
      </c>
      <c r="AO463" s="78">
        <f>IF(AN463&gt;=4,10,0)+(IF(AN463&gt;=8,20,0)+(IF(AN463&gt;=12,40,0)))</f>
        <v>0</v>
      </c>
      <c r="AP463" s="83">
        <f>AM463+AO463</f>
        <v>0</v>
      </c>
      <c r="AQ463" s="48"/>
      <c r="AR463" s="48"/>
      <c r="AT463" s="48"/>
      <c r="AU463" s="48"/>
      <c r="AW463" s="48"/>
      <c r="AX463" s="48"/>
      <c r="AY463" s="48"/>
      <c r="AZ463" s="48"/>
      <c r="BA463" s="48"/>
      <c r="BB463" s="48"/>
      <c r="BC463" s="48"/>
    </row>
    <row r="464" spans="1:55" ht="36">
      <c r="A464" s="36">
        <f t="shared" si="7"/>
        <v>461</v>
      </c>
      <c r="B464" s="68" t="s">
        <v>295</v>
      </c>
      <c r="C464" s="73"/>
      <c r="D464" s="92">
        <f>IF(C464&gt;2003,"C",0)</f>
        <v>0</v>
      </c>
      <c r="E464" s="39" t="str">
        <f>IF(C464&lt;2004,"J",0)</f>
        <v>J</v>
      </c>
      <c r="F464" s="40" t="str">
        <f>IF(C464&lt;2002,"S",0)</f>
        <v>S</v>
      </c>
      <c r="G464" s="41" t="s">
        <v>296</v>
      </c>
      <c r="H464" s="93" t="s">
        <v>297</v>
      </c>
      <c r="I464" s="76"/>
      <c r="J464" s="155"/>
      <c r="K464" s="105"/>
      <c r="L464" s="106"/>
      <c r="M464" s="109"/>
      <c r="N464" s="108"/>
      <c r="O464" s="156"/>
      <c r="P464" s="157"/>
      <c r="Q464" s="158"/>
      <c r="R464" s="159"/>
      <c r="S464" s="157"/>
      <c r="T464" s="156"/>
      <c r="U464" s="158"/>
      <c r="V464" s="159"/>
      <c r="W464" s="157"/>
      <c r="X464" s="156"/>
      <c r="Y464" s="136"/>
      <c r="Z464" s="137"/>
      <c r="AA464" s="135"/>
      <c r="AB464" s="134"/>
      <c r="AC464" s="136"/>
      <c r="AD464" s="137"/>
      <c r="AE464" s="134"/>
      <c r="AF464" s="135"/>
      <c r="AG464" s="79"/>
      <c r="AH464" s="80"/>
      <c r="AI464" s="79"/>
      <c r="AJ464" s="81"/>
      <c r="AK464" s="81"/>
      <c r="AL464" s="79"/>
      <c r="AM464" s="82">
        <f>SUM(I464:AL464)</f>
        <v>0</v>
      </c>
      <c r="AN464" s="78">
        <f>SUM(IF(I464="",0,1),IF(AF464="",0,1),IF(AB464="",0,1),IF(AC464="",0,1),IF(AD464="",0,1),IF(AE464="",0,1),IF(V464="",0,1),IF(W464="",0,1),IF(X464="",0,1),IF(Z464="",0,1),IF(AA464="",0,1),IF(J464="",0,1),IF(K464="",0,1),IF(L464="",0,1),IF(M464="",0,1),IF(N464="",0,1),IF(O464="",0,1),IF(P464="",0,1),IF(Q464="",0,1),IF(R464="",0,1),IF(S464="",0,1),IF(T464="",0,1),IF(U464="",0,1),IF(Y464="",0,1))</f>
        <v>0</v>
      </c>
      <c r="AO464" s="78">
        <f>IF(AN464&gt;=4,10,0)+(IF(AN464&gt;=8,20,0)+(IF(AN464&gt;=12,40,0)))</f>
        <v>0</v>
      </c>
      <c r="AP464" s="83">
        <f>AM464+AO464</f>
        <v>0</v>
      </c>
      <c r="AQ464" s="48"/>
      <c r="AR464" s="48"/>
      <c r="AT464" s="48"/>
      <c r="AU464" s="48"/>
      <c r="AW464" s="48"/>
      <c r="AX464" s="48"/>
      <c r="AY464" s="48"/>
      <c r="AZ464" s="48"/>
      <c r="BA464" s="48"/>
      <c r="BB464" s="48"/>
      <c r="BC464" s="48"/>
    </row>
    <row r="465" spans="1:55" ht="36">
      <c r="A465" s="36">
        <f t="shared" si="7"/>
        <v>462</v>
      </c>
      <c r="B465" s="68" t="s">
        <v>298</v>
      </c>
      <c r="C465" s="73"/>
      <c r="D465" s="92">
        <f>IF(C465&gt;2003,"C",0)</f>
        <v>0</v>
      </c>
      <c r="E465" s="39" t="str">
        <f>IF(C465&lt;2004,"J",0)</f>
        <v>J</v>
      </c>
      <c r="F465" s="40" t="str">
        <f>IF(C465&lt;2002,"S",0)</f>
        <v>S</v>
      </c>
      <c r="G465" s="44" t="s">
        <v>299</v>
      </c>
      <c r="H465" s="93" t="s">
        <v>300</v>
      </c>
      <c r="I465" s="76"/>
      <c r="J465" s="155"/>
      <c r="K465" s="105"/>
      <c r="L465" s="106"/>
      <c r="M465" s="109"/>
      <c r="N465" s="108"/>
      <c r="O465" s="156"/>
      <c r="P465" s="157"/>
      <c r="Q465" s="158"/>
      <c r="R465" s="159"/>
      <c r="S465" s="157"/>
      <c r="T465" s="156"/>
      <c r="U465" s="158"/>
      <c r="V465" s="159"/>
      <c r="W465" s="157"/>
      <c r="X465" s="156"/>
      <c r="Y465" s="136"/>
      <c r="Z465" s="137"/>
      <c r="AA465" s="135"/>
      <c r="AB465" s="134"/>
      <c r="AC465" s="136"/>
      <c r="AD465" s="137"/>
      <c r="AE465" s="134"/>
      <c r="AF465" s="135"/>
      <c r="AG465" s="79"/>
      <c r="AH465" s="80"/>
      <c r="AI465" s="79"/>
      <c r="AJ465" s="81"/>
      <c r="AK465" s="81"/>
      <c r="AL465" s="79"/>
      <c r="AM465" s="82">
        <f>SUM(I465:AL465)</f>
        <v>0</v>
      </c>
      <c r="AN465" s="78">
        <f>SUM(IF(I465="",0,1),IF(AF465="",0,1),IF(AB465="",0,1),IF(AC465="",0,1),IF(AD465="",0,1),IF(AE465="",0,1),IF(V465="",0,1),IF(W465="",0,1),IF(X465="",0,1),IF(Z465="",0,1),IF(AA465="",0,1),IF(J465="",0,1),IF(K465="",0,1),IF(L465="",0,1),IF(M465="",0,1),IF(N465="",0,1),IF(O465="",0,1),IF(P465="",0,1),IF(Q465="",0,1),IF(R465="",0,1),IF(S465="",0,1),IF(T465="",0,1),IF(U465="",0,1),IF(Y465="",0,1))</f>
        <v>0</v>
      </c>
      <c r="AO465" s="78">
        <f>IF(AN465&gt;=4,10,0)+(IF(AN465&gt;=8,20,0)+(IF(AN465&gt;=12,40,0)))</f>
        <v>0</v>
      </c>
      <c r="AP465" s="83">
        <f>AM465+AO465</f>
        <v>0</v>
      </c>
      <c r="AQ465" s="48"/>
      <c r="AR465" s="48"/>
      <c r="AT465" s="48"/>
      <c r="AU465" s="48"/>
      <c r="AW465" s="48"/>
      <c r="AX465" s="48"/>
      <c r="AY465" s="48"/>
      <c r="AZ465" s="48"/>
      <c r="BA465" s="48"/>
      <c r="BB465" s="48"/>
      <c r="BC465" s="48"/>
    </row>
    <row r="466" spans="1:55" ht="36">
      <c r="A466" s="36">
        <f t="shared" si="7"/>
        <v>463</v>
      </c>
      <c r="B466" s="68" t="s">
        <v>301</v>
      </c>
      <c r="C466" s="73"/>
      <c r="D466" s="92">
        <f>IF(C466&gt;2003,"C",0)</f>
        <v>0</v>
      </c>
      <c r="E466" s="39" t="str">
        <f>IF(C466&lt;2004,"J",0)</f>
        <v>J</v>
      </c>
      <c r="F466" s="40" t="str">
        <f>IF(C466&lt;2002,"S",0)</f>
        <v>S</v>
      </c>
      <c r="G466" s="41" t="s">
        <v>302</v>
      </c>
      <c r="H466" s="93" t="s">
        <v>135</v>
      </c>
      <c r="I466" s="76"/>
      <c r="J466" s="155"/>
      <c r="K466" s="105"/>
      <c r="L466" s="106"/>
      <c r="M466" s="109"/>
      <c r="N466" s="108"/>
      <c r="O466" s="156"/>
      <c r="P466" s="157"/>
      <c r="Q466" s="158"/>
      <c r="R466" s="159"/>
      <c r="S466" s="157"/>
      <c r="T466" s="156"/>
      <c r="U466" s="158"/>
      <c r="V466" s="159"/>
      <c r="W466" s="157"/>
      <c r="X466" s="156"/>
      <c r="Y466" s="136"/>
      <c r="Z466" s="137"/>
      <c r="AA466" s="135"/>
      <c r="AB466" s="134"/>
      <c r="AC466" s="136"/>
      <c r="AD466" s="137"/>
      <c r="AE466" s="134"/>
      <c r="AF466" s="135"/>
      <c r="AG466" s="79"/>
      <c r="AH466" s="80"/>
      <c r="AI466" s="79"/>
      <c r="AJ466" s="81"/>
      <c r="AK466" s="81"/>
      <c r="AL466" s="79"/>
      <c r="AM466" s="82">
        <f>SUM(I466:AL466)</f>
        <v>0</v>
      </c>
      <c r="AN466" s="78">
        <f>SUM(IF(I466="",0,1),IF(AF466="",0,1),IF(AB466="",0,1),IF(AC466="",0,1),IF(AD466="",0,1),IF(AE466="",0,1),IF(V466="",0,1),IF(W466="",0,1),IF(X466="",0,1),IF(Z466="",0,1),IF(AA466="",0,1),IF(J466="",0,1),IF(K466="",0,1),IF(L466="",0,1),IF(M466="",0,1),IF(N466="",0,1),IF(O466="",0,1),IF(P466="",0,1),IF(Q466="",0,1),IF(R466="",0,1),IF(S466="",0,1),IF(T466="",0,1),IF(U466="",0,1),IF(Y466="",0,1))</f>
        <v>0</v>
      </c>
      <c r="AO466" s="78">
        <f>IF(AN466&gt;=4,10,0)+(IF(AN466&gt;=8,20,0)+(IF(AN466&gt;=12,40,0)))</f>
        <v>0</v>
      </c>
      <c r="AP466" s="83">
        <f>AM466+AO466</f>
        <v>0</v>
      </c>
      <c r="AQ466" s="48"/>
      <c r="AR466" s="48"/>
      <c r="AT466" s="48"/>
      <c r="AU466" s="48"/>
      <c r="AW466" s="48"/>
      <c r="AX466" s="48"/>
      <c r="AY466" s="48"/>
      <c r="AZ466" s="48"/>
      <c r="BA466" s="48"/>
      <c r="BB466" s="48"/>
      <c r="BC466" s="48"/>
    </row>
    <row r="467" spans="1:55" ht="36">
      <c r="A467" s="36">
        <f t="shared" si="7"/>
        <v>464</v>
      </c>
      <c r="B467" s="68" t="s">
        <v>303</v>
      </c>
      <c r="C467" s="73"/>
      <c r="D467" s="92">
        <f>IF(C467&gt;2003,"C",0)</f>
        <v>0</v>
      </c>
      <c r="E467" s="39" t="str">
        <f>IF(C467&lt;2004,"J",0)</f>
        <v>J</v>
      </c>
      <c r="F467" s="40" t="str">
        <f>IF(C467&lt;2002,"S",0)</f>
        <v>S</v>
      </c>
      <c r="G467" s="41" t="s">
        <v>304</v>
      </c>
      <c r="H467" s="93" t="s">
        <v>113</v>
      </c>
      <c r="I467" s="76"/>
      <c r="J467" s="155"/>
      <c r="K467" s="105"/>
      <c r="L467" s="106"/>
      <c r="M467" s="109"/>
      <c r="N467" s="108"/>
      <c r="O467" s="156"/>
      <c r="P467" s="157"/>
      <c r="Q467" s="158"/>
      <c r="R467" s="159"/>
      <c r="S467" s="157"/>
      <c r="T467" s="156"/>
      <c r="U467" s="158"/>
      <c r="V467" s="159"/>
      <c r="W467" s="157"/>
      <c r="X467" s="156"/>
      <c r="Y467" s="136"/>
      <c r="Z467" s="137"/>
      <c r="AA467" s="135"/>
      <c r="AB467" s="134"/>
      <c r="AC467" s="136"/>
      <c r="AD467" s="137"/>
      <c r="AE467" s="134"/>
      <c r="AF467" s="135"/>
      <c r="AG467" s="79"/>
      <c r="AH467" s="80"/>
      <c r="AI467" s="79"/>
      <c r="AJ467" s="81"/>
      <c r="AK467" s="81"/>
      <c r="AL467" s="79"/>
      <c r="AM467" s="82">
        <f>SUM(I467:AL467)</f>
        <v>0</v>
      </c>
      <c r="AN467" s="78">
        <f>SUM(IF(I467="",0,1),IF(AF467="",0,1),IF(AB467="",0,1),IF(AC467="",0,1),IF(AD467="",0,1),IF(AE467="",0,1),IF(V467="",0,1),IF(W467="",0,1),IF(X467="",0,1),IF(Z467="",0,1),IF(AA467="",0,1),IF(J467="",0,1),IF(K467="",0,1),IF(L467="",0,1),IF(M467="",0,1),IF(N467="",0,1),IF(O467="",0,1),IF(P467="",0,1),IF(Q467="",0,1),IF(R467="",0,1),IF(S467="",0,1),IF(T467="",0,1),IF(U467="",0,1),IF(Y467="",0,1))</f>
        <v>0</v>
      </c>
      <c r="AO467" s="78">
        <f>IF(AN467&gt;=4,10,0)+(IF(AN467&gt;=8,20,0)+(IF(AN467&gt;=12,40,0)))</f>
        <v>0</v>
      </c>
      <c r="AP467" s="83">
        <f>AM467+AO467</f>
        <v>0</v>
      </c>
      <c r="AQ467" s="48"/>
      <c r="AR467" s="48"/>
      <c r="AT467" s="48"/>
      <c r="AU467" s="48"/>
      <c r="AW467" s="48"/>
      <c r="AX467" s="48"/>
      <c r="AY467" s="48"/>
      <c r="AZ467" s="48"/>
      <c r="BA467" s="48"/>
      <c r="BB467" s="48"/>
      <c r="BC467" s="48"/>
    </row>
    <row r="468" spans="1:55" ht="36">
      <c r="A468" s="36">
        <f t="shared" si="7"/>
        <v>465</v>
      </c>
      <c r="B468" s="68" t="s">
        <v>305</v>
      </c>
      <c r="C468" s="73"/>
      <c r="D468" s="92">
        <f>IF(C468&gt;2003,"C",0)</f>
        <v>0</v>
      </c>
      <c r="E468" s="39" t="str">
        <f>IF(C468&lt;2004,"J",0)</f>
        <v>J</v>
      </c>
      <c r="F468" s="40" t="str">
        <f>IF(C468&lt;2002,"S",0)</f>
        <v>S</v>
      </c>
      <c r="G468" s="41" t="s">
        <v>306</v>
      </c>
      <c r="H468" s="93" t="s">
        <v>307</v>
      </c>
      <c r="I468" s="76"/>
      <c r="J468" s="155"/>
      <c r="K468" s="105"/>
      <c r="L468" s="106"/>
      <c r="M468" s="109"/>
      <c r="N468" s="108"/>
      <c r="O468" s="156"/>
      <c r="P468" s="157"/>
      <c r="Q468" s="158"/>
      <c r="R468" s="159"/>
      <c r="S468" s="157"/>
      <c r="T468" s="156"/>
      <c r="U468" s="158"/>
      <c r="V468" s="159"/>
      <c r="W468" s="157"/>
      <c r="X468" s="156"/>
      <c r="Y468" s="136"/>
      <c r="Z468" s="137"/>
      <c r="AA468" s="135"/>
      <c r="AB468" s="134"/>
      <c r="AC468" s="136"/>
      <c r="AD468" s="137"/>
      <c r="AE468" s="134"/>
      <c r="AF468" s="135"/>
      <c r="AG468" s="79"/>
      <c r="AH468" s="80"/>
      <c r="AI468" s="79"/>
      <c r="AJ468" s="81"/>
      <c r="AK468" s="81"/>
      <c r="AL468" s="79"/>
      <c r="AM468" s="82">
        <f>SUM(I468:AL468)</f>
        <v>0</v>
      </c>
      <c r="AN468" s="78">
        <f>SUM(IF(I468="",0,1),IF(AF468="",0,1),IF(AB468="",0,1),IF(AC468="",0,1),IF(AD468="",0,1),IF(AE468="",0,1),IF(V468="",0,1),IF(W468="",0,1),IF(X468="",0,1),IF(Z468="",0,1),IF(AA468="",0,1),IF(J468="",0,1),IF(K468="",0,1),IF(L468="",0,1),IF(M468="",0,1),IF(N468="",0,1),IF(O468="",0,1),IF(P468="",0,1),IF(Q468="",0,1),IF(R468="",0,1),IF(S468="",0,1),IF(T468="",0,1),IF(U468="",0,1),IF(Y468="",0,1))</f>
        <v>0</v>
      </c>
      <c r="AO468" s="78">
        <f>IF(AN468&gt;=4,10,0)+(IF(AN468&gt;=8,20,0)+(IF(AN468&gt;=12,40,0)))</f>
        <v>0</v>
      </c>
      <c r="AP468" s="83">
        <f>AM468+AO468</f>
        <v>0</v>
      </c>
      <c r="AQ468" s="48"/>
      <c r="AR468" s="48"/>
      <c r="AT468" s="48"/>
      <c r="AU468" s="48"/>
      <c r="AW468" s="48"/>
      <c r="AX468" s="48"/>
      <c r="AY468" s="48"/>
      <c r="AZ468" s="48"/>
      <c r="BA468" s="48"/>
      <c r="BB468" s="48"/>
      <c r="BC468" s="48"/>
    </row>
    <row r="469" spans="1:55" ht="36">
      <c r="A469" s="36">
        <f t="shared" si="7"/>
        <v>466</v>
      </c>
      <c r="B469" s="68" t="s">
        <v>308</v>
      </c>
      <c r="C469" s="73"/>
      <c r="D469" s="92">
        <f>IF(C469&gt;2003,"C",0)</f>
        <v>0</v>
      </c>
      <c r="E469" s="39" t="str">
        <f>IF(C469&lt;2004,"J",0)</f>
        <v>J</v>
      </c>
      <c r="F469" s="40" t="str">
        <f>IF(C469&lt;2002,"S",0)</f>
        <v>S</v>
      </c>
      <c r="G469" s="41" t="s">
        <v>309</v>
      </c>
      <c r="H469" s="93" t="s">
        <v>26</v>
      </c>
      <c r="I469" s="76"/>
      <c r="J469" s="155"/>
      <c r="K469" s="105"/>
      <c r="L469" s="106"/>
      <c r="M469" s="109"/>
      <c r="N469" s="108"/>
      <c r="O469" s="156"/>
      <c r="P469" s="157"/>
      <c r="Q469" s="158"/>
      <c r="R469" s="159"/>
      <c r="S469" s="157"/>
      <c r="T469" s="156"/>
      <c r="U469" s="158"/>
      <c r="V469" s="159"/>
      <c r="W469" s="157"/>
      <c r="X469" s="156"/>
      <c r="Y469" s="136"/>
      <c r="Z469" s="137"/>
      <c r="AA469" s="135"/>
      <c r="AB469" s="134"/>
      <c r="AC469" s="136"/>
      <c r="AD469" s="137"/>
      <c r="AE469" s="134"/>
      <c r="AF469" s="135"/>
      <c r="AG469" s="79"/>
      <c r="AH469" s="80"/>
      <c r="AI469" s="79"/>
      <c r="AJ469" s="81"/>
      <c r="AK469" s="81"/>
      <c r="AL469" s="79"/>
      <c r="AM469" s="82">
        <f>SUM(I469:AL469)</f>
        <v>0</v>
      </c>
      <c r="AN469" s="78">
        <f>SUM(IF(I469="",0,1),IF(AF469="",0,1),IF(AB469="",0,1),IF(AC469="",0,1),IF(AD469="",0,1),IF(AE469="",0,1),IF(V469="",0,1),IF(W469="",0,1),IF(X469="",0,1),IF(Z469="",0,1),IF(AA469="",0,1),IF(J469="",0,1),IF(K469="",0,1),IF(L469="",0,1),IF(M469="",0,1),IF(N469="",0,1),IF(O469="",0,1),IF(P469="",0,1),IF(Q469="",0,1),IF(R469="",0,1),IF(S469="",0,1),IF(T469="",0,1),IF(U469="",0,1),IF(Y469="",0,1))</f>
        <v>0</v>
      </c>
      <c r="AO469" s="78">
        <f>IF(AN469&gt;=4,10,0)+(IF(AN469&gt;=8,20,0)+(IF(AN469&gt;=12,40,0)))</f>
        <v>0</v>
      </c>
      <c r="AP469" s="83">
        <f>AM469+AO469</f>
        <v>0</v>
      </c>
      <c r="AQ469" s="48"/>
      <c r="AR469" s="48"/>
      <c r="AT469" s="48"/>
      <c r="AU469" s="48"/>
      <c r="AW469" s="48"/>
      <c r="AX469" s="48"/>
      <c r="AY469" s="48"/>
      <c r="AZ469" s="48"/>
      <c r="BA469" s="48"/>
      <c r="BB469" s="48"/>
      <c r="BC469" s="48"/>
    </row>
    <row r="470" spans="1:55" ht="36">
      <c r="A470" s="36">
        <f t="shared" si="7"/>
        <v>467</v>
      </c>
      <c r="B470" s="68" t="s">
        <v>315</v>
      </c>
      <c r="C470" s="73"/>
      <c r="D470" s="92">
        <f>IF(C470&gt;2003,"C",0)</f>
        <v>0</v>
      </c>
      <c r="E470" s="39" t="str">
        <f>IF(C470&lt;2004,"J",0)</f>
        <v>J</v>
      </c>
      <c r="F470" s="40" t="str">
        <f>IF(C470&lt;2002,"S",0)</f>
        <v>S</v>
      </c>
      <c r="G470" s="44" t="s">
        <v>316</v>
      </c>
      <c r="H470" s="93" t="s">
        <v>317</v>
      </c>
      <c r="I470" s="76"/>
      <c r="J470" s="155"/>
      <c r="K470" s="105"/>
      <c r="L470" s="106"/>
      <c r="M470" s="109"/>
      <c r="N470" s="108"/>
      <c r="O470" s="156"/>
      <c r="P470" s="157"/>
      <c r="Q470" s="158"/>
      <c r="R470" s="159"/>
      <c r="S470" s="157"/>
      <c r="T470" s="156"/>
      <c r="U470" s="158"/>
      <c r="V470" s="159"/>
      <c r="W470" s="157"/>
      <c r="X470" s="156"/>
      <c r="Y470" s="136"/>
      <c r="Z470" s="137"/>
      <c r="AA470" s="135"/>
      <c r="AB470" s="134"/>
      <c r="AC470" s="136"/>
      <c r="AD470" s="137"/>
      <c r="AE470" s="134"/>
      <c r="AF470" s="135"/>
      <c r="AG470" s="79"/>
      <c r="AH470" s="80"/>
      <c r="AI470" s="79"/>
      <c r="AJ470" s="81"/>
      <c r="AK470" s="81"/>
      <c r="AL470" s="79"/>
      <c r="AM470" s="82">
        <f>SUM(I470:AL470)</f>
        <v>0</v>
      </c>
      <c r="AN470" s="78">
        <f>SUM(IF(I470="",0,1),IF(AF470="",0,1),IF(AB470="",0,1),IF(AC470="",0,1),IF(AD470="",0,1),IF(AE470="",0,1),IF(V470="",0,1),IF(W470="",0,1),IF(X470="",0,1),IF(Z470="",0,1),IF(AA470="",0,1),IF(J470="",0,1),IF(K470="",0,1),IF(L470="",0,1),IF(M470="",0,1),IF(N470="",0,1),IF(O470="",0,1),IF(P470="",0,1),IF(Q470="",0,1),IF(R470="",0,1),IF(S470="",0,1),IF(T470="",0,1),IF(U470="",0,1),IF(Y470="",0,1))</f>
        <v>0</v>
      </c>
      <c r="AO470" s="78">
        <f>IF(AN470&gt;=4,10,0)+(IF(AN470&gt;=8,20,0)+(IF(AN470&gt;=12,40,0)))</f>
        <v>0</v>
      </c>
      <c r="AP470" s="83">
        <f>AM470+AO470</f>
        <v>0</v>
      </c>
      <c r="AQ470" s="48"/>
      <c r="AR470" s="48"/>
      <c r="AT470" s="48"/>
      <c r="AU470" s="48"/>
      <c r="AW470" s="48"/>
      <c r="AX470" s="48"/>
      <c r="AY470" s="48"/>
      <c r="AZ470" s="48"/>
      <c r="BA470" s="48"/>
      <c r="BB470" s="48"/>
      <c r="BC470" s="48"/>
    </row>
    <row r="471" spans="1:55" ht="36">
      <c r="A471" s="36">
        <f t="shared" si="7"/>
        <v>468</v>
      </c>
      <c r="B471" s="68" t="s">
        <v>321</v>
      </c>
      <c r="C471" s="73"/>
      <c r="D471" s="92">
        <f>IF(C471&gt;2003,"C",0)</f>
        <v>0</v>
      </c>
      <c r="E471" s="39" t="str">
        <f>IF(C471&lt;2004,"J",0)</f>
        <v>J</v>
      </c>
      <c r="F471" s="40" t="str">
        <f>IF(C471&lt;2002,"S",0)</f>
        <v>S</v>
      </c>
      <c r="G471" s="44" t="s">
        <v>322</v>
      </c>
      <c r="H471" s="93" t="s">
        <v>169</v>
      </c>
      <c r="I471" s="76"/>
      <c r="J471" s="155"/>
      <c r="K471" s="105"/>
      <c r="L471" s="106"/>
      <c r="M471" s="109"/>
      <c r="N471" s="108"/>
      <c r="O471" s="156"/>
      <c r="P471" s="157"/>
      <c r="Q471" s="158"/>
      <c r="R471" s="159"/>
      <c r="S471" s="157"/>
      <c r="T471" s="156"/>
      <c r="U471" s="158"/>
      <c r="V471" s="159"/>
      <c r="W471" s="157"/>
      <c r="X471" s="156"/>
      <c r="Y471" s="136"/>
      <c r="Z471" s="137"/>
      <c r="AA471" s="135"/>
      <c r="AB471" s="134"/>
      <c r="AC471" s="136"/>
      <c r="AD471" s="137"/>
      <c r="AE471" s="134"/>
      <c r="AF471" s="135"/>
      <c r="AG471" s="79"/>
      <c r="AH471" s="80"/>
      <c r="AI471" s="79"/>
      <c r="AJ471" s="81"/>
      <c r="AK471" s="81"/>
      <c r="AL471" s="79"/>
      <c r="AM471" s="82">
        <f>SUM(I471:AL471)</f>
        <v>0</v>
      </c>
      <c r="AN471" s="78">
        <f>SUM(IF(I471="",0,1),IF(AF471="",0,1),IF(AB471="",0,1),IF(AC471="",0,1),IF(AD471="",0,1),IF(AE471="",0,1),IF(V471="",0,1),IF(W471="",0,1),IF(X471="",0,1),IF(Z471="",0,1),IF(AA471="",0,1),IF(J471="",0,1),IF(K471="",0,1),IF(L471="",0,1),IF(M471="",0,1),IF(N471="",0,1),IF(O471="",0,1),IF(P471="",0,1),IF(Q471="",0,1),IF(R471="",0,1),IF(S471="",0,1),IF(T471="",0,1),IF(U471="",0,1),IF(Y471="",0,1))</f>
        <v>0</v>
      </c>
      <c r="AO471" s="78">
        <f>IF(AN471&gt;=4,10,0)+(IF(AN471&gt;=8,20,0)+(IF(AN471&gt;=12,40,0)))</f>
        <v>0</v>
      </c>
      <c r="AP471" s="83">
        <f>AM471+AO471</f>
        <v>0</v>
      </c>
      <c r="AQ471" s="48"/>
      <c r="AR471" s="48"/>
      <c r="AT471" s="48"/>
      <c r="AU471" s="48"/>
      <c r="AW471" s="48"/>
      <c r="AX471" s="48"/>
      <c r="AY471" s="48"/>
      <c r="AZ471" s="48"/>
      <c r="BA471" s="48"/>
      <c r="BB471" s="48"/>
      <c r="BC471" s="48"/>
    </row>
    <row r="472" spans="1:55" ht="36">
      <c r="A472" s="36">
        <f t="shared" si="7"/>
        <v>469</v>
      </c>
      <c r="B472" s="68" t="s">
        <v>323</v>
      </c>
      <c r="C472" s="73"/>
      <c r="D472" s="92">
        <f>IF(C472&gt;2003,"C",0)</f>
        <v>0</v>
      </c>
      <c r="E472" s="39" t="str">
        <f>IF(C472&lt;2004,"J",0)</f>
        <v>J</v>
      </c>
      <c r="F472" s="40" t="str">
        <f>IF(C472&lt;2002,"S",0)</f>
        <v>S</v>
      </c>
      <c r="G472" s="44" t="s">
        <v>324</v>
      </c>
      <c r="H472" s="93" t="s">
        <v>325</v>
      </c>
      <c r="I472" s="76"/>
      <c r="J472" s="155"/>
      <c r="K472" s="105"/>
      <c r="L472" s="106"/>
      <c r="M472" s="109"/>
      <c r="N472" s="108"/>
      <c r="O472" s="156"/>
      <c r="P472" s="157"/>
      <c r="Q472" s="158"/>
      <c r="R472" s="159"/>
      <c r="S472" s="157"/>
      <c r="T472" s="156"/>
      <c r="U472" s="158"/>
      <c r="V472" s="159"/>
      <c r="W472" s="157"/>
      <c r="X472" s="156"/>
      <c r="Y472" s="136"/>
      <c r="Z472" s="137"/>
      <c r="AA472" s="135"/>
      <c r="AB472" s="134"/>
      <c r="AC472" s="136"/>
      <c r="AD472" s="137"/>
      <c r="AE472" s="134"/>
      <c r="AF472" s="135"/>
      <c r="AG472" s="79"/>
      <c r="AH472" s="80"/>
      <c r="AI472" s="79"/>
      <c r="AJ472" s="81"/>
      <c r="AK472" s="81"/>
      <c r="AL472" s="79"/>
      <c r="AM472" s="82">
        <f>SUM(I472:AL472)</f>
        <v>0</v>
      </c>
      <c r="AN472" s="78">
        <f>SUM(IF(I472="",0,1),IF(AF472="",0,1),IF(AB472="",0,1),IF(AC472="",0,1),IF(AD472="",0,1),IF(AE472="",0,1),IF(V472="",0,1),IF(W472="",0,1),IF(X472="",0,1),IF(Z472="",0,1),IF(AA472="",0,1),IF(J472="",0,1),IF(K472="",0,1),IF(L472="",0,1),IF(M472="",0,1),IF(N472="",0,1),IF(O472="",0,1),IF(P472="",0,1),IF(Q472="",0,1),IF(R472="",0,1),IF(S472="",0,1),IF(T472="",0,1),IF(U472="",0,1),IF(Y472="",0,1))</f>
        <v>0</v>
      </c>
      <c r="AO472" s="78">
        <f>IF(AN472&gt;=4,10,0)+(IF(AN472&gt;=8,20,0)+(IF(AN472&gt;=12,40,0)))</f>
        <v>0</v>
      </c>
      <c r="AP472" s="83">
        <f>AM472+AO472</f>
        <v>0</v>
      </c>
      <c r="AQ472" s="48"/>
      <c r="AR472" s="48"/>
      <c r="AT472" s="48"/>
      <c r="AU472" s="48"/>
      <c r="AW472" s="48"/>
      <c r="AX472" s="48"/>
      <c r="AY472" s="48"/>
      <c r="AZ472" s="48"/>
      <c r="BA472" s="48"/>
      <c r="BB472" s="48"/>
      <c r="BC472" s="48"/>
    </row>
    <row r="473" spans="1:55" ht="36">
      <c r="A473" s="36">
        <f t="shared" si="7"/>
        <v>470</v>
      </c>
      <c r="B473" s="68" t="s">
        <v>326</v>
      </c>
      <c r="C473" s="73"/>
      <c r="D473" s="92">
        <f>IF(C473&gt;2003,"C",0)</f>
        <v>0</v>
      </c>
      <c r="E473" s="39" t="str">
        <f>IF(C473&lt;2004,"J",0)</f>
        <v>J</v>
      </c>
      <c r="F473" s="40" t="str">
        <f>IF(C473&lt;2002,"S",0)</f>
        <v>S</v>
      </c>
      <c r="G473" s="44" t="s">
        <v>327</v>
      </c>
      <c r="H473" s="93" t="s">
        <v>77</v>
      </c>
      <c r="I473" s="76"/>
      <c r="J473" s="155"/>
      <c r="K473" s="105"/>
      <c r="L473" s="106"/>
      <c r="M473" s="109"/>
      <c r="N473" s="108"/>
      <c r="O473" s="156"/>
      <c r="P473" s="157"/>
      <c r="Q473" s="158"/>
      <c r="R473" s="159"/>
      <c r="S473" s="157"/>
      <c r="T473" s="156"/>
      <c r="U473" s="158"/>
      <c r="V473" s="159"/>
      <c r="W473" s="157"/>
      <c r="X473" s="156"/>
      <c r="Y473" s="136"/>
      <c r="Z473" s="137"/>
      <c r="AA473" s="135"/>
      <c r="AB473" s="134"/>
      <c r="AC473" s="136"/>
      <c r="AD473" s="137"/>
      <c r="AE473" s="134"/>
      <c r="AF473" s="135"/>
      <c r="AG473" s="79"/>
      <c r="AH473" s="80"/>
      <c r="AI473" s="79"/>
      <c r="AJ473" s="81"/>
      <c r="AK473" s="81"/>
      <c r="AL473" s="79"/>
      <c r="AM473" s="82">
        <f>SUM(I473:AL473)</f>
        <v>0</v>
      </c>
      <c r="AN473" s="78">
        <f>SUM(IF(I473="",0,1),IF(AF473="",0,1),IF(AB473="",0,1),IF(AC473="",0,1),IF(AD473="",0,1),IF(AE473="",0,1),IF(V473="",0,1),IF(W473="",0,1),IF(X473="",0,1),IF(Z473="",0,1),IF(AA473="",0,1),IF(J473="",0,1),IF(K473="",0,1),IF(L473="",0,1),IF(M473="",0,1),IF(N473="",0,1),IF(O473="",0,1),IF(P473="",0,1),IF(Q473="",0,1),IF(R473="",0,1),IF(S473="",0,1),IF(T473="",0,1),IF(U473="",0,1),IF(Y473="",0,1))</f>
        <v>0</v>
      </c>
      <c r="AO473" s="78">
        <f>IF(AN473&gt;=4,10,0)+(IF(AN473&gt;=8,20,0)+(IF(AN473&gt;=12,40,0)))</f>
        <v>0</v>
      </c>
      <c r="AP473" s="83">
        <f>AM473+AO473</f>
        <v>0</v>
      </c>
      <c r="AQ473" s="48"/>
      <c r="AR473" s="48"/>
      <c r="AT473" s="48"/>
      <c r="AU473" s="48"/>
      <c r="AW473" s="48"/>
      <c r="AX473" s="48"/>
      <c r="AY473" s="48"/>
      <c r="AZ473" s="48"/>
      <c r="BA473" s="48"/>
      <c r="BB473" s="48"/>
      <c r="BC473" s="48"/>
    </row>
    <row r="474" spans="1:55" ht="36">
      <c r="A474" s="36">
        <f t="shared" si="7"/>
        <v>471</v>
      </c>
      <c r="B474" s="68" t="s">
        <v>328</v>
      </c>
      <c r="C474" s="73"/>
      <c r="D474" s="92">
        <f>IF(C474&gt;2003,"C",0)</f>
        <v>0</v>
      </c>
      <c r="E474" s="39" t="str">
        <f>IF(C474&lt;2004,"J",0)</f>
        <v>J</v>
      </c>
      <c r="F474" s="40" t="str">
        <f>IF(C474&lt;2002,"S",0)</f>
        <v>S</v>
      </c>
      <c r="G474" s="44" t="s">
        <v>329</v>
      </c>
      <c r="H474" s="93" t="s">
        <v>129</v>
      </c>
      <c r="I474" s="76"/>
      <c r="J474" s="155"/>
      <c r="K474" s="105"/>
      <c r="L474" s="106"/>
      <c r="M474" s="109"/>
      <c r="N474" s="108"/>
      <c r="O474" s="156"/>
      <c r="P474" s="157"/>
      <c r="Q474" s="158"/>
      <c r="R474" s="159"/>
      <c r="S474" s="157"/>
      <c r="T474" s="156"/>
      <c r="U474" s="158"/>
      <c r="V474" s="159"/>
      <c r="W474" s="157"/>
      <c r="X474" s="156"/>
      <c r="Y474" s="136"/>
      <c r="Z474" s="137"/>
      <c r="AA474" s="135"/>
      <c r="AB474" s="134"/>
      <c r="AC474" s="136"/>
      <c r="AD474" s="137"/>
      <c r="AE474" s="134"/>
      <c r="AF474" s="135"/>
      <c r="AG474" s="79"/>
      <c r="AH474" s="80"/>
      <c r="AI474" s="79"/>
      <c r="AJ474" s="81"/>
      <c r="AK474" s="81"/>
      <c r="AL474" s="79"/>
      <c r="AM474" s="82">
        <f>SUM(I474:AL474)</f>
        <v>0</v>
      </c>
      <c r="AN474" s="78">
        <f>SUM(IF(I474="",0,1),IF(AF474="",0,1),IF(AB474="",0,1),IF(AC474="",0,1),IF(AD474="",0,1),IF(AE474="",0,1),IF(V474="",0,1),IF(W474="",0,1),IF(X474="",0,1),IF(Z474="",0,1),IF(AA474="",0,1),IF(J474="",0,1),IF(K474="",0,1),IF(L474="",0,1),IF(M474="",0,1),IF(N474="",0,1),IF(O474="",0,1),IF(P474="",0,1),IF(Q474="",0,1),IF(R474="",0,1),IF(S474="",0,1),IF(T474="",0,1),IF(U474="",0,1),IF(Y474="",0,1))</f>
        <v>0</v>
      </c>
      <c r="AO474" s="78">
        <f>IF(AN474&gt;=4,10,0)+(IF(AN474&gt;=8,20,0)+(IF(AN474&gt;=12,40,0)))</f>
        <v>0</v>
      </c>
      <c r="AP474" s="83">
        <f>AM474+AO474</f>
        <v>0</v>
      </c>
      <c r="AQ474" s="48"/>
      <c r="AR474" s="48"/>
      <c r="AT474" s="48"/>
      <c r="AU474" s="48"/>
      <c r="AW474" s="48"/>
      <c r="AX474" s="48"/>
      <c r="AY474" s="48"/>
      <c r="AZ474" s="48"/>
      <c r="BA474" s="48"/>
      <c r="BB474" s="48"/>
      <c r="BC474" s="48"/>
    </row>
    <row r="475" spans="1:55" ht="36">
      <c r="A475" s="36">
        <f t="shared" si="7"/>
        <v>472</v>
      </c>
      <c r="B475" s="68" t="s">
        <v>330</v>
      </c>
      <c r="C475" s="73"/>
      <c r="D475" s="92">
        <f>IF(C475&gt;2003,"C",0)</f>
        <v>0</v>
      </c>
      <c r="E475" s="39" t="str">
        <f>IF(C475&lt;2004,"J",0)</f>
        <v>J</v>
      </c>
      <c r="F475" s="40" t="str">
        <f>IF(C475&lt;2002,"S",0)</f>
        <v>S</v>
      </c>
      <c r="G475" s="44" t="s">
        <v>331</v>
      </c>
      <c r="H475" s="93" t="s">
        <v>286</v>
      </c>
      <c r="I475" s="76"/>
      <c r="J475" s="155"/>
      <c r="K475" s="105"/>
      <c r="L475" s="106"/>
      <c r="M475" s="109"/>
      <c r="N475" s="108"/>
      <c r="O475" s="156"/>
      <c r="P475" s="157"/>
      <c r="Q475" s="158"/>
      <c r="R475" s="159"/>
      <c r="S475" s="157"/>
      <c r="T475" s="156"/>
      <c r="U475" s="158"/>
      <c r="V475" s="159"/>
      <c r="W475" s="157"/>
      <c r="X475" s="156"/>
      <c r="Y475" s="136"/>
      <c r="Z475" s="137"/>
      <c r="AA475" s="135"/>
      <c r="AB475" s="134"/>
      <c r="AC475" s="136"/>
      <c r="AD475" s="137"/>
      <c r="AE475" s="134"/>
      <c r="AF475" s="135"/>
      <c r="AG475" s="79"/>
      <c r="AH475" s="80"/>
      <c r="AI475" s="79"/>
      <c r="AJ475" s="81"/>
      <c r="AK475" s="81"/>
      <c r="AL475" s="79"/>
      <c r="AM475" s="82">
        <f>SUM(I475:AL475)</f>
        <v>0</v>
      </c>
      <c r="AN475" s="78">
        <f>SUM(IF(I475="",0,1),IF(AF475="",0,1),IF(AB475="",0,1),IF(AC475="",0,1),IF(AD475="",0,1),IF(AE475="",0,1),IF(V475="",0,1),IF(W475="",0,1),IF(X475="",0,1),IF(Z475="",0,1),IF(AA475="",0,1),IF(J475="",0,1),IF(K475="",0,1),IF(L475="",0,1),IF(M475="",0,1),IF(N475="",0,1),IF(O475="",0,1),IF(P475="",0,1),IF(Q475="",0,1),IF(R475="",0,1),IF(S475="",0,1),IF(T475="",0,1),IF(U475="",0,1),IF(Y475="",0,1))</f>
        <v>0</v>
      </c>
      <c r="AO475" s="78">
        <f>IF(AN475&gt;=4,10,0)+(IF(AN475&gt;=8,20,0)+(IF(AN475&gt;=12,40,0)))</f>
        <v>0</v>
      </c>
      <c r="AP475" s="83">
        <f>AM475+AO475</f>
        <v>0</v>
      </c>
      <c r="AQ475" s="48"/>
      <c r="AR475" s="48"/>
      <c r="AT475" s="48"/>
      <c r="AU475" s="48"/>
      <c r="AW475" s="48"/>
      <c r="AX475" s="48"/>
      <c r="AY475" s="48"/>
      <c r="AZ475" s="48"/>
      <c r="BA475" s="48"/>
      <c r="BB475" s="48"/>
      <c r="BC475" s="48"/>
    </row>
    <row r="476" spans="1:55" ht="36">
      <c r="A476" s="36">
        <f t="shared" si="7"/>
        <v>473</v>
      </c>
      <c r="B476" s="68" t="s">
        <v>332</v>
      </c>
      <c r="C476" s="73"/>
      <c r="D476" s="92">
        <f>IF(C476&gt;2003,"C",0)</f>
        <v>0</v>
      </c>
      <c r="E476" s="39" t="str">
        <f>IF(C476&lt;2004,"J",0)</f>
        <v>J</v>
      </c>
      <c r="F476" s="40" t="str">
        <f>IF(C476&lt;2002,"S",0)</f>
        <v>S</v>
      </c>
      <c r="G476" s="44" t="s">
        <v>333</v>
      </c>
      <c r="H476" s="93" t="s">
        <v>188</v>
      </c>
      <c r="I476" s="76"/>
      <c r="J476" s="155"/>
      <c r="K476" s="105"/>
      <c r="L476" s="106"/>
      <c r="M476" s="109"/>
      <c r="N476" s="108"/>
      <c r="O476" s="156"/>
      <c r="P476" s="157"/>
      <c r="Q476" s="158"/>
      <c r="R476" s="159"/>
      <c r="S476" s="157"/>
      <c r="T476" s="156"/>
      <c r="U476" s="158"/>
      <c r="V476" s="159"/>
      <c r="W476" s="157"/>
      <c r="X476" s="156"/>
      <c r="Y476" s="136"/>
      <c r="Z476" s="137"/>
      <c r="AA476" s="135"/>
      <c r="AB476" s="134"/>
      <c r="AC476" s="136"/>
      <c r="AD476" s="137"/>
      <c r="AE476" s="134"/>
      <c r="AF476" s="135"/>
      <c r="AG476" s="79"/>
      <c r="AH476" s="80"/>
      <c r="AI476" s="79"/>
      <c r="AJ476" s="81"/>
      <c r="AK476" s="81"/>
      <c r="AL476" s="79"/>
      <c r="AM476" s="82">
        <f>SUM(I476:AL476)</f>
        <v>0</v>
      </c>
      <c r="AN476" s="78">
        <f>SUM(IF(I476="",0,1),IF(AF476="",0,1),IF(AB476="",0,1),IF(AC476="",0,1),IF(AD476="",0,1),IF(AE476="",0,1),IF(V476="",0,1),IF(W476="",0,1),IF(X476="",0,1),IF(Z476="",0,1),IF(AA476="",0,1),IF(J476="",0,1),IF(K476="",0,1),IF(L476="",0,1),IF(M476="",0,1),IF(N476="",0,1),IF(O476="",0,1),IF(P476="",0,1),IF(Q476="",0,1),IF(R476="",0,1),IF(S476="",0,1),IF(T476="",0,1),IF(U476="",0,1),IF(Y476="",0,1))</f>
        <v>0</v>
      </c>
      <c r="AO476" s="78">
        <f>IF(AN476&gt;=4,10,0)+(IF(AN476&gt;=8,20,0)+(IF(AN476&gt;=12,40,0)))</f>
        <v>0</v>
      </c>
      <c r="AP476" s="83">
        <f>AM476+AO476</f>
        <v>0</v>
      </c>
      <c r="AQ476" s="48"/>
      <c r="AR476" s="48"/>
      <c r="AT476" s="48"/>
      <c r="AU476" s="48"/>
      <c r="AW476" s="48"/>
      <c r="AX476" s="48"/>
      <c r="AY476" s="48"/>
      <c r="AZ476" s="48"/>
      <c r="BA476" s="48"/>
      <c r="BB476" s="48"/>
      <c r="BC476" s="48"/>
    </row>
    <row r="477" spans="1:55" ht="36">
      <c r="A477" s="36">
        <f t="shared" si="7"/>
        <v>474</v>
      </c>
      <c r="B477" s="68" t="s">
        <v>336</v>
      </c>
      <c r="C477" s="73"/>
      <c r="D477" s="92">
        <f>IF(C477&gt;2003,"C",0)</f>
        <v>0</v>
      </c>
      <c r="E477" s="39" t="str">
        <f>IF(C477&lt;2004,"J",0)</f>
        <v>J</v>
      </c>
      <c r="F477" s="40" t="str">
        <f>IF(C477&lt;2002,"S",0)</f>
        <v>S</v>
      </c>
      <c r="G477" s="41" t="s">
        <v>337</v>
      </c>
      <c r="H477" s="93" t="s">
        <v>338</v>
      </c>
      <c r="I477" s="76"/>
      <c r="J477" s="155"/>
      <c r="K477" s="105"/>
      <c r="L477" s="106"/>
      <c r="M477" s="109"/>
      <c r="N477" s="108"/>
      <c r="O477" s="156"/>
      <c r="P477" s="157"/>
      <c r="Q477" s="158"/>
      <c r="R477" s="159"/>
      <c r="S477" s="157"/>
      <c r="T477" s="156"/>
      <c r="U477" s="158"/>
      <c r="V477" s="159"/>
      <c r="W477" s="157"/>
      <c r="X477" s="156"/>
      <c r="Y477" s="136"/>
      <c r="Z477" s="137"/>
      <c r="AA477" s="135"/>
      <c r="AB477" s="134"/>
      <c r="AC477" s="136"/>
      <c r="AD477" s="137"/>
      <c r="AE477" s="134"/>
      <c r="AF477" s="135"/>
      <c r="AG477" s="79"/>
      <c r="AH477" s="80"/>
      <c r="AI477" s="79"/>
      <c r="AJ477" s="81"/>
      <c r="AK477" s="81"/>
      <c r="AL477" s="79"/>
      <c r="AM477" s="82">
        <f>SUM(I477:AL477)</f>
        <v>0</v>
      </c>
      <c r="AN477" s="78">
        <f>SUM(IF(I477="",0,1),IF(AF477="",0,1),IF(AB477="",0,1),IF(AC477="",0,1),IF(AD477="",0,1),IF(AE477="",0,1),IF(V477="",0,1),IF(W477="",0,1),IF(X477="",0,1),IF(Z477="",0,1),IF(AA477="",0,1),IF(J477="",0,1),IF(K477="",0,1),IF(L477="",0,1),IF(M477="",0,1),IF(N477="",0,1),IF(O477="",0,1),IF(P477="",0,1),IF(Q477="",0,1),IF(R477="",0,1),IF(S477="",0,1),IF(T477="",0,1),IF(U477="",0,1),IF(Y477="",0,1))</f>
        <v>0</v>
      </c>
      <c r="AO477" s="78">
        <f>IF(AN477&gt;=4,10,0)+(IF(AN477&gt;=8,20,0)+(IF(AN477&gt;=12,40,0)))</f>
        <v>0</v>
      </c>
      <c r="AP477" s="83">
        <f>AM477+AO477</f>
        <v>0</v>
      </c>
      <c r="AQ477" s="48"/>
      <c r="AR477" s="48"/>
      <c r="AT477" s="48"/>
      <c r="AU477" s="48"/>
      <c r="AW477" s="48"/>
      <c r="AX477" s="48"/>
      <c r="AY477" s="48"/>
      <c r="AZ477" s="48"/>
      <c r="BA477" s="48"/>
      <c r="BB477" s="48"/>
      <c r="BC477" s="48"/>
    </row>
    <row r="478" spans="1:55" ht="36">
      <c r="A478" s="36">
        <f t="shared" si="7"/>
        <v>475</v>
      </c>
      <c r="B478" s="68" t="s">
        <v>339</v>
      </c>
      <c r="C478" s="73"/>
      <c r="D478" s="92">
        <f>IF(C478&gt;2003,"C",0)</f>
        <v>0</v>
      </c>
      <c r="E478" s="39" t="str">
        <f>IF(C478&lt;2004,"J",0)</f>
        <v>J</v>
      </c>
      <c r="F478" s="40" t="str">
        <f>IF(C478&lt;2002,"S",0)</f>
        <v>S</v>
      </c>
      <c r="G478" s="44" t="s">
        <v>340</v>
      </c>
      <c r="H478" s="93" t="s">
        <v>286</v>
      </c>
      <c r="I478" s="76"/>
      <c r="J478" s="155"/>
      <c r="K478" s="105"/>
      <c r="L478" s="106"/>
      <c r="M478" s="109"/>
      <c r="N478" s="108"/>
      <c r="O478" s="156"/>
      <c r="P478" s="157"/>
      <c r="Q478" s="158"/>
      <c r="R478" s="159"/>
      <c r="S478" s="157"/>
      <c r="T478" s="156"/>
      <c r="U478" s="158"/>
      <c r="V478" s="159"/>
      <c r="W478" s="157"/>
      <c r="X478" s="156"/>
      <c r="Y478" s="136"/>
      <c r="Z478" s="137"/>
      <c r="AA478" s="135"/>
      <c r="AB478" s="134"/>
      <c r="AC478" s="136"/>
      <c r="AD478" s="137"/>
      <c r="AE478" s="134"/>
      <c r="AF478" s="135"/>
      <c r="AG478" s="79"/>
      <c r="AH478" s="80"/>
      <c r="AI478" s="79"/>
      <c r="AJ478" s="81"/>
      <c r="AK478" s="81"/>
      <c r="AL478" s="79"/>
      <c r="AM478" s="82">
        <f>SUM(I478:AL478)</f>
        <v>0</v>
      </c>
      <c r="AN478" s="78">
        <f>SUM(IF(I478="",0,1),IF(AF478="",0,1),IF(AB478="",0,1),IF(AC478="",0,1),IF(AD478="",0,1),IF(AE478="",0,1),IF(V478="",0,1),IF(W478="",0,1),IF(X478="",0,1),IF(Z478="",0,1),IF(AA478="",0,1),IF(J478="",0,1),IF(K478="",0,1),IF(L478="",0,1),IF(M478="",0,1),IF(N478="",0,1),IF(O478="",0,1),IF(P478="",0,1),IF(Q478="",0,1),IF(R478="",0,1),IF(S478="",0,1),IF(T478="",0,1),IF(U478="",0,1),IF(Y478="",0,1))</f>
        <v>0</v>
      </c>
      <c r="AO478" s="78">
        <f>IF(AN478&gt;=4,10,0)+(IF(AN478&gt;=8,20,0)+(IF(AN478&gt;=12,40,0)))</f>
        <v>0</v>
      </c>
      <c r="AP478" s="83">
        <f>AM478+AO478</f>
        <v>0</v>
      </c>
      <c r="AQ478" s="48"/>
      <c r="AR478" s="48"/>
      <c r="AT478" s="48"/>
      <c r="AU478" s="48"/>
      <c r="AW478" s="48"/>
      <c r="AX478" s="48"/>
      <c r="AY478" s="48"/>
      <c r="AZ478" s="48"/>
      <c r="BA478" s="48"/>
      <c r="BB478" s="48"/>
      <c r="BC478" s="48"/>
    </row>
    <row r="479" spans="1:55" ht="36">
      <c r="A479" s="36">
        <f t="shared" si="7"/>
        <v>476</v>
      </c>
      <c r="B479" s="68" t="s">
        <v>757</v>
      </c>
      <c r="C479" s="73"/>
      <c r="D479" s="92">
        <f>IF(C479&gt;2003,"C",0)</f>
        <v>0</v>
      </c>
      <c r="E479" s="39" t="str">
        <f>IF(C479&lt;2004,"J",0)</f>
        <v>J</v>
      </c>
      <c r="F479" s="40" t="str">
        <f>IF(C479&lt;2002,"S",0)</f>
        <v>S</v>
      </c>
      <c r="G479" s="44" t="s">
        <v>343</v>
      </c>
      <c r="H479" s="93" t="s">
        <v>210</v>
      </c>
      <c r="I479" s="76"/>
      <c r="J479" s="155"/>
      <c r="K479" s="105"/>
      <c r="L479" s="106"/>
      <c r="M479" s="109"/>
      <c r="N479" s="108"/>
      <c r="O479" s="156"/>
      <c r="P479" s="157"/>
      <c r="Q479" s="158"/>
      <c r="R479" s="159"/>
      <c r="S479" s="157"/>
      <c r="T479" s="156"/>
      <c r="U479" s="158"/>
      <c r="V479" s="159"/>
      <c r="W479" s="157"/>
      <c r="X479" s="156"/>
      <c r="Y479" s="136"/>
      <c r="Z479" s="137"/>
      <c r="AA479" s="135"/>
      <c r="AB479" s="134"/>
      <c r="AC479" s="136"/>
      <c r="AD479" s="137"/>
      <c r="AE479" s="134"/>
      <c r="AF479" s="135"/>
      <c r="AG479" s="79"/>
      <c r="AH479" s="80"/>
      <c r="AI479" s="79"/>
      <c r="AJ479" s="81"/>
      <c r="AK479" s="81"/>
      <c r="AL479" s="79"/>
      <c r="AM479" s="82">
        <f>SUM(I479:AL479)</f>
        <v>0</v>
      </c>
      <c r="AN479" s="78">
        <f>SUM(IF(I479="",0,1),IF(AF479="",0,1),IF(AB479="",0,1),IF(AC479="",0,1),IF(AD479="",0,1),IF(AE479="",0,1),IF(V479="",0,1),IF(W479="",0,1),IF(X479="",0,1),IF(Z479="",0,1),IF(AA479="",0,1),IF(J479="",0,1),IF(K479="",0,1),IF(L479="",0,1),IF(M479="",0,1),IF(N479="",0,1),IF(O479="",0,1),IF(P479="",0,1),IF(Q479="",0,1),IF(R479="",0,1),IF(S479="",0,1),IF(T479="",0,1),IF(U479="",0,1),IF(Y479="",0,1))</f>
        <v>0</v>
      </c>
      <c r="AO479" s="78">
        <f>IF(AN479&gt;=4,10,0)+(IF(AN479&gt;=8,20,0)+(IF(AN479&gt;=12,40,0)))</f>
        <v>0</v>
      </c>
      <c r="AP479" s="83">
        <f>AM479+AO479</f>
        <v>0</v>
      </c>
      <c r="AQ479" s="48"/>
      <c r="AR479" s="48"/>
      <c r="AT479" s="48"/>
      <c r="AU479" s="48"/>
      <c r="AW479" s="48"/>
      <c r="AX479" s="48"/>
      <c r="AY479" s="48"/>
      <c r="AZ479" s="48"/>
      <c r="BA479" s="48"/>
      <c r="BB479" s="48"/>
      <c r="BC479" s="48"/>
    </row>
    <row r="480" spans="1:55" ht="36">
      <c r="A480" s="36">
        <f t="shared" si="7"/>
        <v>477</v>
      </c>
      <c r="B480" s="68" t="s">
        <v>344</v>
      </c>
      <c r="C480" s="73"/>
      <c r="D480" s="92">
        <f>IF(C480&gt;2003,"C",0)</f>
        <v>0</v>
      </c>
      <c r="E480" s="39" t="str">
        <f>IF(C480&lt;2004,"J",0)</f>
        <v>J</v>
      </c>
      <c r="F480" s="40" t="str">
        <f>IF(C480&lt;2002,"S",0)</f>
        <v>S</v>
      </c>
      <c r="G480" s="41" t="s">
        <v>345</v>
      </c>
      <c r="H480" s="93" t="s">
        <v>346</v>
      </c>
      <c r="I480" s="76"/>
      <c r="J480" s="155"/>
      <c r="K480" s="105"/>
      <c r="L480" s="106"/>
      <c r="M480" s="109"/>
      <c r="N480" s="108"/>
      <c r="O480" s="156"/>
      <c r="P480" s="157"/>
      <c r="Q480" s="158"/>
      <c r="R480" s="159"/>
      <c r="S480" s="157"/>
      <c r="T480" s="156"/>
      <c r="U480" s="158"/>
      <c r="V480" s="159"/>
      <c r="W480" s="157"/>
      <c r="X480" s="156"/>
      <c r="Y480" s="136"/>
      <c r="Z480" s="137"/>
      <c r="AA480" s="135"/>
      <c r="AB480" s="134"/>
      <c r="AC480" s="136"/>
      <c r="AD480" s="137"/>
      <c r="AE480" s="134"/>
      <c r="AF480" s="135"/>
      <c r="AG480" s="79"/>
      <c r="AH480" s="80"/>
      <c r="AI480" s="79"/>
      <c r="AJ480" s="81"/>
      <c r="AK480" s="81"/>
      <c r="AL480" s="79"/>
      <c r="AM480" s="82">
        <f>SUM(I480:AL480)</f>
        <v>0</v>
      </c>
      <c r="AN480" s="78">
        <f>SUM(IF(I480="",0,1),IF(AF480="",0,1),IF(AB480="",0,1),IF(AC480="",0,1),IF(AD480="",0,1),IF(AE480="",0,1),IF(V480="",0,1),IF(W480="",0,1),IF(X480="",0,1),IF(Z480="",0,1),IF(AA480="",0,1),IF(J480="",0,1),IF(K480="",0,1),IF(L480="",0,1),IF(M480="",0,1),IF(N480="",0,1),IF(O480="",0,1),IF(P480="",0,1),IF(Q480="",0,1),IF(R480="",0,1),IF(S480="",0,1),IF(T480="",0,1),IF(U480="",0,1),IF(Y480="",0,1))</f>
        <v>0</v>
      </c>
      <c r="AO480" s="78">
        <f>IF(AN480&gt;=4,10,0)+(IF(AN480&gt;=8,20,0)+(IF(AN480&gt;=12,40,0)))</f>
        <v>0</v>
      </c>
      <c r="AP480" s="83">
        <f>AM480+AO480</f>
        <v>0</v>
      </c>
      <c r="AQ480" s="48"/>
      <c r="AR480" s="48"/>
      <c r="AT480" s="48"/>
      <c r="AU480" s="48"/>
      <c r="AW480" s="48"/>
      <c r="AX480" s="48"/>
      <c r="AY480" s="48"/>
      <c r="AZ480" s="48"/>
      <c r="BA480" s="48"/>
      <c r="BB480" s="48"/>
      <c r="BC480" s="48"/>
    </row>
    <row r="481" spans="1:55" ht="36">
      <c r="A481" s="36">
        <f t="shared" si="7"/>
        <v>478</v>
      </c>
      <c r="B481" s="68" t="s">
        <v>349</v>
      </c>
      <c r="C481" s="73"/>
      <c r="D481" s="92">
        <f>IF(C481&gt;2003,"C",0)</f>
        <v>0</v>
      </c>
      <c r="E481" s="39" t="str">
        <f>IF(C481&lt;2004,"J",0)</f>
        <v>J</v>
      </c>
      <c r="F481" s="40" t="str">
        <f>IF(C481&lt;2002,"S",0)</f>
        <v>S</v>
      </c>
      <c r="G481" s="44" t="s">
        <v>350</v>
      </c>
      <c r="H481" s="93" t="s">
        <v>351</v>
      </c>
      <c r="I481" s="76"/>
      <c r="J481" s="155"/>
      <c r="K481" s="105"/>
      <c r="L481" s="106"/>
      <c r="M481" s="109"/>
      <c r="N481" s="108"/>
      <c r="O481" s="156"/>
      <c r="P481" s="157"/>
      <c r="Q481" s="158"/>
      <c r="R481" s="159"/>
      <c r="S481" s="157"/>
      <c r="T481" s="156"/>
      <c r="U481" s="158"/>
      <c r="V481" s="159"/>
      <c r="W481" s="157"/>
      <c r="X481" s="156"/>
      <c r="Y481" s="136"/>
      <c r="Z481" s="137"/>
      <c r="AA481" s="135"/>
      <c r="AB481" s="134"/>
      <c r="AC481" s="136"/>
      <c r="AD481" s="137"/>
      <c r="AE481" s="134"/>
      <c r="AF481" s="135"/>
      <c r="AG481" s="79"/>
      <c r="AH481" s="80"/>
      <c r="AI481" s="79"/>
      <c r="AJ481" s="81"/>
      <c r="AK481" s="81"/>
      <c r="AL481" s="79"/>
      <c r="AM481" s="82">
        <f>SUM(I481:AL481)</f>
        <v>0</v>
      </c>
      <c r="AN481" s="78">
        <f>SUM(IF(I481="",0,1),IF(AF481="",0,1),IF(AB481="",0,1),IF(AC481="",0,1),IF(AD481="",0,1),IF(AE481="",0,1),IF(V481="",0,1),IF(W481="",0,1),IF(X481="",0,1),IF(Z481="",0,1),IF(AA481="",0,1),IF(J481="",0,1),IF(K481="",0,1),IF(L481="",0,1),IF(M481="",0,1),IF(N481="",0,1),IF(O481="",0,1),IF(P481="",0,1),IF(Q481="",0,1),IF(R481="",0,1),IF(S481="",0,1),IF(T481="",0,1),IF(U481="",0,1),IF(Y481="",0,1))</f>
        <v>0</v>
      </c>
      <c r="AO481" s="78">
        <f>IF(AN481&gt;=4,10,0)+(IF(AN481&gt;=8,20,0)+(IF(AN481&gt;=12,40,0)))</f>
        <v>0</v>
      </c>
      <c r="AP481" s="83">
        <f>AM481+AO481</f>
        <v>0</v>
      </c>
      <c r="AQ481" s="48"/>
      <c r="AR481" s="48"/>
      <c r="AT481" s="48"/>
      <c r="AU481" s="48"/>
      <c r="AW481" s="48"/>
      <c r="AX481" s="48"/>
      <c r="AY481" s="48"/>
      <c r="AZ481" s="48"/>
      <c r="BA481" s="48"/>
      <c r="BB481" s="48"/>
      <c r="BC481" s="48"/>
    </row>
    <row r="482" spans="1:55" ht="36">
      <c r="A482" s="36">
        <f t="shared" si="7"/>
        <v>479</v>
      </c>
      <c r="B482" s="68" t="s">
        <v>758</v>
      </c>
      <c r="C482" s="73"/>
      <c r="D482" s="92">
        <f>IF(C482&gt;2003,"C",0)</f>
        <v>0</v>
      </c>
      <c r="E482" s="39" t="str">
        <f>IF(C482&lt;2004,"J",0)</f>
        <v>J</v>
      </c>
      <c r="F482" s="40" t="str">
        <f>IF(C482&lt;2002,"S",0)</f>
        <v>S</v>
      </c>
      <c r="G482" s="44" t="s">
        <v>352</v>
      </c>
      <c r="H482" s="93" t="s">
        <v>169</v>
      </c>
      <c r="I482" s="76"/>
      <c r="J482" s="155"/>
      <c r="K482" s="105"/>
      <c r="L482" s="106"/>
      <c r="M482" s="109"/>
      <c r="N482" s="108"/>
      <c r="O482" s="156"/>
      <c r="P482" s="157"/>
      <c r="Q482" s="158"/>
      <c r="R482" s="159"/>
      <c r="S482" s="157"/>
      <c r="T482" s="156"/>
      <c r="U482" s="158"/>
      <c r="V482" s="159"/>
      <c r="W482" s="157"/>
      <c r="X482" s="156"/>
      <c r="Y482" s="136"/>
      <c r="Z482" s="137"/>
      <c r="AA482" s="135"/>
      <c r="AB482" s="134"/>
      <c r="AC482" s="136"/>
      <c r="AD482" s="137"/>
      <c r="AE482" s="134"/>
      <c r="AF482" s="135"/>
      <c r="AG482" s="79"/>
      <c r="AH482" s="80"/>
      <c r="AI482" s="79"/>
      <c r="AJ482" s="81"/>
      <c r="AK482" s="81"/>
      <c r="AL482" s="79"/>
      <c r="AM482" s="82">
        <f>SUM(I482:AL482)</f>
        <v>0</v>
      </c>
      <c r="AN482" s="78">
        <f>SUM(IF(I482="",0,1),IF(AF482="",0,1),IF(AB482="",0,1),IF(AC482="",0,1),IF(AD482="",0,1),IF(AE482="",0,1),IF(V482="",0,1),IF(W482="",0,1),IF(X482="",0,1),IF(Z482="",0,1),IF(AA482="",0,1),IF(J482="",0,1),IF(K482="",0,1),IF(L482="",0,1),IF(M482="",0,1),IF(N482="",0,1),IF(O482="",0,1),IF(P482="",0,1),IF(Q482="",0,1),IF(R482="",0,1),IF(S482="",0,1),IF(T482="",0,1),IF(U482="",0,1),IF(Y482="",0,1))</f>
        <v>0</v>
      </c>
      <c r="AO482" s="78">
        <f>IF(AN482&gt;=4,10,0)+(IF(AN482&gt;=8,20,0)+(IF(AN482&gt;=12,40,0)))</f>
        <v>0</v>
      </c>
      <c r="AP482" s="83">
        <f>AM482+AO482</f>
        <v>0</v>
      </c>
      <c r="AQ482" s="48"/>
      <c r="AR482" s="48"/>
      <c r="AT482" s="48"/>
      <c r="AU482" s="48"/>
      <c r="AW482" s="48"/>
      <c r="AX482" s="48"/>
      <c r="AY482" s="48"/>
      <c r="AZ482" s="48"/>
      <c r="BA482" s="48"/>
      <c r="BB482" s="48"/>
      <c r="BC482" s="48"/>
    </row>
    <row r="483" spans="1:55" ht="36">
      <c r="A483" s="36">
        <f t="shared" si="7"/>
        <v>480</v>
      </c>
      <c r="B483" s="68" t="s">
        <v>353</v>
      </c>
      <c r="C483" s="73"/>
      <c r="D483" s="92">
        <f>IF(C483&gt;2003,"C",0)</f>
        <v>0</v>
      </c>
      <c r="E483" s="39" t="str">
        <f>IF(C483&lt;2004,"J",0)</f>
        <v>J</v>
      </c>
      <c r="F483" s="40" t="str">
        <f>IF(C483&lt;2002,"S",0)</f>
        <v>S</v>
      </c>
      <c r="G483" s="44" t="s">
        <v>354</v>
      </c>
      <c r="H483" s="93" t="s">
        <v>169</v>
      </c>
      <c r="I483" s="76"/>
      <c r="J483" s="155"/>
      <c r="K483" s="105"/>
      <c r="L483" s="106"/>
      <c r="M483" s="109"/>
      <c r="N483" s="108"/>
      <c r="O483" s="156"/>
      <c r="P483" s="157"/>
      <c r="Q483" s="158"/>
      <c r="R483" s="159"/>
      <c r="S483" s="157"/>
      <c r="T483" s="156"/>
      <c r="U483" s="158"/>
      <c r="V483" s="159"/>
      <c r="W483" s="157"/>
      <c r="X483" s="156"/>
      <c r="Y483" s="136"/>
      <c r="Z483" s="137"/>
      <c r="AA483" s="135"/>
      <c r="AB483" s="134"/>
      <c r="AC483" s="136"/>
      <c r="AD483" s="137"/>
      <c r="AE483" s="134"/>
      <c r="AF483" s="135"/>
      <c r="AG483" s="79"/>
      <c r="AH483" s="80"/>
      <c r="AI483" s="79"/>
      <c r="AJ483" s="81"/>
      <c r="AK483" s="81"/>
      <c r="AL483" s="79"/>
      <c r="AM483" s="82">
        <f>SUM(I483:AL483)</f>
        <v>0</v>
      </c>
      <c r="AN483" s="78">
        <f>SUM(IF(I483="",0,1),IF(AF483="",0,1),IF(AB483="",0,1),IF(AC483="",0,1),IF(AD483="",0,1),IF(AE483="",0,1),IF(V483="",0,1),IF(W483="",0,1),IF(X483="",0,1),IF(Z483="",0,1),IF(AA483="",0,1),IF(J483="",0,1),IF(K483="",0,1),IF(L483="",0,1),IF(M483="",0,1),IF(N483="",0,1),IF(O483="",0,1),IF(P483="",0,1),IF(Q483="",0,1),IF(R483="",0,1),IF(S483="",0,1),IF(T483="",0,1),IF(U483="",0,1),IF(Y483="",0,1))</f>
        <v>0</v>
      </c>
      <c r="AO483" s="78">
        <f>IF(AN483&gt;=4,10,0)+(IF(AN483&gt;=8,20,0)+(IF(AN483&gt;=12,40,0)))</f>
        <v>0</v>
      </c>
      <c r="AP483" s="83">
        <f>AM483+AO483</f>
        <v>0</v>
      </c>
      <c r="AQ483" s="48"/>
      <c r="AR483" s="48"/>
      <c r="AT483" s="48"/>
      <c r="AU483" s="48"/>
      <c r="AW483" s="48"/>
      <c r="AX483" s="48"/>
      <c r="AY483" s="48"/>
      <c r="AZ483" s="48"/>
      <c r="BA483" s="48"/>
      <c r="BB483" s="48"/>
      <c r="BC483" s="48"/>
    </row>
    <row r="484" spans="1:55" ht="36">
      <c r="A484" s="36">
        <f t="shared" si="7"/>
        <v>481</v>
      </c>
      <c r="B484" s="68" t="s">
        <v>357</v>
      </c>
      <c r="C484" s="73"/>
      <c r="D484" s="92">
        <f>IF(C484&gt;2003,"C",0)</f>
        <v>0</v>
      </c>
      <c r="E484" s="39" t="str">
        <f>IF(C484&lt;2004,"J",0)</f>
        <v>J</v>
      </c>
      <c r="F484" s="40" t="str">
        <f>IF(C484&lt;2002,"S",0)</f>
        <v>S</v>
      </c>
      <c r="G484" s="44" t="s">
        <v>358</v>
      </c>
      <c r="H484" s="93" t="s">
        <v>359</v>
      </c>
      <c r="I484" s="76"/>
      <c r="J484" s="155"/>
      <c r="K484" s="105"/>
      <c r="L484" s="106"/>
      <c r="M484" s="109"/>
      <c r="N484" s="108"/>
      <c r="O484" s="156"/>
      <c r="P484" s="157"/>
      <c r="Q484" s="158"/>
      <c r="R484" s="159"/>
      <c r="S484" s="157"/>
      <c r="T484" s="156"/>
      <c r="U484" s="158"/>
      <c r="V484" s="159"/>
      <c r="W484" s="157"/>
      <c r="X484" s="156"/>
      <c r="Y484" s="136"/>
      <c r="Z484" s="137"/>
      <c r="AA484" s="135"/>
      <c r="AB484" s="134"/>
      <c r="AC484" s="136"/>
      <c r="AD484" s="137"/>
      <c r="AE484" s="134"/>
      <c r="AF484" s="135"/>
      <c r="AG484" s="79"/>
      <c r="AH484" s="80"/>
      <c r="AI484" s="79"/>
      <c r="AJ484" s="81"/>
      <c r="AK484" s="81"/>
      <c r="AL484" s="79"/>
      <c r="AM484" s="82">
        <f>SUM(I484:AL484)</f>
        <v>0</v>
      </c>
      <c r="AN484" s="78">
        <f>SUM(IF(I484="",0,1),IF(AF484="",0,1),IF(AB484="",0,1),IF(AC484="",0,1),IF(AD484="",0,1),IF(AE484="",0,1),IF(V484="",0,1),IF(W484="",0,1),IF(X484="",0,1),IF(Z484="",0,1),IF(AA484="",0,1),IF(J484="",0,1),IF(K484="",0,1),IF(L484="",0,1),IF(M484="",0,1),IF(N484="",0,1),IF(O484="",0,1),IF(P484="",0,1),IF(Q484="",0,1),IF(R484="",0,1),IF(S484="",0,1),IF(T484="",0,1),IF(U484="",0,1),IF(Y484="",0,1))</f>
        <v>0</v>
      </c>
      <c r="AO484" s="78">
        <f>IF(AN484&gt;=4,10,0)+(IF(AN484&gt;=8,20,0)+(IF(AN484&gt;=12,40,0)))</f>
        <v>0</v>
      </c>
      <c r="AP484" s="83">
        <f>AM484+AO484</f>
        <v>0</v>
      </c>
      <c r="AQ484" s="48"/>
      <c r="AR484" s="48"/>
      <c r="AT484" s="48"/>
      <c r="AU484" s="48"/>
      <c r="AW484" s="48"/>
      <c r="AX484" s="48"/>
      <c r="AY484" s="48"/>
      <c r="AZ484" s="48"/>
      <c r="BA484" s="48"/>
      <c r="BB484" s="48"/>
      <c r="BC484" s="48"/>
    </row>
    <row r="485" spans="1:55" ht="36">
      <c r="A485" s="36">
        <f t="shared" si="7"/>
        <v>482</v>
      </c>
      <c r="B485" s="68" t="s">
        <v>360</v>
      </c>
      <c r="C485" s="73"/>
      <c r="D485" s="92">
        <f>IF(C485&gt;2003,"C",0)</f>
        <v>0</v>
      </c>
      <c r="E485" s="39" t="str">
        <f>IF(C485&lt;2004,"J",0)</f>
        <v>J</v>
      </c>
      <c r="F485" s="40" t="str">
        <f>IF(C485&lt;2002,"S",0)</f>
        <v>S</v>
      </c>
      <c r="G485" s="44" t="s">
        <v>361</v>
      </c>
      <c r="H485" s="93" t="s">
        <v>53</v>
      </c>
      <c r="I485" s="76"/>
      <c r="J485" s="155"/>
      <c r="K485" s="105"/>
      <c r="L485" s="106"/>
      <c r="M485" s="109"/>
      <c r="N485" s="108"/>
      <c r="O485" s="156"/>
      <c r="P485" s="157"/>
      <c r="Q485" s="158"/>
      <c r="R485" s="159"/>
      <c r="S485" s="157"/>
      <c r="T485" s="156"/>
      <c r="U485" s="158"/>
      <c r="V485" s="159"/>
      <c r="W485" s="157"/>
      <c r="X485" s="156"/>
      <c r="Y485" s="136"/>
      <c r="Z485" s="137"/>
      <c r="AA485" s="135"/>
      <c r="AB485" s="134"/>
      <c r="AC485" s="136"/>
      <c r="AD485" s="137"/>
      <c r="AE485" s="134"/>
      <c r="AF485" s="135"/>
      <c r="AG485" s="79"/>
      <c r="AH485" s="80"/>
      <c r="AI485" s="79"/>
      <c r="AJ485" s="81"/>
      <c r="AK485" s="81"/>
      <c r="AL485" s="79"/>
      <c r="AM485" s="82">
        <f>SUM(I485:AL485)</f>
        <v>0</v>
      </c>
      <c r="AN485" s="78">
        <f>SUM(IF(I485="",0,1),IF(AF485="",0,1),IF(AB485="",0,1),IF(AC485="",0,1),IF(AD485="",0,1),IF(AE485="",0,1),IF(V485="",0,1),IF(W485="",0,1),IF(X485="",0,1),IF(Z485="",0,1),IF(AA485="",0,1),IF(J485="",0,1),IF(K485="",0,1),IF(L485="",0,1),IF(M485="",0,1),IF(N485="",0,1),IF(O485="",0,1),IF(P485="",0,1),IF(Q485="",0,1),IF(R485="",0,1),IF(S485="",0,1),IF(T485="",0,1),IF(U485="",0,1),IF(Y485="",0,1))</f>
        <v>0</v>
      </c>
      <c r="AO485" s="78">
        <f>IF(AN485&gt;=4,10,0)+(IF(AN485&gt;=8,20,0)+(IF(AN485&gt;=12,40,0)))</f>
        <v>0</v>
      </c>
      <c r="AP485" s="83">
        <f>AM485+AO485</f>
        <v>0</v>
      </c>
      <c r="AQ485" s="48"/>
      <c r="AR485" s="48"/>
      <c r="AT485" s="48"/>
      <c r="AU485" s="48"/>
      <c r="AW485" s="48"/>
      <c r="AX485" s="48"/>
      <c r="AY485" s="48"/>
      <c r="AZ485" s="48"/>
      <c r="BA485" s="48"/>
      <c r="BB485" s="48"/>
      <c r="BC485" s="48"/>
    </row>
    <row r="486" spans="1:55" ht="36">
      <c r="A486" s="36">
        <f t="shared" si="7"/>
        <v>483</v>
      </c>
      <c r="B486" s="70" t="s">
        <v>362</v>
      </c>
      <c r="C486" s="73"/>
      <c r="D486" s="92">
        <f>IF(C486&gt;2003,"C",0)</f>
        <v>0</v>
      </c>
      <c r="E486" s="39" t="str">
        <f>IF(C486&lt;2004,"J",0)</f>
        <v>J</v>
      </c>
      <c r="F486" s="40" t="str">
        <f>IF(C486&lt;2002,"S",0)</f>
        <v>S</v>
      </c>
      <c r="G486" s="44" t="s">
        <v>363</v>
      </c>
      <c r="H486" s="95" t="s">
        <v>364</v>
      </c>
      <c r="I486" s="76"/>
      <c r="J486" s="155"/>
      <c r="K486" s="105"/>
      <c r="L486" s="106"/>
      <c r="M486" s="109"/>
      <c r="N486" s="108"/>
      <c r="O486" s="156"/>
      <c r="P486" s="157"/>
      <c r="Q486" s="158"/>
      <c r="R486" s="159"/>
      <c r="S486" s="157"/>
      <c r="T486" s="156"/>
      <c r="U486" s="158"/>
      <c r="V486" s="159"/>
      <c r="W486" s="157"/>
      <c r="X486" s="156"/>
      <c r="Y486" s="136"/>
      <c r="Z486" s="137"/>
      <c r="AA486" s="135"/>
      <c r="AB486" s="134"/>
      <c r="AC486" s="136"/>
      <c r="AD486" s="137"/>
      <c r="AE486" s="134"/>
      <c r="AF486" s="135"/>
      <c r="AG486" s="79"/>
      <c r="AH486" s="80"/>
      <c r="AI486" s="79"/>
      <c r="AJ486" s="81"/>
      <c r="AK486" s="81"/>
      <c r="AL486" s="79"/>
      <c r="AM486" s="82">
        <f>SUM(I486:AL486)</f>
        <v>0</v>
      </c>
      <c r="AN486" s="78">
        <f>SUM(IF(I486="",0,1),IF(AF486="",0,1),IF(AB486="",0,1),IF(AC486="",0,1),IF(AD486="",0,1),IF(AE486="",0,1),IF(V486="",0,1),IF(W486="",0,1),IF(X486="",0,1),IF(Z486="",0,1),IF(AA486="",0,1),IF(J486="",0,1),IF(K486="",0,1),IF(L486="",0,1),IF(M486="",0,1),IF(N486="",0,1),IF(O486="",0,1),IF(P486="",0,1),IF(Q486="",0,1),IF(R486="",0,1),IF(S486="",0,1),IF(T486="",0,1),IF(U486="",0,1),IF(Y486="",0,1))</f>
        <v>0</v>
      </c>
      <c r="AO486" s="78">
        <f>IF(AN486&gt;=4,10,0)+(IF(AN486&gt;=8,20,0)+(IF(AN486&gt;=12,40,0)))</f>
        <v>0</v>
      </c>
      <c r="AP486" s="83">
        <f>AM486+AO486</f>
        <v>0</v>
      </c>
      <c r="AQ486" s="48"/>
      <c r="AR486" s="48"/>
      <c r="AT486" s="48"/>
      <c r="AU486" s="48"/>
      <c r="AW486" s="48"/>
      <c r="AX486" s="48"/>
      <c r="AY486" s="48"/>
      <c r="AZ486" s="48"/>
      <c r="BA486" s="48"/>
      <c r="BB486" s="48"/>
      <c r="BC486" s="48"/>
    </row>
    <row r="487" spans="1:55" ht="36">
      <c r="A487" s="36">
        <f t="shared" si="7"/>
        <v>484</v>
      </c>
      <c r="B487" s="68" t="s">
        <v>373</v>
      </c>
      <c r="C487" s="73"/>
      <c r="D487" s="92">
        <f>IF(C487&gt;2003,"C",0)</f>
        <v>0</v>
      </c>
      <c r="E487" s="39" t="str">
        <f>IF(C487&lt;2004,"J",0)</f>
        <v>J</v>
      </c>
      <c r="F487" s="40" t="str">
        <f>IF(C487&lt;2002,"S",0)</f>
        <v>S</v>
      </c>
      <c r="G487" s="44" t="s">
        <v>374</v>
      </c>
      <c r="H487" s="93" t="s">
        <v>375</v>
      </c>
      <c r="I487" s="76"/>
      <c r="J487" s="155"/>
      <c r="K487" s="105"/>
      <c r="L487" s="106"/>
      <c r="M487" s="109"/>
      <c r="N487" s="108"/>
      <c r="O487" s="156"/>
      <c r="P487" s="157"/>
      <c r="Q487" s="158"/>
      <c r="R487" s="159"/>
      <c r="S487" s="157"/>
      <c r="T487" s="156"/>
      <c r="U487" s="158"/>
      <c r="V487" s="159"/>
      <c r="W487" s="157"/>
      <c r="X487" s="156"/>
      <c r="Y487" s="136"/>
      <c r="Z487" s="137"/>
      <c r="AA487" s="135"/>
      <c r="AB487" s="134"/>
      <c r="AC487" s="136"/>
      <c r="AD487" s="137"/>
      <c r="AE487" s="134"/>
      <c r="AF487" s="135"/>
      <c r="AG487" s="79"/>
      <c r="AH487" s="80"/>
      <c r="AI487" s="79"/>
      <c r="AJ487" s="81"/>
      <c r="AK487" s="81"/>
      <c r="AL487" s="79"/>
      <c r="AM487" s="82">
        <f>SUM(I487:AL487)</f>
        <v>0</v>
      </c>
      <c r="AN487" s="78">
        <f>SUM(IF(I487="",0,1),IF(AF487="",0,1),IF(AB487="",0,1),IF(AC487="",0,1),IF(AD487="",0,1),IF(AE487="",0,1),IF(V487="",0,1),IF(W487="",0,1),IF(X487="",0,1),IF(Z487="",0,1),IF(AA487="",0,1),IF(J487="",0,1),IF(K487="",0,1),IF(L487="",0,1),IF(M487="",0,1),IF(N487="",0,1),IF(O487="",0,1),IF(P487="",0,1),IF(Q487="",0,1),IF(R487="",0,1),IF(S487="",0,1),IF(T487="",0,1),IF(U487="",0,1),IF(Y487="",0,1))</f>
        <v>0</v>
      </c>
      <c r="AO487" s="78">
        <f>IF(AN487&gt;=4,10,0)+(IF(AN487&gt;=8,20,0)+(IF(AN487&gt;=12,40,0)))</f>
        <v>0</v>
      </c>
      <c r="AP487" s="83">
        <f>AM487+AO487</f>
        <v>0</v>
      </c>
      <c r="AQ487" s="48"/>
      <c r="AR487" s="48"/>
      <c r="AT487" s="48"/>
      <c r="AU487" s="48"/>
      <c r="AW487" s="48"/>
      <c r="AX487" s="48"/>
      <c r="AY487" s="48"/>
      <c r="AZ487" s="48"/>
      <c r="BA487" s="48"/>
      <c r="BB487" s="48"/>
      <c r="BC487" s="48"/>
    </row>
    <row r="488" spans="1:55" ht="36">
      <c r="A488" s="36">
        <f t="shared" si="7"/>
        <v>485</v>
      </c>
      <c r="B488" s="68" t="s">
        <v>376</v>
      </c>
      <c r="C488" s="73"/>
      <c r="D488" s="92">
        <f>IF(C488&gt;2003,"C",0)</f>
        <v>0</v>
      </c>
      <c r="E488" s="39" t="str">
        <f>IF(C488&lt;2004,"J",0)</f>
        <v>J</v>
      </c>
      <c r="F488" s="40" t="str">
        <f>IF(C488&lt;2002,"S",0)</f>
        <v>S</v>
      </c>
      <c r="G488" s="44" t="s">
        <v>377</v>
      </c>
      <c r="H488" s="93" t="s">
        <v>311</v>
      </c>
      <c r="I488" s="76"/>
      <c r="J488" s="155"/>
      <c r="K488" s="105"/>
      <c r="L488" s="106"/>
      <c r="M488" s="109"/>
      <c r="N488" s="108"/>
      <c r="O488" s="156"/>
      <c r="P488" s="157"/>
      <c r="Q488" s="158"/>
      <c r="R488" s="159"/>
      <c r="S488" s="157"/>
      <c r="T488" s="156"/>
      <c r="U488" s="158"/>
      <c r="V488" s="159"/>
      <c r="W488" s="157"/>
      <c r="X488" s="156"/>
      <c r="Y488" s="136"/>
      <c r="Z488" s="137"/>
      <c r="AA488" s="135"/>
      <c r="AB488" s="134"/>
      <c r="AC488" s="136"/>
      <c r="AD488" s="137"/>
      <c r="AE488" s="134"/>
      <c r="AF488" s="135"/>
      <c r="AG488" s="79"/>
      <c r="AH488" s="80"/>
      <c r="AI488" s="79"/>
      <c r="AJ488" s="81"/>
      <c r="AK488" s="81"/>
      <c r="AL488" s="79"/>
      <c r="AM488" s="82">
        <f>SUM(I488:AL488)</f>
        <v>0</v>
      </c>
      <c r="AN488" s="78">
        <f>SUM(IF(I488="",0,1),IF(AF488="",0,1),IF(AB488="",0,1),IF(AC488="",0,1),IF(AD488="",0,1),IF(AE488="",0,1),IF(V488="",0,1),IF(W488="",0,1),IF(X488="",0,1),IF(Z488="",0,1),IF(AA488="",0,1),IF(J488="",0,1),IF(K488="",0,1),IF(L488="",0,1),IF(M488="",0,1),IF(N488="",0,1),IF(O488="",0,1),IF(P488="",0,1),IF(Q488="",0,1),IF(R488="",0,1),IF(S488="",0,1),IF(T488="",0,1),IF(U488="",0,1),IF(Y488="",0,1))</f>
        <v>0</v>
      </c>
      <c r="AO488" s="78">
        <f>IF(AN488&gt;=4,10,0)+(IF(AN488&gt;=8,20,0)+(IF(AN488&gt;=12,40,0)))</f>
        <v>0</v>
      </c>
      <c r="AP488" s="83">
        <f>AM488+AO488</f>
        <v>0</v>
      </c>
      <c r="AQ488" s="48"/>
      <c r="AR488" s="48"/>
      <c r="AT488" s="48"/>
      <c r="AU488" s="48"/>
      <c r="AW488" s="48"/>
      <c r="AX488" s="48"/>
      <c r="AY488" s="48"/>
      <c r="AZ488" s="48"/>
      <c r="BA488" s="48"/>
      <c r="BB488" s="48"/>
      <c r="BC488" s="48"/>
    </row>
    <row r="489" spans="1:55" ht="36">
      <c r="A489" s="36">
        <f t="shared" si="7"/>
        <v>486</v>
      </c>
      <c r="B489" s="68" t="s">
        <v>378</v>
      </c>
      <c r="C489" s="73"/>
      <c r="D489" s="92">
        <f>IF(C489&gt;2003,"C",0)</f>
        <v>0</v>
      </c>
      <c r="E489" s="39" t="str">
        <f>IF(C489&lt;2004,"J",0)</f>
        <v>J</v>
      </c>
      <c r="F489" s="40" t="str">
        <f>IF(C489&lt;2002,"S",0)</f>
        <v>S</v>
      </c>
      <c r="G489" s="44" t="s">
        <v>379</v>
      </c>
      <c r="H489" s="93" t="s">
        <v>380</v>
      </c>
      <c r="I489" s="76"/>
      <c r="J489" s="155"/>
      <c r="K489" s="105"/>
      <c r="L489" s="106"/>
      <c r="M489" s="109"/>
      <c r="N489" s="108"/>
      <c r="O489" s="156"/>
      <c r="P489" s="157"/>
      <c r="Q489" s="158"/>
      <c r="R489" s="159"/>
      <c r="S489" s="157"/>
      <c r="T489" s="156"/>
      <c r="U489" s="158"/>
      <c r="V489" s="159"/>
      <c r="W489" s="157"/>
      <c r="X489" s="156"/>
      <c r="Y489" s="136"/>
      <c r="Z489" s="137"/>
      <c r="AA489" s="135"/>
      <c r="AB489" s="134"/>
      <c r="AC489" s="136"/>
      <c r="AD489" s="137"/>
      <c r="AE489" s="134"/>
      <c r="AF489" s="135"/>
      <c r="AG489" s="79"/>
      <c r="AH489" s="80"/>
      <c r="AI489" s="79"/>
      <c r="AJ489" s="81"/>
      <c r="AK489" s="81"/>
      <c r="AL489" s="79"/>
      <c r="AM489" s="82">
        <f>SUM(I489:AL489)</f>
        <v>0</v>
      </c>
      <c r="AN489" s="78">
        <f>SUM(IF(I489="",0,1),IF(AF489="",0,1),IF(AB489="",0,1),IF(AC489="",0,1),IF(AD489="",0,1),IF(AE489="",0,1),IF(V489="",0,1),IF(W489="",0,1),IF(X489="",0,1),IF(Z489="",0,1),IF(AA489="",0,1),IF(J489="",0,1),IF(K489="",0,1),IF(L489="",0,1),IF(M489="",0,1),IF(N489="",0,1),IF(O489="",0,1),IF(P489="",0,1),IF(Q489="",0,1),IF(R489="",0,1),IF(S489="",0,1),IF(T489="",0,1),IF(U489="",0,1),IF(Y489="",0,1))</f>
        <v>0</v>
      </c>
      <c r="AO489" s="78">
        <f>IF(AN489&gt;=4,10,0)+(IF(AN489&gt;=8,20,0)+(IF(AN489&gt;=12,40,0)))</f>
        <v>0</v>
      </c>
      <c r="AP489" s="83">
        <f>AM489+AO489</f>
        <v>0</v>
      </c>
      <c r="AQ489" s="48"/>
      <c r="AR489" s="48"/>
      <c r="AT489" s="48"/>
      <c r="AU489" s="48"/>
      <c r="AW489" s="48"/>
      <c r="AX489" s="48"/>
      <c r="AY489" s="48"/>
      <c r="AZ489" s="48"/>
      <c r="BA489" s="48"/>
      <c r="BB489" s="48"/>
      <c r="BC489" s="48"/>
    </row>
    <row r="490" spans="1:55" ht="36">
      <c r="A490" s="36">
        <f t="shared" si="7"/>
        <v>487</v>
      </c>
      <c r="B490" s="68" t="s">
        <v>381</v>
      </c>
      <c r="C490" s="73"/>
      <c r="D490" s="92">
        <f>IF(C490&gt;2003,"C",0)</f>
        <v>0</v>
      </c>
      <c r="E490" s="39" t="str">
        <f>IF(C490&lt;2004,"J",0)</f>
        <v>J</v>
      </c>
      <c r="F490" s="40" t="str">
        <f>IF(C490&lt;2002,"S",0)</f>
        <v>S</v>
      </c>
      <c r="G490" s="44" t="s">
        <v>382</v>
      </c>
      <c r="H490" s="93" t="s">
        <v>380</v>
      </c>
      <c r="I490" s="76"/>
      <c r="J490" s="155"/>
      <c r="K490" s="105"/>
      <c r="L490" s="106"/>
      <c r="M490" s="109"/>
      <c r="N490" s="108"/>
      <c r="O490" s="156"/>
      <c r="P490" s="157"/>
      <c r="Q490" s="158"/>
      <c r="R490" s="159"/>
      <c r="S490" s="157"/>
      <c r="T490" s="156"/>
      <c r="U490" s="158"/>
      <c r="V490" s="159"/>
      <c r="W490" s="157"/>
      <c r="X490" s="156"/>
      <c r="Y490" s="136"/>
      <c r="Z490" s="137"/>
      <c r="AA490" s="135"/>
      <c r="AB490" s="134"/>
      <c r="AC490" s="136"/>
      <c r="AD490" s="137"/>
      <c r="AE490" s="134"/>
      <c r="AF490" s="135"/>
      <c r="AG490" s="79"/>
      <c r="AH490" s="80"/>
      <c r="AI490" s="79"/>
      <c r="AJ490" s="81"/>
      <c r="AK490" s="81"/>
      <c r="AL490" s="79"/>
      <c r="AM490" s="82">
        <f>SUM(I490:AL490)</f>
        <v>0</v>
      </c>
      <c r="AN490" s="78">
        <f>SUM(IF(I490="",0,1),IF(AF490="",0,1),IF(AB490="",0,1),IF(AC490="",0,1),IF(AD490="",0,1),IF(AE490="",0,1),IF(V490="",0,1),IF(W490="",0,1),IF(X490="",0,1),IF(Z490="",0,1),IF(AA490="",0,1),IF(J490="",0,1),IF(K490="",0,1),IF(L490="",0,1),IF(M490="",0,1),IF(N490="",0,1),IF(O490="",0,1),IF(P490="",0,1),IF(Q490="",0,1),IF(R490="",0,1),IF(S490="",0,1),IF(T490="",0,1),IF(U490="",0,1),IF(Y490="",0,1))</f>
        <v>0</v>
      </c>
      <c r="AO490" s="78">
        <f>IF(AN490&gt;=4,10,0)+(IF(AN490&gt;=8,20,0)+(IF(AN490&gt;=12,40,0)))</f>
        <v>0</v>
      </c>
      <c r="AP490" s="83">
        <f>AM490+AO490</f>
        <v>0</v>
      </c>
      <c r="AQ490" s="48"/>
      <c r="AR490" s="48"/>
      <c r="AT490" s="48"/>
      <c r="AU490" s="48"/>
      <c r="AW490" s="48"/>
      <c r="AX490" s="48"/>
      <c r="AY490" s="48"/>
      <c r="AZ490" s="48"/>
      <c r="BA490" s="48"/>
      <c r="BB490" s="48"/>
      <c r="BC490" s="48"/>
    </row>
    <row r="491" spans="1:55" ht="36">
      <c r="A491" s="36">
        <f t="shared" si="7"/>
        <v>488</v>
      </c>
      <c r="B491" s="68" t="s">
        <v>387</v>
      </c>
      <c r="C491" s="73"/>
      <c r="D491" s="92">
        <f>IF(C491&gt;2003,"C",0)</f>
        <v>0</v>
      </c>
      <c r="E491" s="39" t="str">
        <f>IF(C491&lt;2004,"J",0)</f>
        <v>J</v>
      </c>
      <c r="F491" s="40" t="str">
        <f>IF(C491&lt;2002,"S",0)</f>
        <v>S</v>
      </c>
      <c r="G491" s="44" t="s">
        <v>388</v>
      </c>
      <c r="H491" s="93" t="s">
        <v>80</v>
      </c>
      <c r="I491" s="76"/>
      <c r="J491" s="155"/>
      <c r="K491" s="105"/>
      <c r="L491" s="106"/>
      <c r="M491" s="109"/>
      <c r="N491" s="108"/>
      <c r="O491" s="156"/>
      <c r="P491" s="157"/>
      <c r="Q491" s="158"/>
      <c r="R491" s="159"/>
      <c r="S491" s="157"/>
      <c r="T491" s="156"/>
      <c r="U491" s="158"/>
      <c r="V491" s="159"/>
      <c r="W491" s="157"/>
      <c r="X491" s="156"/>
      <c r="Y491" s="136"/>
      <c r="Z491" s="137"/>
      <c r="AA491" s="135"/>
      <c r="AB491" s="134"/>
      <c r="AC491" s="136"/>
      <c r="AD491" s="137"/>
      <c r="AE491" s="134"/>
      <c r="AF491" s="135"/>
      <c r="AG491" s="79"/>
      <c r="AH491" s="80"/>
      <c r="AI491" s="79"/>
      <c r="AJ491" s="81"/>
      <c r="AK491" s="81"/>
      <c r="AL491" s="79"/>
      <c r="AM491" s="82">
        <f>SUM(I491:AL491)</f>
        <v>0</v>
      </c>
      <c r="AN491" s="78">
        <f>SUM(IF(I491="",0,1),IF(AF491="",0,1),IF(AB491="",0,1),IF(AC491="",0,1),IF(AD491="",0,1),IF(AE491="",0,1),IF(V491="",0,1),IF(W491="",0,1),IF(X491="",0,1),IF(Z491="",0,1),IF(AA491="",0,1),IF(J491="",0,1),IF(K491="",0,1),IF(L491="",0,1),IF(M491="",0,1),IF(N491="",0,1),IF(O491="",0,1),IF(P491="",0,1),IF(Q491="",0,1),IF(R491="",0,1),IF(S491="",0,1),IF(T491="",0,1),IF(U491="",0,1),IF(Y491="",0,1))</f>
        <v>0</v>
      </c>
      <c r="AO491" s="78">
        <f>IF(AN491&gt;=4,10,0)+(IF(AN491&gt;=8,20,0)+(IF(AN491&gt;=12,40,0)))</f>
        <v>0</v>
      </c>
      <c r="AP491" s="83">
        <f>AM491+AO491</f>
        <v>0</v>
      </c>
      <c r="AQ491" s="48"/>
      <c r="AR491" s="48"/>
      <c r="AT491" s="48"/>
      <c r="AU491" s="48"/>
      <c r="AW491" s="48"/>
      <c r="AX491" s="48"/>
      <c r="AY491" s="48"/>
      <c r="AZ491" s="48"/>
      <c r="BA491" s="48"/>
      <c r="BB491" s="48"/>
      <c r="BC491" s="48"/>
    </row>
    <row r="492" spans="1:55" ht="36">
      <c r="A492" s="36">
        <f t="shared" si="7"/>
        <v>489</v>
      </c>
      <c r="B492" s="68" t="s">
        <v>395</v>
      </c>
      <c r="C492" s="73"/>
      <c r="D492" s="92">
        <f>IF(C492&gt;2003,"C",0)</f>
        <v>0</v>
      </c>
      <c r="E492" s="39" t="str">
        <f>IF(C492&lt;2004,"J",0)</f>
        <v>J</v>
      </c>
      <c r="F492" s="40" t="str">
        <f>IF(C492&lt;2002,"S",0)</f>
        <v>S</v>
      </c>
      <c r="G492" s="41" t="s">
        <v>396</v>
      </c>
      <c r="H492" s="93" t="s">
        <v>65</v>
      </c>
      <c r="I492" s="76"/>
      <c r="J492" s="155"/>
      <c r="K492" s="105"/>
      <c r="L492" s="106"/>
      <c r="M492" s="109"/>
      <c r="N492" s="108"/>
      <c r="O492" s="156"/>
      <c r="P492" s="157"/>
      <c r="Q492" s="158"/>
      <c r="R492" s="159"/>
      <c r="S492" s="157"/>
      <c r="T492" s="156"/>
      <c r="U492" s="158"/>
      <c r="V492" s="159"/>
      <c r="W492" s="157"/>
      <c r="X492" s="156"/>
      <c r="Y492" s="136"/>
      <c r="Z492" s="137"/>
      <c r="AA492" s="135"/>
      <c r="AB492" s="134"/>
      <c r="AC492" s="136"/>
      <c r="AD492" s="137"/>
      <c r="AE492" s="134"/>
      <c r="AF492" s="135"/>
      <c r="AG492" s="79"/>
      <c r="AH492" s="80"/>
      <c r="AI492" s="79"/>
      <c r="AJ492" s="81"/>
      <c r="AK492" s="81"/>
      <c r="AL492" s="79"/>
      <c r="AM492" s="82">
        <f>SUM(I492:AL492)</f>
        <v>0</v>
      </c>
      <c r="AN492" s="78">
        <f>SUM(IF(I492="",0,1),IF(AF492="",0,1),IF(AB492="",0,1),IF(AC492="",0,1),IF(AD492="",0,1),IF(AE492="",0,1),IF(V492="",0,1),IF(W492="",0,1),IF(X492="",0,1),IF(Z492="",0,1),IF(AA492="",0,1),IF(J492="",0,1),IF(K492="",0,1),IF(L492="",0,1),IF(M492="",0,1),IF(N492="",0,1),IF(O492="",0,1),IF(P492="",0,1),IF(Q492="",0,1),IF(R492="",0,1),IF(S492="",0,1),IF(T492="",0,1),IF(U492="",0,1),IF(Y492="",0,1))</f>
        <v>0</v>
      </c>
      <c r="AO492" s="78">
        <f>IF(AN492&gt;=4,10,0)+(IF(AN492&gt;=8,20,0)+(IF(AN492&gt;=12,40,0)))</f>
        <v>0</v>
      </c>
      <c r="AP492" s="83">
        <f>AM492+AO492</f>
        <v>0</v>
      </c>
      <c r="AQ492" s="48"/>
      <c r="AR492" s="48"/>
      <c r="AT492" s="48"/>
      <c r="AU492" s="48"/>
      <c r="AW492" s="48"/>
      <c r="AX492" s="48"/>
      <c r="AY492" s="48"/>
      <c r="AZ492" s="48"/>
      <c r="BA492" s="48"/>
      <c r="BB492" s="48"/>
      <c r="BC492" s="48"/>
    </row>
    <row r="493" spans="1:55" ht="36">
      <c r="A493" s="36">
        <f t="shared" si="7"/>
        <v>490</v>
      </c>
      <c r="B493" s="68" t="s">
        <v>397</v>
      </c>
      <c r="C493" s="73"/>
      <c r="D493" s="92">
        <f>IF(C493&gt;2003,"C",0)</f>
        <v>0</v>
      </c>
      <c r="E493" s="39" t="str">
        <f>IF(C493&lt;2004,"J",0)</f>
        <v>J</v>
      </c>
      <c r="F493" s="40" t="str">
        <f>IF(C493&lt;2002,"S",0)</f>
        <v>S</v>
      </c>
      <c r="G493" s="44" t="s">
        <v>398</v>
      </c>
      <c r="H493" s="93" t="s">
        <v>399</v>
      </c>
      <c r="I493" s="76"/>
      <c r="J493" s="155"/>
      <c r="K493" s="105"/>
      <c r="L493" s="106"/>
      <c r="M493" s="109"/>
      <c r="N493" s="108"/>
      <c r="O493" s="156"/>
      <c r="P493" s="157"/>
      <c r="Q493" s="158"/>
      <c r="R493" s="159"/>
      <c r="S493" s="157"/>
      <c r="T493" s="156"/>
      <c r="U493" s="158"/>
      <c r="V493" s="159"/>
      <c r="W493" s="157"/>
      <c r="X493" s="156"/>
      <c r="Y493" s="136"/>
      <c r="Z493" s="137"/>
      <c r="AA493" s="135"/>
      <c r="AB493" s="134"/>
      <c r="AC493" s="136"/>
      <c r="AD493" s="137"/>
      <c r="AE493" s="134"/>
      <c r="AF493" s="135"/>
      <c r="AG493" s="79"/>
      <c r="AH493" s="80"/>
      <c r="AI493" s="79"/>
      <c r="AJ493" s="81"/>
      <c r="AK493" s="81"/>
      <c r="AL493" s="79"/>
      <c r="AM493" s="82">
        <f>SUM(I493:AL493)</f>
        <v>0</v>
      </c>
      <c r="AN493" s="78">
        <f>SUM(IF(I493="",0,1),IF(AF493="",0,1),IF(AB493="",0,1),IF(AC493="",0,1),IF(AD493="",0,1),IF(AE493="",0,1),IF(V493="",0,1),IF(W493="",0,1),IF(X493="",0,1),IF(Z493="",0,1),IF(AA493="",0,1),IF(J493="",0,1),IF(K493="",0,1),IF(L493="",0,1),IF(M493="",0,1),IF(N493="",0,1),IF(O493="",0,1),IF(P493="",0,1),IF(Q493="",0,1),IF(R493="",0,1),IF(S493="",0,1),IF(T493="",0,1),IF(U493="",0,1),IF(Y493="",0,1))</f>
        <v>0</v>
      </c>
      <c r="AO493" s="78">
        <f>IF(AN493&gt;=4,10,0)+(IF(AN493&gt;=8,20,0)+(IF(AN493&gt;=12,40,0)))</f>
        <v>0</v>
      </c>
      <c r="AP493" s="83">
        <f>AM493+AO493</f>
        <v>0</v>
      </c>
      <c r="AQ493" s="48"/>
      <c r="AR493" s="48"/>
      <c r="AT493" s="48"/>
      <c r="AU493" s="48"/>
      <c r="AW493" s="48"/>
      <c r="AX493" s="48"/>
      <c r="AY493" s="48"/>
      <c r="AZ493" s="48"/>
      <c r="BA493" s="48"/>
      <c r="BB493" s="48"/>
      <c r="BC493" s="48"/>
    </row>
    <row r="494" spans="1:55" ht="36">
      <c r="A494" s="36">
        <f t="shared" si="7"/>
        <v>491</v>
      </c>
      <c r="B494" s="68" t="s">
        <v>400</v>
      </c>
      <c r="C494" s="73"/>
      <c r="D494" s="92">
        <f>IF(C494&gt;2003,"C",0)</f>
        <v>0</v>
      </c>
      <c r="E494" s="39" t="str">
        <f>IF(C494&lt;2004,"J",0)</f>
        <v>J</v>
      </c>
      <c r="F494" s="40" t="str">
        <f>IF(C494&lt;2002,"S",0)</f>
        <v>S</v>
      </c>
      <c r="G494" s="44" t="s">
        <v>401</v>
      </c>
      <c r="H494" s="93" t="s">
        <v>402</v>
      </c>
      <c r="I494" s="76"/>
      <c r="J494" s="155"/>
      <c r="K494" s="105"/>
      <c r="L494" s="106"/>
      <c r="M494" s="109"/>
      <c r="N494" s="108"/>
      <c r="O494" s="156"/>
      <c r="P494" s="157"/>
      <c r="Q494" s="158"/>
      <c r="R494" s="159"/>
      <c r="S494" s="157"/>
      <c r="T494" s="156"/>
      <c r="U494" s="158"/>
      <c r="V494" s="159"/>
      <c r="W494" s="157"/>
      <c r="X494" s="156"/>
      <c r="Y494" s="136"/>
      <c r="Z494" s="137"/>
      <c r="AA494" s="135"/>
      <c r="AB494" s="134"/>
      <c r="AC494" s="136"/>
      <c r="AD494" s="137"/>
      <c r="AE494" s="134"/>
      <c r="AF494" s="135"/>
      <c r="AG494" s="79"/>
      <c r="AH494" s="80"/>
      <c r="AI494" s="79"/>
      <c r="AJ494" s="81"/>
      <c r="AK494" s="81"/>
      <c r="AL494" s="79"/>
      <c r="AM494" s="82">
        <f>SUM(I494:AL494)</f>
        <v>0</v>
      </c>
      <c r="AN494" s="78">
        <f>SUM(IF(I494="",0,1),IF(AF494="",0,1),IF(AB494="",0,1),IF(AC494="",0,1),IF(AD494="",0,1),IF(AE494="",0,1),IF(V494="",0,1),IF(W494="",0,1),IF(X494="",0,1),IF(Z494="",0,1),IF(AA494="",0,1),IF(J494="",0,1),IF(K494="",0,1),IF(L494="",0,1),IF(M494="",0,1),IF(N494="",0,1),IF(O494="",0,1),IF(P494="",0,1),IF(Q494="",0,1),IF(R494="",0,1),IF(S494="",0,1),IF(T494="",0,1),IF(U494="",0,1),IF(Y494="",0,1))</f>
        <v>0</v>
      </c>
      <c r="AO494" s="78">
        <f>IF(AN494&gt;=4,10,0)+(IF(AN494&gt;=8,20,0)+(IF(AN494&gt;=12,40,0)))</f>
        <v>0</v>
      </c>
      <c r="AP494" s="83">
        <f>AM494+AO494</f>
        <v>0</v>
      </c>
      <c r="AQ494" s="48"/>
      <c r="AR494" s="48"/>
      <c r="AT494" s="48"/>
      <c r="AU494" s="48"/>
      <c r="AW494" s="48"/>
      <c r="AX494" s="48"/>
      <c r="AY494" s="48"/>
      <c r="AZ494" s="48"/>
      <c r="BA494" s="48"/>
      <c r="BB494" s="48"/>
      <c r="BC494" s="48"/>
    </row>
    <row r="495" spans="1:42" ht="36">
      <c r="A495" s="36">
        <f t="shared" si="7"/>
        <v>492</v>
      </c>
      <c r="B495" s="68" t="s">
        <v>403</v>
      </c>
      <c r="C495" s="73"/>
      <c r="D495" s="92">
        <f>IF(C495&gt;2003,"C",0)</f>
        <v>0</v>
      </c>
      <c r="E495" s="39" t="str">
        <f>IF(C495&lt;2004,"J",0)</f>
        <v>J</v>
      </c>
      <c r="F495" s="40" t="str">
        <f>IF(C495&lt;2002,"S",0)</f>
        <v>S</v>
      </c>
      <c r="G495" s="44" t="s">
        <v>404</v>
      </c>
      <c r="H495" s="93" t="s">
        <v>191</v>
      </c>
      <c r="I495" s="76"/>
      <c r="J495" s="155"/>
      <c r="K495" s="105"/>
      <c r="L495" s="106"/>
      <c r="M495" s="109"/>
      <c r="N495" s="108"/>
      <c r="O495" s="156"/>
      <c r="P495" s="157"/>
      <c r="Q495" s="158"/>
      <c r="R495" s="159"/>
      <c r="S495" s="157"/>
      <c r="T495" s="156"/>
      <c r="U495" s="158"/>
      <c r="V495" s="159"/>
      <c r="W495" s="157"/>
      <c r="X495" s="156"/>
      <c r="Y495" s="136"/>
      <c r="Z495" s="137"/>
      <c r="AA495" s="135"/>
      <c r="AB495" s="134"/>
      <c r="AC495" s="136"/>
      <c r="AD495" s="137"/>
      <c r="AE495" s="134"/>
      <c r="AF495" s="135"/>
      <c r="AG495" s="79"/>
      <c r="AH495" s="80"/>
      <c r="AI495" s="79"/>
      <c r="AJ495" s="81"/>
      <c r="AK495" s="81"/>
      <c r="AL495" s="79"/>
      <c r="AM495" s="82">
        <f>SUM(I495:AL495)</f>
        <v>0</v>
      </c>
      <c r="AN495" s="78">
        <f>SUM(IF(I495="",0,1),IF(AF495="",0,1),IF(AB495="",0,1),IF(AC495="",0,1),IF(AD495="",0,1),IF(AE495="",0,1),IF(V495="",0,1),IF(W495="",0,1),IF(X495="",0,1),IF(Z495="",0,1),IF(AA495="",0,1),IF(J495="",0,1),IF(K495="",0,1),IF(L495="",0,1),IF(M495="",0,1),IF(N495="",0,1),IF(O495="",0,1),IF(P495="",0,1),IF(Q495="",0,1),IF(R495="",0,1),IF(S495="",0,1),IF(T495="",0,1),IF(U495="",0,1),IF(Y495="",0,1))</f>
        <v>0</v>
      </c>
      <c r="AO495" s="78">
        <f>IF(AN495&gt;=4,10,0)+(IF(AN495&gt;=8,20,0)+(IF(AN495&gt;=12,40,0)))</f>
        <v>0</v>
      </c>
      <c r="AP495" s="83">
        <f>AM495+AO495</f>
        <v>0</v>
      </c>
    </row>
    <row r="496" spans="1:42" ht="36">
      <c r="A496" s="36">
        <f t="shared" si="7"/>
        <v>493</v>
      </c>
      <c r="B496" s="68" t="s">
        <v>408</v>
      </c>
      <c r="C496" s="73"/>
      <c r="D496" s="92">
        <f>IF(C496&gt;2003,"C",0)</f>
        <v>0</v>
      </c>
      <c r="E496" s="39" t="str">
        <f>IF(C496&lt;2004,"J",0)</f>
        <v>J</v>
      </c>
      <c r="F496" s="40" t="str">
        <f>IF(C496&lt;2002,"S",0)</f>
        <v>S</v>
      </c>
      <c r="G496" s="44" t="s">
        <v>409</v>
      </c>
      <c r="H496" s="93" t="s">
        <v>196</v>
      </c>
      <c r="I496" s="76"/>
      <c r="J496" s="155"/>
      <c r="K496" s="105"/>
      <c r="L496" s="106"/>
      <c r="M496" s="109"/>
      <c r="N496" s="108"/>
      <c r="O496" s="156"/>
      <c r="P496" s="157"/>
      <c r="Q496" s="158"/>
      <c r="R496" s="159"/>
      <c r="S496" s="157"/>
      <c r="T496" s="156"/>
      <c r="U496" s="158"/>
      <c r="V496" s="159"/>
      <c r="W496" s="157"/>
      <c r="X496" s="156"/>
      <c r="Y496" s="136"/>
      <c r="Z496" s="137"/>
      <c r="AA496" s="135"/>
      <c r="AB496" s="134"/>
      <c r="AC496" s="136"/>
      <c r="AD496" s="137"/>
      <c r="AE496" s="134"/>
      <c r="AF496" s="135"/>
      <c r="AG496" s="79"/>
      <c r="AH496" s="80"/>
      <c r="AI496" s="79"/>
      <c r="AJ496" s="81"/>
      <c r="AK496" s="81"/>
      <c r="AL496" s="79"/>
      <c r="AM496" s="82">
        <f>SUM(I496:AL496)</f>
        <v>0</v>
      </c>
      <c r="AN496" s="78">
        <f>SUM(IF(I496="",0,1),IF(AF496="",0,1),IF(AB496="",0,1),IF(AC496="",0,1),IF(AD496="",0,1),IF(AE496="",0,1),IF(V496="",0,1),IF(W496="",0,1),IF(X496="",0,1),IF(Z496="",0,1),IF(AA496="",0,1),IF(J496="",0,1),IF(K496="",0,1),IF(L496="",0,1),IF(M496="",0,1),IF(N496="",0,1),IF(O496="",0,1),IF(P496="",0,1),IF(Q496="",0,1),IF(R496="",0,1),IF(S496="",0,1),IF(T496="",0,1),IF(U496="",0,1),IF(Y496="",0,1))</f>
        <v>0</v>
      </c>
      <c r="AO496" s="78">
        <f>IF(AN496&gt;=4,10,0)+(IF(AN496&gt;=8,20,0)+(IF(AN496&gt;=12,40,0)))</f>
        <v>0</v>
      </c>
      <c r="AP496" s="83">
        <f>AM496+AO496</f>
        <v>0</v>
      </c>
    </row>
    <row r="497" spans="1:42" ht="36">
      <c r="A497" s="36">
        <f aca="true" t="shared" si="8" ref="A497:A511">A496+1</f>
        <v>494</v>
      </c>
      <c r="B497" s="68" t="s">
        <v>410</v>
      </c>
      <c r="C497" s="73"/>
      <c r="D497" s="92">
        <f>IF(C497&gt;2003,"C",0)</f>
        <v>0</v>
      </c>
      <c r="E497" s="39" t="str">
        <f>IF(C497&lt;2004,"J",0)</f>
        <v>J</v>
      </c>
      <c r="F497" s="40" t="str">
        <f>IF(C497&lt;2002,"S",0)</f>
        <v>S</v>
      </c>
      <c r="G497" s="44" t="s">
        <v>411</v>
      </c>
      <c r="H497" s="93" t="s">
        <v>412</v>
      </c>
      <c r="I497" s="76"/>
      <c r="J497" s="155"/>
      <c r="K497" s="105"/>
      <c r="L497" s="106"/>
      <c r="M497" s="109"/>
      <c r="N497" s="108"/>
      <c r="O497" s="156"/>
      <c r="P497" s="157"/>
      <c r="Q497" s="158"/>
      <c r="R497" s="159"/>
      <c r="S497" s="157"/>
      <c r="T497" s="156"/>
      <c r="U497" s="158"/>
      <c r="V497" s="159"/>
      <c r="W497" s="157"/>
      <c r="X497" s="156"/>
      <c r="Y497" s="136"/>
      <c r="Z497" s="137"/>
      <c r="AA497" s="135"/>
      <c r="AB497" s="134"/>
      <c r="AC497" s="136"/>
      <c r="AD497" s="137"/>
      <c r="AE497" s="134"/>
      <c r="AF497" s="135"/>
      <c r="AG497" s="79"/>
      <c r="AH497" s="80"/>
      <c r="AI497" s="79"/>
      <c r="AJ497" s="81"/>
      <c r="AK497" s="81"/>
      <c r="AL497" s="79"/>
      <c r="AM497" s="82">
        <f>SUM(I497:AL497)</f>
        <v>0</v>
      </c>
      <c r="AN497" s="78">
        <f>SUM(IF(I497="",0,1),IF(AF497="",0,1),IF(AB497="",0,1),IF(AC497="",0,1),IF(AD497="",0,1),IF(AE497="",0,1),IF(V497="",0,1),IF(W497="",0,1),IF(X497="",0,1),IF(Z497="",0,1),IF(AA497="",0,1),IF(J497="",0,1),IF(K497="",0,1),IF(L497="",0,1),IF(M497="",0,1),IF(N497="",0,1),IF(O497="",0,1),IF(P497="",0,1),IF(Q497="",0,1),IF(R497="",0,1),IF(S497="",0,1),IF(T497="",0,1),IF(U497="",0,1),IF(Y497="",0,1))</f>
        <v>0</v>
      </c>
      <c r="AO497" s="78">
        <f>IF(AN497&gt;=4,10,0)+(IF(AN497&gt;=8,20,0)+(IF(AN497&gt;=12,40,0)))</f>
        <v>0</v>
      </c>
      <c r="AP497" s="83">
        <f>AM497+AO497</f>
        <v>0</v>
      </c>
    </row>
    <row r="498" spans="1:42" ht="36">
      <c r="A498" s="36">
        <f t="shared" si="8"/>
        <v>495</v>
      </c>
      <c r="B498" s="68" t="s">
        <v>413</v>
      </c>
      <c r="C498" s="73"/>
      <c r="D498" s="92">
        <f>IF(C498&gt;2003,"C",0)</f>
        <v>0</v>
      </c>
      <c r="E498" s="39" t="str">
        <f>IF(C498&lt;2004,"J",0)</f>
        <v>J</v>
      </c>
      <c r="F498" s="40" t="str">
        <f>IF(C498&lt;2002,"S",0)</f>
        <v>S</v>
      </c>
      <c r="G498" s="44" t="s">
        <v>414</v>
      </c>
      <c r="H498" s="93" t="s">
        <v>317</v>
      </c>
      <c r="I498" s="76"/>
      <c r="J498" s="155"/>
      <c r="K498" s="105"/>
      <c r="L498" s="106"/>
      <c r="M498" s="109"/>
      <c r="N498" s="108"/>
      <c r="O498" s="156"/>
      <c r="P498" s="157"/>
      <c r="Q498" s="158"/>
      <c r="R498" s="159"/>
      <c r="S498" s="157"/>
      <c r="T498" s="156"/>
      <c r="U498" s="158"/>
      <c r="V498" s="159"/>
      <c r="W498" s="157"/>
      <c r="X498" s="156"/>
      <c r="Y498" s="136"/>
      <c r="Z498" s="137"/>
      <c r="AA498" s="135"/>
      <c r="AB498" s="134"/>
      <c r="AC498" s="136"/>
      <c r="AD498" s="137"/>
      <c r="AE498" s="134"/>
      <c r="AF498" s="135"/>
      <c r="AG498" s="79"/>
      <c r="AH498" s="80"/>
      <c r="AI498" s="79"/>
      <c r="AJ498" s="81"/>
      <c r="AK498" s="81"/>
      <c r="AL498" s="79"/>
      <c r="AM498" s="82">
        <f>SUM(I498:AL498)</f>
        <v>0</v>
      </c>
      <c r="AN498" s="78">
        <f>SUM(IF(I498="",0,1),IF(AF498="",0,1),IF(AB498="",0,1),IF(AC498="",0,1),IF(AD498="",0,1),IF(AE498="",0,1),IF(V498="",0,1),IF(W498="",0,1),IF(X498="",0,1),IF(Z498="",0,1),IF(AA498="",0,1),IF(J498="",0,1),IF(K498="",0,1),IF(L498="",0,1),IF(M498="",0,1),IF(N498="",0,1),IF(O498="",0,1),IF(P498="",0,1),IF(Q498="",0,1),IF(R498="",0,1),IF(S498="",0,1),IF(T498="",0,1),IF(U498="",0,1),IF(Y498="",0,1))</f>
        <v>0</v>
      </c>
      <c r="AO498" s="78">
        <f>IF(AN498&gt;=4,10,0)+(IF(AN498&gt;=8,20,0)+(IF(AN498&gt;=12,40,0)))</f>
        <v>0</v>
      </c>
      <c r="AP498" s="83">
        <f>AM498+AO498</f>
        <v>0</v>
      </c>
    </row>
    <row r="499" spans="1:42" ht="36">
      <c r="A499" s="36">
        <f t="shared" si="8"/>
        <v>496</v>
      </c>
      <c r="B499" s="68" t="s">
        <v>415</v>
      </c>
      <c r="C499" s="73"/>
      <c r="D499" s="92">
        <f>IF(C499&gt;2003,"C",0)</f>
        <v>0</v>
      </c>
      <c r="E499" s="39" t="str">
        <f>IF(C499&lt;2004,"J",0)</f>
        <v>J</v>
      </c>
      <c r="F499" s="40" t="str">
        <f>IF(C499&lt;2002,"S",0)</f>
        <v>S</v>
      </c>
      <c r="G499" s="44" t="s">
        <v>416</v>
      </c>
      <c r="H499" s="93" t="s">
        <v>417</v>
      </c>
      <c r="I499" s="76"/>
      <c r="J499" s="155"/>
      <c r="K499" s="105"/>
      <c r="L499" s="106"/>
      <c r="M499" s="109"/>
      <c r="N499" s="108"/>
      <c r="O499" s="156"/>
      <c r="P499" s="157"/>
      <c r="Q499" s="158"/>
      <c r="R499" s="159"/>
      <c r="S499" s="157"/>
      <c r="T499" s="156"/>
      <c r="U499" s="158"/>
      <c r="V499" s="159"/>
      <c r="W499" s="157"/>
      <c r="X499" s="156"/>
      <c r="Y499" s="136"/>
      <c r="Z499" s="137"/>
      <c r="AA499" s="135"/>
      <c r="AB499" s="134"/>
      <c r="AC499" s="136"/>
      <c r="AD499" s="137"/>
      <c r="AE499" s="134"/>
      <c r="AF499" s="135"/>
      <c r="AG499" s="79"/>
      <c r="AH499" s="80"/>
      <c r="AI499" s="79"/>
      <c r="AJ499" s="81"/>
      <c r="AK499" s="81"/>
      <c r="AL499" s="79"/>
      <c r="AM499" s="82">
        <f>SUM(I499:AL499)</f>
        <v>0</v>
      </c>
      <c r="AN499" s="78">
        <f>SUM(IF(I499="",0,1),IF(AF499="",0,1),IF(AB499="",0,1),IF(AC499="",0,1),IF(AD499="",0,1),IF(AE499="",0,1),IF(V499="",0,1),IF(W499="",0,1),IF(X499="",0,1),IF(Z499="",0,1),IF(AA499="",0,1),IF(J499="",0,1),IF(K499="",0,1),IF(L499="",0,1),IF(M499="",0,1),IF(N499="",0,1),IF(O499="",0,1),IF(P499="",0,1),IF(Q499="",0,1),IF(R499="",0,1),IF(S499="",0,1),IF(T499="",0,1),IF(U499="",0,1),IF(Y499="",0,1))</f>
        <v>0</v>
      </c>
      <c r="AO499" s="78">
        <f>IF(AN499&gt;=4,10,0)+(IF(AN499&gt;=8,20,0)+(IF(AN499&gt;=12,40,0)))</f>
        <v>0</v>
      </c>
      <c r="AP499" s="83">
        <f>AM499+AO499</f>
        <v>0</v>
      </c>
    </row>
    <row r="500" spans="1:42" ht="36">
      <c r="A500" s="36">
        <f t="shared" si="8"/>
        <v>497</v>
      </c>
      <c r="B500" s="67" t="s">
        <v>418</v>
      </c>
      <c r="C500" s="73"/>
      <c r="D500" s="92">
        <f>IF(C500&gt;2003,"C",0)</f>
        <v>0</v>
      </c>
      <c r="E500" s="39" t="str">
        <f>IF(C500&lt;2004,"J",0)</f>
        <v>J</v>
      </c>
      <c r="F500" s="40" t="str">
        <f>IF(C500&lt;2002,"S",0)</f>
        <v>S</v>
      </c>
      <c r="G500" s="44" t="s">
        <v>419</v>
      </c>
      <c r="H500" s="93" t="s">
        <v>417</v>
      </c>
      <c r="I500" s="76"/>
      <c r="J500" s="155"/>
      <c r="K500" s="105"/>
      <c r="L500" s="106"/>
      <c r="M500" s="109"/>
      <c r="N500" s="108"/>
      <c r="O500" s="156"/>
      <c r="P500" s="157"/>
      <c r="Q500" s="158"/>
      <c r="R500" s="159"/>
      <c r="S500" s="157"/>
      <c r="T500" s="156"/>
      <c r="U500" s="158"/>
      <c r="V500" s="159"/>
      <c r="W500" s="157"/>
      <c r="X500" s="156"/>
      <c r="Y500" s="136"/>
      <c r="Z500" s="137"/>
      <c r="AA500" s="135"/>
      <c r="AB500" s="134"/>
      <c r="AC500" s="136"/>
      <c r="AD500" s="137"/>
      <c r="AE500" s="134"/>
      <c r="AF500" s="135"/>
      <c r="AG500" s="79"/>
      <c r="AH500" s="80"/>
      <c r="AI500" s="79"/>
      <c r="AJ500" s="81"/>
      <c r="AK500" s="81"/>
      <c r="AL500" s="79"/>
      <c r="AM500" s="82">
        <f>SUM(I500:AL500)</f>
        <v>0</v>
      </c>
      <c r="AN500" s="78">
        <f>SUM(IF(I500="",0,1),IF(AF500="",0,1),IF(AB500="",0,1),IF(AC500="",0,1),IF(AD500="",0,1),IF(AE500="",0,1),IF(V500="",0,1),IF(W500="",0,1),IF(X500="",0,1),IF(Z500="",0,1),IF(AA500="",0,1),IF(J500="",0,1),IF(K500="",0,1),IF(L500="",0,1),IF(M500="",0,1),IF(N500="",0,1),IF(O500="",0,1),IF(P500="",0,1),IF(Q500="",0,1),IF(R500="",0,1),IF(S500="",0,1),IF(T500="",0,1),IF(U500="",0,1),IF(Y500="",0,1))</f>
        <v>0</v>
      </c>
      <c r="AO500" s="78">
        <f>IF(AN500&gt;=4,10,0)+(IF(AN500&gt;=8,20,0)+(IF(AN500&gt;=12,40,0)))</f>
        <v>0</v>
      </c>
      <c r="AP500" s="83">
        <f>AM500+AO500</f>
        <v>0</v>
      </c>
    </row>
    <row r="501" spans="1:42" ht="36">
      <c r="A501" s="36">
        <f t="shared" si="8"/>
        <v>498</v>
      </c>
      <c r="B501" s="68" t="s">
        <v>422</v>
      </c>
      <c r="C501" s="73"/>
      <c r="D501" s="92">
        <f>IF(C501&gt;2003,"C",0)</f>
        <v>0</v>
      </c>
      <c r="E501" s="39" t="str">
        <f>IF(C501&lt;2004,"J",0)</f>
        <v>J</v>
      </c>
      <c r="F501" s="40" t="str">
        <f>IF(C501&lt;2002,"S",0)</f>
        <v>S</v>
      </c>
      <c r="G501" s="44" t="s">
        <v>423</v>
      </c>
      <c r="H501" s="93" t="s">
        <v>150</v>
      </c>
      <c r="I501" s="76"/>
      <c r="J501" s="155"/>
      <c r="K501" s="105"/>
      <c r="L501" s="106"/>
      <c r="M501" s="109"/>
      <c r="N501" s="108"/>
      <c r="O501" s="156"/>
      <c r="P501" s="157"/>
      <c r="Q501" s="158"/>
      <c r="R501" s="159"/>
      <c r="S501" s="157"/>
      <c r="T501" s="156"/>
      <c r="U501" s="158"/>
      <c r="V501" s="159"/>
      <c r="W501" s="157"/>
      <c r="X501" s="156"/>
      <c r="Y501" s="136"/>
      <c r="Z501" s="137"/>
      <c r="AA501" s="135"/>
      <c r="AB501" s="134"/>
      <c r="AC501" s="136"/>
      <c r="AD501" s="137"/>
      <c r="AE501" s="134"/>
      <c r="AF501" s="135"/>
      <c r="AG501" s="79"/>
      <c r="AH501" s="80"/>
      <c r="AI501" s="79"/>
      <c r="AJ501" s="81"/>
      <c r="AK501" s="81"/>
      <c r="AL501" s="79"/>
      <c r="AM501" s="82">
        <f>SUM(I501:AL501)</f>
        <v>0</v>
      </c>
      <c r="AN501" s="78">
        <f>SUM(IF(I501="",0,1),IF(AF501="",0,1),IF(AB501="",0,1),IF(AC501="",0,1),IF(AD501="",0,1),IF(AE501="",0,1),IF(V501="",0,1),IF(W501="",0,1),IF(X501="",0,1),IF(Z501="",0,1),IF(AA501="",0,1),IF(J501="",0,1),IF(K501="",0,1),IF(L501="",0,1),IF(M501="",0,1),IF(N501="",0,1),IF(O501="",0,1),IF(P501="",0,1),IF(Q501="",0,1),IF(R501="",0,1),IF(S501="",0,1),IF(T501="",0,1),IF(U501="",0,1),IF(Y501="",0,1))</f>
        <v>0</v>
      </c>
      <c r="AO501" s="78">
        <f>IF(AN501&gt;=4,10,0)+(IF(AN501&gt;=8,20,0)+(IF(AN501&gt;=12,40,0)))</f>
        <v>0</v>
      </c>
      <c r="AP501" s="83">
        <f>AM501+AO501</f>
        <v>0</v>
      </c>
    </row>
    <row r="502" spans="1:42" ht="36">
      <c r="A502" s="36">
        <f t="shared" si="8"/>
        <v>499</v>
      </c>
      <c r="B502" s="68" t="s">
        <v>424</v>
      </c>
      <c r="C502" s="73"/>
      <c r="D502" s="92">
        <f>IF(C502&gt;2003,"C",0)</f>
        <v>0</v>
      </c>
      <c r="E502" s="39" t="str">
        <f>IF(C502&lt;2004,"J",0)</f>
        <v>J</v>
      </c>
      <c r="F502" s="40" t="str">
        <f>IF(C502&lt;2002,"S",0)</f>
        <v>S</v>
      </c>
      <c r="G502" s="44" t="s">
        <v>425</v>
      </c>
      <c r="H502" s="93" t="s">
        <v>263</v>
      </c>
      <c r="I502" s="76"/>
      <c r="J502" s="155"/>
      <c r="K502" s="105"/>
      <c r="L502" s="106"/>
      <c r="M502" s="109"/>
      <c r="N502" s="108"/>
      <c r="O502" s="156"/>
      <c r="P502" s="157"/>
      <c r="Q502" s="158"/>
      <c r="R502" s="159"/>
      <c r="S502" s="157"/>
      <c r="T502" s="156"/>
      <c r="U502" s="158"/>
      <c r="V502" s="159"/>
      <c r="W502" s="157"/>
      <c r="X502" s="156"/>
      <c r="Y502" s="136"/>
      <c r="Z502" s="137"/>
      <c r="AA502" s="135"/>
      <c r="AB502" s="134"/>
      <c r="AC502" s="136"/>
      <c r="AD502" s="137"/>
      <c r="AE502" s="134"/>
      <c r="AF502" s="135"/>
      <c r="AG502" s="79"/>
      <c r="AH502" s="80"/>
      <c r="AI502" s="79"/>
      <c r="AJ502" s="81"/>
      <c r="AK502" s="81"/>
      <c r="AL502" s="79"/>
      <c r="AM502" s="82">
        <f>SUM(I502:AL502)</f>
        <v>0</v>
      </c>
      <c r="AN502" s="78">
        <f>SUM(IF(I502="",0,1),IF(AF502="",0,1),IF(AB502="",0,1),IF(AC502="",0,1),IF(AD502="",0,1),IF(AE502="",0,1),IF(V502="",0,1),IF(W502="",0,1),IF(X502="",0,1),IF(Z502="",0,1),IF(AA502="",0,1),IF(J502="",0,1),IF(K502="",0,1),IF(L502="",0,1),IF(M502="",0,1),IF(N502="",0,1),IF(O502="",0,1),IF(P502="",0,1),IF(Q502="",0,1),IF(R502="",0,1),IF(S502="",0,1),IF(T502="",0,1),IF(U502="",0,1),IF(Y502="",0,1))</f>
        <v>0</v>
      </c>
      <c r="AO502" s="78">
        <f>IF(AN502&gt;=4,10,0)+(IF(AN502&gt;=8,20,0)+(IF(AN502&gt;=12,40,0)))</f>
        <v>0</v>
      </c>
      <c r="AP502" s="83">
        <f>AM502+AO502</f>
        <v>0</v>
      </c>
    </row>
    <row r="503" spans="1:42" ht="36">
      <c r="A503" s="36">
        <f t="shared" si="8"/>
        <v>500</v>
      </c>
      <c r="B503" s="68" t="s">
        <v>426</v>
      </c>
      <c r="C503" s="73"/>
      <c r="D503" s="92">
        <f>IF(C503&gt;2003,"C",0)</f>
        <v>0</v>
      </c>
      <c r="E503" s="39" t="str">
        <f>IF(C503&lt;2004,"J",0)</f>
        <v>J</v>
      </c>
      <c r="F503" s="40" t="str">
        <f>IF(C503&lt;2002,"S",0)</f>
        <v>S</v>
      </c>
      <c r="G503" s="44" t="s">
        <v>427</v>
      </c>
      <c r="H503" s="93" t="s">
        <v>428</v>
      </c>
      <c r="I503" s="76"/>
      <c r="J503" s="155"/>
      <c r="K503" s="105"/>
      <c r="L503" s="106"/>
      <c r="M503" s="109"/>
      <c r="N503" s="108"/>
      <c r="O503" s="156"/>
      <c r="P503" s="157"/>
      <c r="Q503" s="158"/>
      <c r="R503" s="159"/>
      <c r="S503" s="157"/>
      <c r="T503" s="156"/>
      <c r="U503" s="158"/>
      <c r="V503" s="159"/>
      <c r="W503" s="157"/>
      <c r="X503" s="156"/>
      <c r="Y503" s="136"/>
      <c r="Z503" s="137"/>
      <c r="AA503" s="135"/>
      <c r="AB503" s="134"/>
      <c r="AC503" s="136"/>
      <c r="AD503" s="137"/>
      <c r="AE503" s="134"/>
      <c r="AF503" s="135"/>
      <c r="AG503" s="79"/>
      <c r="AH503" s="80"/>
      <c r="AI503" s="79"/>
      <c r="AJ503" s="81"/>
      <c r="AK503" s="81"/>
      <c r="AL503" s="79"/>
      <c r="AM503" s="82">
        <f>SUM(I503:AL503)</f>
        <v>0</v>
      </c>
      <c r="AN503" s="78">
        <f>SUM(IF(I503="",0,1),IF(AF503="",0,1),IF(AB503="",0,1),IF(AC503="",0,1),IF(AD503="",0,1),IF(AE503="",0,1),IF(V503="",0,1),IF(W503="",0,1),IF(X503="",0,1),IF(Z503="",0,1),IF(AA503="",0,1),IF(J503="",0,1),IF(K503="",0,1),IF(L503="",0,1),IF(M503="",0,1),IF(N503="",0,1),IF(O503="",0,1),IF(P503="",0,1),IF(Q503="",0,1),IF(R503="",0,1),IF(S503="",0,1),IF(T503="",0,1),IF(U503="",0,1),IF(Y503="",0,1))</f>
        <v>0</v>
      </c>
      <c r="AO503" s="78">
        <f>IF(AN503&gt;=4,10,0)+(IF(AN503&gt;=8,20,0)+(IF(AN503&gt;=12,40,0)))</f>
        <v>0</v>
      </c>
      <c r="AP503" s="83">
        <f>AM503+AO503</f>
        <v>0</v>
      </c>
    </row>
    <row r="504" spans="1:42" ht="36">
      <c r="A504" s="36">
        <f t="shared" si="8"/>
        <v>501</v>
      </c>
      <c r="B504" s="68" t="s">
        <v>429</v>
      </c>
      <c r="C504" s="73"/>
      <c r="D504" s="92">
        <f>IF(C504&gt;2003,"C",0)</f>
        <v>0</v>
      </c>
      <c r="E504" s="39" t="str">
        <f>IF(C504&lt;2004,"J",0)</f>
        <v>J</v>
      </c>
      <c r="F504" s="40" t="str">
        <f>IF(C504&lt;2002,"S",0)</f>
        <v>S</v>
      </c>
      <c r="G504" s="44" t="s">
        <v>430</v>
      </c>
      <c r="H504" s="93" t="s">
        <v>169</v>
      </c>
      <c r="I504" s="76"/>
      <c r="J504" s="155"/>
      <c r="K504" s="105"/>
      <c r="L504" s="106"/>
      <c r="M504" s="109"/>
      <c r="N504" s="108"/>
      <c r="O504" s="156"/>
      <c r="P504" s="157"/>
      <c r="Q504" s="158"/>
      <c r="R504" s="159"/>
      <c r="S504" s="157"/>
      <c r="T504" s="156"/>
      <c r="U504" s="158"/>
      <c r="V504" s="159"/>
      <c r="W504" s="157"/>
      <c r="X504" s="156"/>
      <c r="Y504" s="136"/>
      <c r="Z504" s="137"/>
      <c r="AA504" s="135"/>
      <c r="AB504" s="134"/>
      <c r="AC504" s="136"/>
      <c r="AD504" s="137"/>
      <c r="AE504" s="134"/>
      <c r="AF504" s="135"/>
      <c r="AG504" s="79"/>
      <c r="AH504" s="80"/>
      <c r="AI504" s="79"/>
      <c r="AJ504" s="81"/>
      <c r="AK504" s="81"/>
      <c r="AL504" s="79"/>
      <c r="AM504" s="82">
        <f>SUM(I504:AL504)</f>
        <v>0</v>
      </c>
      <c r="AN504" s="78">
        <f>SUM(IF(I504="",0,1),IF(AF504="",0,1),IF(AB504="",0,1),IF(AC504="",0,1),IF(AD504="",0,1),IF(AE504="",0,1),IF(V504="",0,1),IF(W504="",0,1),IF(X504="",0,1),IF(Z504="",0,1),IF(AA504="",0,1),IF(J504="",0,1),IF(K504="",0,1),IF(L504="",0,1),IF(M504="",0,1),IF(N504="",0,1),IF(O504="",0,1),IF(P504="",0,1),IF(Q504="",0,1),IF(R504="",0,1),IF(S504="",0,1),IF(T504="",0,1),IF(U504="",0,1),IF(Y504="",0,1))</f>
        <v>0</v>
      </c>
      <c r="AO504" s="78">
        <f>IF(AN504&gt;=4,10,0)+(IF(AN504&gt;=8,20,0)+(IF(AN504&gt;=12,40,0)))</f>
        <v>0</v>
      </c>
      <c r="AP504" s="83">
        <f>AM504+AO504</f>
        <v>0</v>
      </c>
    </row>
    <row r="505" spans="1:42" ht="36">
      <c r="A505" s="36">
        <f t="shared" si="8"/>
        <v>502</v>
      </c>
      <c r="B505" s="68" t="s">
        <v>433</v>
      </c>
      <c r="C505" s="73"/>
      <c r="D505" s="92">
        <f>IF(C505&gt;2003,"C",0)</f>
        <v>0</v>
      </c>
      <c r="E505" s="39" t="str">
        <f>IF(C505&lt;2004,"J",0)</f>
        <v>J</v>
      </c>
      <c r="F505" s="40" t="str">
        <f>IF(C505&lt;2002,"S",0)</f>
        <v>S</v>
      </c>
      <c r="G505" s="44" t="s">
        <v>434</v>
      </c>
      <c r="H505" s="93" t="s">
        <v>435</v>
      </c>
      <c r="I505" s="76"/>
      <c r="J505" s="155"/>
      <c r="K505" s="105"/>
      <c r="L505" s="106"/>
      <c r="M505" s="109"/>
      <c r="N505" s="108"/>
      <c r="O505" s="156"/>
      <c r="P505" s="157"/>
      <c r="Q505" s="158"/>
      <c r="R505" s="159"/>
      <c r="S505" s="157"/>
      <c r="T505" s="156"/>
      <c r="U505" s="158"/>
      <c r="V505" s="159"/>
      <c r="W505" s="157"/>
      <c r="X505" s="156"/>
      <c r="Y505" s="136"/>
      <c r="Z505" s="137"/>
      <c r="AA505" s="135"/>
      <c r="AB505" s="134"/>
      <c r="AC505" s="136"/>
      <c r="AD505" s="137"/>
      <c r="AE505" s="134"/>
      <c r="AF505" s="135"/>
      <c r="AG505" s="79"/>
      <c r="AH505" s="80"/>
      <c r="AI505" s="79"/>
      <c r="AJ505" s="81"/>
      <c r="AK505" s="81"/>
      <c r="AL505" s="79"/>
      <c r="AM505" s="82">
        <f>SUM(I505:AL505)</f>
        <v>0</v>
      </c>
      <c r="AN505" s="78">
        <f>SUM(IF(I505="",0,1),IF(AF505="",0,1),IF(AB505="",0,1),IF(AC505="",0,1),IF(AD505="",0,1),IF(AE505="",0,1),IF(V505="",0,1),IF(W505="",0,1),IF(X505="",0,1),IF(Z505="",0,1),IF(AA505="",0,1),IF(J505="",0,1),IF(K505="",0,1),IF(L505="",0,1),IF(M505="",0,1),IF(N505="",0,1),IF(O505="",0,1),IF(P505="",0,1),IF(Q505="",0,1),IF(R505="",0,1),IF(S505="",0,1),IF(T505="",0,1),IF(U505="",0,1),IF(Y505="",0,1))</f>
        <v>0</v>
      </c>
      <c r="AO505" s="78">
        <f>IF(AN505&gt;=4,10,0)+(IF(AN505&gt;=8,20,0)+(IF(AN505&gt;=12,40,0)))</f>
        <v>0</v>
      </c>
      <c r="AP505" s="83">
        <f>AM505+AO505</f>
        <v>0</v>
      </c>
    </row>
    <row r="506" spans="1:42" ht="36">
      <c r="A506" s="36">
        <f t="shared" si="8"/>
        <v>503</v>
      </c>
      <c r="B506" s="68" t="s">
        <v>436</v>
      </c>
      <c r="C506" s="73"/>
      <c r="D506" s="92">
        <f>IF(C506&gt;2003,"C",0)</f>
        <v>0</v>
      </c>
      <c r="E506" s="39" t="str">
        <f>IF(C506&lt;2004,"J",0)</f>
        <v>J</v>
      </c>
      <c r="F506" s="40" t="str">
        <f>IF(C506&lt;2002,"S",0)</f>
        <v>S</v>
      </c>
      <c r="G506" s="44" t="s">
        <v>437</v>
      </c>
      <c r="H506" s="93" t="s">
        <v>196</v>
      </c>
      <c r="I506" s="76"/>
      <c r="J506" s="155"/>
      <c r="K506" s="105"/>
      <c r="L506" s="106"/>
      <c r="M506" s="109"/>
      <c r="N506" s="108"/>
      <c r="O506" s="156"/>
      <c r="P506" s="157"/>
      <c r="Q506" s="158"/>
      <c r="R506" s="159"/>
      <c r="S506" s="157"/>
      <c r="T506" s="156"/>
      <c r="U506" s="158"/>
      <c r="V506" s="159"/>
      <c r="W506" s="157"/>
      <c r="X506" s="156"/>
      <c r="Y506" s="136"/>
      <c r="Z506" s="137"/>
      <c r="AA506" s="135"/>
      <c r="AB506" s="134"/>
      <c r="AC506" s="136"/>
      <c r="AD506" s="137"/>
      <c r="AE506" s="134"/>
      <c r="AF506" s="135"/>
      <c r="AG506" s="79"/>
      <c r="AH506" s="80"/>
      <c r="AI506" s="79"/>
      <c r="AJ506" s="81"/>
      <c r="AK506" s="81"/>
      <c r="AL506" s="79"/>
      <c r="AM506" s="82">
        <f>SUM(I506:AL506)</f>
        <v>0</v>
      </c>
      <c r="AN506" s="78">
        <f>SUM(IF(I506="",0,1),IF(AF506="",0,1),IF(AB506="",0,1),IF(AC506="",0,1),IF(AD506="",0,1),IF(AE506="",0,1),IF(V506="",0,1),IF(W506="",0,1),IF(X506="",0,1),IF(Z506="",0,1),IF(AA506="",0,1),IF(J506="",0,1),IF(K506="",0,1),IF(L506="",0,1),IF(M506="",0,1),IF(N506="",0,1),IF(O506="",0,1),IF(P506="",0,1),IF(Q506="",0,1),IF(R506="",0,1),IF(S506="",0,1),IF(T506="",0,1),IF(U506="",0,1),IF(Y506="",0,1))</f>
        <v>0</v>
      </c>
      <c r="AO506" s="78">
        <f>IF(AN506&gt;=4,10,0)+(IF(AN506&gt;=8,20,0)+(IF(AN506&gt;=12,40,0)))</f>
        <v>0</v>
      </c>
      <c r="AP506" s="83">
        <f>AM506+AO506</f>
        <v>0</v>
      </c>
    </row>
    <row r="507" spans="1:42" ht="36">
      <c r="A507" s="36">
        <f t="shared" si="8"/>
        <v>504</v>
      </c>
      <c r="B507" s="68" t="s">
        <v>441</v>
      </c>
      <c r="C507" s="73"/>
      <c r="D507" s="92">
        <f>IF(C507&gt;2003,"C",0)</f>
        <v>0</v>
      </c>
      <c r="E507" s="39" t="str">
        <f>IF(C507&lt;2004,"J",0)</f>
        <v>J</v>
      </c>
      <c r="F507" s="40" t="str">
        <f>IF(C507&lt;2002,"S",0)</f>
        <v>S</v>
      </c>
      <c r="G507" s="44" t="s">
        <v>442</v>
      </c>
      <c r="H507" s="93" t="s">
        <v>205</v>
      </c>
      <c r="I507" s="76"/>
      <c r="J507" s="155"/>
      <c r="K507" s="105"/>
      <c r="L507" s="106"/>
      <c r="M507" s="109"/>
      <c r="N507" s="108"/>
      <c r="O507" s="156"/>
      <c r="P507" s="157"/>
      <c r="Q507" s="158"/>
      <c r="R507" s="159"/>
      <c r="S507" s="157"/>
      <c r="T507" s="156"/>
      <c r="U507" s="158"/>
      <c r="V507" s="159"/>
      <c r="W507" s="157"/>
      <c r="X507" s="156"/>
      <c r="Y507" s="136"/>
      <c r="Z507" s="137"/>
      <c r="AA507" s="135"/>
      <c r="AB507" s="134"/>
      <c r="AC507" s="136"/>
      <c r="AD507" s="137"/>
      <c r="AE507" s="134"/>
      <c r="AF507" s="135"/>
      <c r="AG507" s="79"/>
      <c r="AH507" s="80"/>
      <c r="AI507" s="79"/>
      <c r="AJ507" s="81"/>
      <c r="AK507" s="81"/>
      <c r="AL507" s="79"/>
      <c r="AM507" s="82">
        <f>SUM(I507:AL507)</f>
        <v>0</v>
      </c>
      <c r="AN507" s="78">
        <f>SUM(IF(I507="",0,1),IF(AF507="",0,1),IF(AB507="",0,1),IF(AC507="",0,1),IF(AD507="",0,1),IF(AE507="",0,1),IF(V507="",0,1),IF(W507="",0,1),IF(X507="",0,1),IF(Z507="",0,1),IF(AA507="",0,1),IF(J507="",0,1),IF(K507="",0,1),IF(L507="",0,1),IF(M507="",0,1),IF(N507="",0,1),IF(O507="",0,1),IF(P507="",0,1),IF(Q507="",0,1),IF(R507="",0,1),IF(S507="",0,1),IF(T507="",0,1),IF(U507="",0,1),IF(Y507="",0,1))</f>
        <v>0</v>
      </c>
      <c r="AO507" s="78">
        <f>IF(AN507&gt;=4,10,0)+(IF(AN507&gt;=8,20,0)+(IF(AN507&gt;=12,40,0)))</f>
        <v>0</v>
      </c>
      <c r="AP507" s="83">
        <f>AM507+AO507</f>
        <v>0</v>
      </c>
    </row>
    <row r="508" spans="1:42" ht="36">
      <c r="A508" s="36">
        <f t="shared" si="8"/>
        <v>505</v>
      </c>
      <c r="B508" s="68" t="s">
        <v>443</v>
      </c>
      <c r="C508" s="73"/>
      <c r="D508" s="92">
        <f>IF(C508&gt;2003,"C",0)</f>
        <v>0</v>
      </c>
      <c r="E508" s="39" t="str">
        <f>IF(C508&lt;2004,"J",0)</f>
        <v>J</v>
      </c>
      <c r="F508" s="40" t="str">
        <f>IF(C508&lt;2002,"S",0)</f>
        <v>S</v>
      </c>
      <c r="G508" s="44" t="s">
        <v>444</v>
      </c>
      <c r="H508" s="93" t="s">
        <v>263</v>
      </c>
      <c r="I508" s="76"/>
      <c r="J508" s="155"/>
      <c r="K508" s="105"/>
      <c r="L508" s="106"/>
      <c r="M508" s="109"/>
      <c r="N508" s="108"/>
      <c r="O508" s="156"/>
      <c r="P508" s="157"/>
      <c r="Q508" s="158"/>
      <c r="R508" s="159"/>
      <c r="S508" s="157"/>
      <c r="T508" s="156"/>
      <c r="U508" s="158"/>
      <c r="V508" s="159"/>
      <c r="W508" s="157"/>
      <c r="X508" s="156"/>
      <c r="Y508" s="136"/>
      <c r="Z508" s="137"/>
      <c r="AA508" s="135"/>
      <c r="AB508" s="134"/>
      <c r="AC508" s="136"/>
      <c r="AD508" s="137"/>
      <c r="AE508" s="134"/>
      <c r="AF508" s="135"/>
      <c r="AG508" s="79"/>
      <c r="AH508" s="80"/>
      <c r="AI508" s="79"/>
      <c r="AJ508" s="81"/>
      <c r="AK508" s="81"/>
      <c r="AL508" s="79"/>
      <c r="AM508" s="82">
        <f>SUM(I508:AL508)</f>
        <v>0</v>
      </c>
      <c r="AN508" s="78">
        <f>SUM(IF(I508="",0,1),IF(AF508="",0,1),IF(AB508="",0,1),IF(AC508="",0,1),IF(AD508="",0,1),IF(AE508="",0,1),IF(V508="",0,1),IF(W508="",0,1),IF(X508="",0,1),IF(Z508="",0,1),IF(AA508="",0,1),IF(J508="",0,1),IF(K508="",0,1),IF(L508="",0,1),IF(M508="",0,1),IF(N508="",0,1),IF(O508="",0,1),IF(P508="",0,1),IF(Q508="",0,1),IF(R508="",0,1),IF(S508="",0,1),IF(T508="",0,1),IF(U508="",0,1),IF(Y508="",0,1))</f>
        <v>0</v>
      </c>
      <c r="AO508" s="78">
        <f>IF(AN508&gt;=4,10,0)+(IF(AN508&gt;=8,20,0)+(IF(AN508&gt;=12,40,0)))</f>
        <v>0</v>
      </c>
      <c r="AP508" s="83">
        <f>AM508+AO508</f>
        <v>0</v>
      </c>
    </row>
    <row r="509" spans="1:42" ht="36">
      <c r="A509" s="36">
        <f t="shared" si="8"/>
        <v>506</v>
      </c>
      <c r="B509" s="68" t="s">
        <v>445</v>
      </c>
      <c r="C509" s="73"/>
      <c r="D509" s="92">
        <f>IF(C509&gt;2003,"C",0)</f>
        <v>0</v>
      </c>
      <c r="E509" s="39" t="str">
        <f>IF(C509&lt;2004,"J",0)</f>
        <v>J</v>
      </c>
      <c r="F509" s="40" t="str">
        <f>IF(C509&lt;2002,"S",0)</f>
        <v>S</v>
      </c>
      <c r="G509" s="44" t="s">
        <v>446</v>
      </c>
      <c r="H509" s="93" t="s">
        <v>74</v>
      </c>
      <c r="I509" s="76"/>
      <c r="J509" s="155"/>
      <c r="K509" s="105"/>
      <c r="L509" s="106"/>
      <c r="M509" s="109"/>
      <c r="N509" s="108"/>
      <c r="O509" s="156"/>
      <c r="P509" s="157"/>
      <c r="Q509" s="158"/>
      <c r="R509" s="159"/>
      <c r="S509" s="157"/>
      <c r="T509" s="156"/>
      <c r="U509" s="158"/>
      <c r="V509" s="159"/>
      <c r="W509" s="157"/>
      <c r="X509" s="156"/>
      <c r="Y509" s="136"/>
      <c r="Z509" s="137"/>
      <c r="AA509" s="135"/>
      <c r="AB509" s="134"/>
      <c r="AC509" s="136"/>
      <c r="AD509" s="137"/>
      <c r="AE509" s="134"/>
      <c r="AF509" s="135"/>
      <c r="AG509" s="79"/>
      <c r="AH509" s="80"/>
      <c r="AI509" s="79"/>
      <c r="AJ509" s="81"/>
      <c r="AK509" s="81"/>
      <c r="AL509" s="79"/>
      <c r="AM509" s="82">
        <f>SUM(I509:AL509)</f>
        <v>0</v>
      </c>
      <c r="AN509" s="78">
        <f>SUM(IF(I509="",0,1),IF(AF509="",0,1),IF(AB509="",0,1),IF(AC509="",0,1),IF(AD509="",0,1),IF(AE509="",0,1),IF(V509="",0,1),IF(W509="",0,1),IF(X509="",0,1),IF(Z509="",0,1),IF(AA509="",0,1),IF(J509="",0,1),IF(K509="",0,1),IF(L509="",0,1),IF(M509="",0,1),IF(N509="",0,1),IF(O509="",0,1),IF(P509="",0,1),IF(Q509="",0,1),IF(R509="",0,1),IF(S509="",0,1),IF(T509="",0,1),IF(U509="",0,1),IF(Y509="",0,1))</f>
        <v>0</v>
      </c>
      <c r="AO509" s="78">
        <f>IF(AN509&gt;=4,10,0)+(IF(AN509&gt;=8,20,0)+(IF(AN509&gt;=12,40,0)))</f>
        <v>0</v>
      </c>
      <c r="AP509" s="83">
        <f>AM509+AO509</f>
        <v>0</v>
      </c>
    </row>
    <row r="510" spans="1:42" ht="36">
      <c r="A510" s="36">
        <f t="shared" si="8"/>
        <v>507</v>
      </c>
      <c r="B510" s="72"/>
      <c r="C510" s="73"/>
      <c r="D510" s="92">
        <f>IF(C510&gt;2003,"C",0)</f>
        <v>0</v>
      </c>
      <c r="E510" s="39" t="str">
        <f>IF(C510&lt;2004,"J",0)</f>
        <v>J</v>
      </c>
      <c r="F510" s="40" t="str">
        <f>IF(C510&lt;2002,"S",0)</f>
        <v>S</v>
      </c>
      <c r="G510" s="44"/>
      <c r="H510" s="41"/>
      <c r="I510" s="76"/>
      <c r="J510" s="77"/>
      <c r="K510" s="105"/>
      <c r="L510" s="106"/>
      <c r="M510" s="109"/>
      <c r="N510" s="108"/>
      <c r="O510" s="134"/>
      <c r="P510" s="135"/>
      <c r="Q510" s="136"/>
      <c r="R510" s="137"/>
      <c r="S510" s="135"/>
      <c r="T510" s="134"/>
      <c r="U510" s="136"/>
      <c r="V510" s="137"/>
      <c r="W510" s="135"/>
      <c r="X510" s="134"/>
      <c r="Y510" s="136"/>
      <c r="Z510" s="137"/>
      <c r="AA510" s="135"/>
      <c r="AB510" s="134"/>
      <c r="AC510" s="136"/>
      <c r="AD510" s="137"/>
      <c r="AE510" s="134"/>
      <c r="AF510" s="135"/>
      <c r="AG510" s="79"/>
      <c r="AH510" s="80"/>
      <c r="AI510" s="79"/>
      <c r="AJ510" s="81"/>
      <c r="AK510" s="81"/>
      <c r="AL510" s="79"/>
      <c r="AM510" s="82">
        <f>SUM(I510:AL510)</f>
        <v>0</v>
      </c>
      <c r="AN510" s="78">
        <f>SUM(IF(I510="",0,1),IF(AF510="",0,1),IF(AB510="",0,1),IF(AC510="",0,1),IF(AD510="",0,1),IF(AE510="",0,1),IF(V510="",0,1),IF(W510="",0,1),IF(X510="",0,1),IF(Z510="",0,1),IF(AA510="",0,1),IF(J510="",0,1),IF(K510="",0,1),IF(L510="",0,1),IF(M510="",0,1),IF(N510="",0,1),IF(O510="",0,1),IF(P510="",0,1),IF(Q510="",0,1),IF(R510="",0,1),IF(S510="",0,1),IF(T510="",0,1),IF(U510="",0,1),IF(Y510="",0,1))</f>
        <v>0</v>
      </c>
      <c r="AO510" s="78">
        <f>IF(AN510&gt;=4,10,0)+(IF(AN510&gt;=8,20,0)+(IF(AN510&gt;=12,40,0)))</f>
        <v>0</v>
      </c>
      <c r="AP510" s="83">
        <f>AM510+AO510</f>
        <v>0</v>
      </c>
    </row>
    <row r="511" spans="1:42" ht="36">
      <c r="A511" s="36">
        <f t="shared" si="8"/>
        <v>508</v>
      </c>
      <c r="B511" s="72"/>
      <c r="C511" s="73"/>
      <c r="D511" s="92">
        <f>IF(C511&gt;2003,"C",0)</f>
        <v>0</v>
      </c>
      <c r="E511" s="39" t="str">
        <f>IF(C511&lt;2004,"J",0)</f>
        <v>J</v>
      </c>
      <c r="F511" s="40" t="str">
        <f>IF(C511&lt;2002,"S",0)</f>
        <v>S</v>
      </c>
      <c r="G511" s="44"/>
      <c r="H511" s="41"/>
      <c r="I511" s="76"/>
      <c r="J511" s="77"/>
      <c r="K511" s="105"/>
      <c r="L511" s="106"/>
      <c r="M511" s="109"/>
      <c r="N511" s="108"/>
      <c r="O511" s="134"/>
      <c r="P511" s="135"/>
      <c r="Q511" s="136"/>
      <c r="R511" s="137"/>
      <c r="S511" s="135"/>
      <c r="T511" s="134"/>
      <c r="U511" s="136"/>
      <c r="V511" s="137"/>
      <c r="W511" s="135"/>
      <c r="X511" s="134"/>
      <c r="Y511" s="136"/>
      <c r="Z511" s="137"/>
      <c r="AA511" s="135"/>
      <c r="AB511" s="134"/>
      <c r="AC511" s="136"/>
      <c r="AD511" s="137"/>
      <c r="AE511" s="134"/>
      <c r="AF511" s="135"/>
      <c r="AG511" s="79"/>
      <c r="AH511" s="80"/>
      <c r="AI511" s="79"/>
      <c r="AJ511" s="81"/>
      <c r="AK511" s="81"/>
      <c r="AL511" s="79"/>
      <c r="AM511" s="82">
        <f>SUM(I511:AL511)</f>
        <v>0</v>
      </c>
      <c r="AN511" s="78">
        <f>SUM(IF(I511="",0,1),IF(AF511="",0,1),IF(AB511="",0,1),IF(AC511="",0,1),IF(AD511="",0,1),IF(AE511="",0,1),IF(V511="",0,1),IF(W511="",0,1),IF(X511="",0,1),IF(Z511="",0,1),IF(AA511="",0,1),IF(J511="",0,1),IF(K511="",0,1),IF(L511="",0,1),IF(M511="",0,1),IF(N511="",0,1),IF(O511="",0,1),IF(P511="",0,1),IF(Q511="",0,1),IF(R511="",0,1),IF(S511="",0,1),IF(T511="",0,1),IF(U511="",0,1),IF(Y511="",0,1))</f>
        <v>0</v>
      </c>
      <c r="AO511" s="78">
        <f>IF(AN511&gt;=4,10,0)+(IF(AN511&gt;=8,20,0)+(IF(AN511&gt;=12,40,0)))</f>
        <v>0</v>
      </c>
      <c r="AP511" s="83">
        <f>AM511+AO511</f>
        <v>0</v>
      </c>
    </row>
    <row r="512" spans="1:25" ht="36">
      <c r="A512" s="143"/>
      <c r="B512" s="144"/>
      <c r="C512" s="145"/>
      <c r="D512" s="146"/>
      <c r="E512" s="147"/>
      <c r="F512" s="148"/>
      <c r="G512" s="149"/>
      <c r="H512"/>
      <c r="Y512"/>
    </row>
    <row r="513" ht="30.75">
      <c r="AO513" s="110">
        <f>SUM(AO4:AO385)</f>
        <v>70</v>
      </c>
    </row>
  </sheetData>
  <sheetProtection selectLockedCells="1" selectUnlockedCells="1"/>
  <mergeCells count="2">
    <mergeCell ref="A1:H1"/>
    <mergeCell ref="AJ1:AK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="42" zoomScaleNormal="42" zoomScalePageLayoutView="0" workbookViewId="0" topLeftCell="A1">
      <selection activeCell="A34" sqref="A34:I34"/>
    </sheetView>
  </sheetViews>
  <sheetFormatPr defaultColWidth="11.421875" defaultRowHeight="15"/>
  <cols>
    <col min="1" max="19" width="29.421875" style="0" customWidth="1"/>
  </cols>
  <sheetData>
    <row r="1" spans="1:8" ht="55.5" customHeight="1">
      <c r="A1" s="164" t="s">
        <v>696</v>
      </c>
      <c r="B1" s="164"/>
      <c r="C1" s="164"/>
      <c r="D1" s="164"/>
      <c r="E1" s="164"/>
      <c r="F1" s="164"/>
      <c r="G1" s="164"/>
      <c r="H1" s="164"/>
    </row>
    <row r="2" ht="39.75" customHeight="1">
      <c r="A2" s="60" t="s">
        <v>697</v>
      </c>
    </row>
    <row r="3" ht="55.5" customHeight="1"/>
    <row r="4" ht="55.5" customHeight="1"/>
    <row r="5" ht="55.5" customHeight="1"/>
    <row r="6" ht="55.5" customHeight="1"/>
    <row r="7" ht="55.5" customHeight="1"/>
    <row r="8" ht="55.5" customHeight="1"/>
    <row r="9" ht="55.5" customHeight="1"/>
    <row r="10" ht="55.5" customHeight="1"/>
    <row r="11" ht="55.5" customHeight="1"/>
    <row r="12" ht="55.5" customHeight="1"/>
    <row r="13" ht="55.5" customHeight="1"/>
    <row r="14" ht="55.5" customHeight="1"/>
    <row r="15" ht="55.5" customHeight="1"/>
    <row r="16" spans="1:7" ht="55.5" customHeight="1">
      <c r="A16" s="164" t="s">
        <v>698</v>
      </c>
      <c r="B16" s="164"/>
      <c r="C16" s="164"/>
      <c r="D16" s="164"/>
      <c r="E16" s="164"/>
      <c r="F16" s="164"/>
      <c r="G16" s="164"/>
    </row>
    <row r="17" ht="42.75" customHeight="1">
      <c r="A17" s="61"/>
    </row>
    <row r="18" ht="55.5" customHeight="1"/>
    <row r="19" ht="55.5" customHeight="1"/>
    <row r="20" ht="55.5" customHeight="1"/>
    <row r="21" ht="55.5" customHeight="1"/>
    <row r="22" ht="55.5" customHeight="1"/>
    <row r="23" ht="55.5" customHeight="1"/>
    <row r="24" ht="55.5" customHeight="1"/>
    <row r="25" ht="55.5" customHeight="1"/>
    <row r="26" spans="1:9" s="62" customFormat="1" ht="55.5" customHeight="1">
      <c r="A26" s="163" t="s">
        <v>699</v>
      </c>
      <c r="B26" s="163"/>
      <c r="C26" s="163"/>
      <c r="D26" s="163"/>
      <c r="E26" s="163"/>
      <c r="F26" s="163"/>
      <c r="G26" s="163"/>
      <c r="H26" s="163"/>
      <c r="I26" s="163"/>
    </row>
    <row r="27" s="62" customFormat="1" ht="31.5" customHeight="1"/>
    <row r="28" spans="1:9" s="62" customFormat="1" ht="55.5" customHeight="1">
      <c r="A28" s="163" t="s">
        <v>700</v>
      </c>
      <c r="B28" s="163"/>
      <c r="C28" s="163"/>
      <c r="D28" s="163"/>
      <c r="E28" s="163"/>
      <c r="F28" s="163"/>
      <c r="G28" s="163"/>
      <c r="H28" s="163"/>
      <c r="I28" s="163"/>
    </row>
    <row r="29" s="62" customFormat="1" ht="31.5" customHeight="1"/>
    <row r="30" spans="1:9" s="62" customFormat="1" ht="55.5" customHeight="1">
      <c r="A30" s="163" t="s">
        <v>701</v>
      </c>
      <c r="B30" s="163"/>
      <c r="C30" s="163"/>
      <c r="D30" s="163"/>
      <c r="E30" s="163"/>
      <c r="F30" s="163"/>
      <c r="G30" s="163"/>
      <c r="H30" s="163"/>
      <c r="I30" s="163"/>
    </row>
    <row r="31" s="62" customFormat="1" ht="55.5" customHeight="1">
      <c r="A31" s="63"/>
    </row>
    <row r="32" spans="1:9" s="62" customFormat="1" ht="12.75" customHeight="1">
      <c r="A32" s="165" t="s">
        <v>702</v>
      </c>
      <c r="B32" s="165"/>
      <c r="C32" s="165"/>
      <c r="D32" s="165"/>
      <c r="E32" s="165"/>
      <c r="F32" s="165"/>
      <c r="G32" s="165"/>
      <c r="H32" s="165"/>
      <c r="I32" s="165"/>
    </row>
    <row r="33" s="62" customFormat="1" ht="31.5" customHeight="1"/>
    <row r="34" spans="1:9" s="62" customFormat="1" ht="12.75" customHeight="1">
      <c r="A34" s="163" t="s">
        <v>703</v>
      </c>
      <c r="B34" s="163"/>
      <c r="C34" s="163"/>
      <c r="D34" s="163"/>
      <c r="E34" s="163"/>
      <c r="F34" s="163"/>
      <c r="G34" s="163"/>
      <c r="H34" s="163"/>
      <c r="I34" s="163"/>
    </row>
    <row r="35" s="62" customFormat="1" ht="31.5" customHeight="1"/>
    <row r="36" spans="1:9" s="62" customFormat="1" ht="12.75" customHeight="1">
      <c r="A36" s="163" t="s">
        <v>704</v>
      </c>
      <c r="B36" s="163"/>
      <c r="C36" s="163"/>
      <c r="D36" s="163"/>
      <c r="E36" s="163"/>
      <c r="F36" s="163"/>
      <c r="G36" s="163"/>
      <c r="H36" s="163"/>
      <c r="I36" s="163"/>
    </row>
    <row r="37" ht="55.5" customHeight="1"/>
    <row r="38" ht="55.5" customHeight="1"/>
    <row r="39" ht="55.5" customHeight="1"/>
    <row r="40" ht="55.5" customHeight="1"/>
    <row r="41" ht="55.5" customHeight="1"/>
    <row r="42" ht="55.5" customHeight="1"/>
    <row r="43" ht="55.5" customHeight="1"/>
    <row r="44" ht="55.5" customHeight="1"/>
    <row r="45" ht="55.5" customHeight="1"/>
    <row r="46" ht="55.5" customHeight="1"/>
    <row r="47" ht="55.5" customHeight="1"/>
    <row r="48" ht="55.5" customHeight="1"/>
    <row r="49" ht="55.5" customHeight="1"/>
    <row r="50" ht="55.5" customHeight="1"/>
    <row r="51" ht="55.5" customHeight="1"/>
    <row r="52" ht="55.5" customHeight="1"/>
    <row r="53" ht="55.5" customHeight="1"/>
    <row r="54" ht="55.5" customHeight="1"/>
    <row r="55" ht="55.5" customHeight="1"/>
    <row r="56" ht="55.5" customHeight="1"/>
    <row r="57" ht="55.5" customHeight="1"/>
    <row r="58" ht="55.5" customHeight="1"/>
    <row r="59" ht="55.5" customHeight="1"/>
    <row r="60" ht="55.5" customHeight="1"/>
    <row r="61" ht="55.5" customHeight="1"/>
    <row r="62" ht="55.5" customHeight="1"/>
    <row r="63" ht="55.5" customHeight="1"/>
    <row r="64" ht="55.5" customHeight="1"/>
    <row r="65" ht="55.5" customHeight="1"/>
    <row r="66" ht="55.5" customHeight="1"/>
    <row r="67" ht="55.5" customHeight="1"/>
    <row r="68" ht="55.5" customHeight="1"/>
    <row r="69" ht="55.5" customHeight="1"/>
    <row r="70" ht="55.5" customHeight="1"/>
    <row r="71" ht="55.5" customHeight="1"/>
    <row r="72" ht="55.5" customHeight="1"/>
    <row r="73" ht="55.5" customHeight="1"/>
    <row r="74" ht="55.5" customHeight="1"/>
    <row r="75" ht="55.5" customHeight="1"/>
    <row r="76" ht="55.5" customHeight="1"/>
    <row r="77" ht="55.5" customHeight="1"/>
    <row r="78" ht="55.5" customHeight="1"/>
    <row r="79" ht="55.5" customHeight="1"/>
    <row r="80" ht="55.5" customHeight="1"/>
    <row r="81" ht="55.5" customHeight="1"/>
    <row r="82" ht="55.5" customHeight="1"/>
    <row r="83" ht="55.5" customHeight="1"/>
    <row r="84" ht="55.5" customHeight="1"/>
    <row r="85" ht="55.5" customHeight="1"/>
    <row r="86" ht="55.5" customHeight="1"/>
    <row r="87" ht="55.5" customHeight="1"/>
    <row r="88" ht="55.5" customHeight="1"/>
    <row r="89" ht="55.5" customHeight="1"/>
    <row r="90" ht="55.5" customHeight="1"/>
    <row r="91" ht="55.5" customHeight="1"/>
    <row r="92" ht="55.5" customHeight="1"/>
    <row r="93" ht="55.5" customHeight="1"/>
    <row r="94" ht="55.5" customHeight="1"/>
    <row r="95" ht="55.5" customHeight="1"/>
    <row r="96" ht="55.5" customHeight="1"/>
    <row r="97" ht="55.5" customHeight="1"/>
    <row r="98" ht="55.5" customHeight="1"/>
    <row r="99" ht="55.5" customHeight="1"/>
    <row r="100" ht="55.5" customHeight="1"/>
    <row r="101" ht="55.5" customHeight="1"/>
    <row r="102" ht="55.5" customHeight="1"/>
    <row r="103" ht="55.5" customHeight="1"/>
    <row r="104" ht="55.5" customHeight="1"/>
    <row r="105" ht="55.5" customHeight="1"/>
  </sheetData>
  <sheetProtection selectLockedCells="1" selectUnlockedCells="1"/>
  <mergeCells count="8">
    <mergeCell ref="A34:I34"/>
    <mergeCell ref="A36:I36"/>
    <mergeCell ref="A1:H1"/>
    <mergeCell ref="A16:G16"/>
    <mergeCell ref="A26:I26"/>
    <mergeCell ref="A28:I28"/>
    <mergeCell ref="A30:I30"/>
    <mergeCell ref="A32:I32"/>
  </mergeCells>
  <printOptions horizontalCentered="1"/>
  <pageMargins left="0" right="0" top="0.2652777777777778" bottom="0.2652777777777778" header="0" footer="0"/>
  <pageSetup horizontalDpi="300" verticalDpi="300" orientation="portrait" paperSize="9" scale="3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1"/>
  <sheetViews>
    <sheetView zoomScale="42" zoomScaleNormal="42" zoomScalePageLayoutView="0" workbookViewId="0" topLeftCell="A89">
      <selection activeCell="P103" sqref="P103"/>
    </sheetView>
  </sheetViews>
  <sheetFormatPr defaultColWidth="11.421875" defaultRowHeight="15"/>
  <cols>
    <col min="2" max="2" width="56.7109375" style="0" bestFit="1" customWidth="1"/>
    <col min="6" max="6" width="20.8515625" style="0" bestFit="1" customWidth="1"/>
    <col min="7" max="7" width="67.8515625" style="0" bestFit="1" customWidth="1"/>
  </cols>
  <sheetData>
    <row r="1" spans="1:7" ht="45.75" customHeight="1">
      <c r="A1" s="36">
        <f>JUNIORS!A207+1</f>
        <v>205</v>
      </c>
      <c r="B1" s="51" t="s">
        <v>447</v>
      </c>
      <c r="C1" s="38">
        <v>2003</v>
      </c>
      <c r="D1" s="39" t="str">
        <f aca="true" t="shared" si="0" ref="D1:D32">IF(C1&lt;2004,"J",0)</f>
        <v>J</v>
      </c>
      <c r="E1" s="40" t="str">
        <f aca="true" t="shared" si="1" ref="E1:E32">IF(C1&gt;2002,"S",0)</f>
        <v>S</v>
      </c>
      <c r="F1" s="41" t="s">
        <v>448</v>
      </c>
      <c r="G1" s="52" t="s">
        <v>449</v>
      </c>
    </row>
    <row r="2" spans="1:7" ht="45.75" customHeight="1">
      <c r="A2" s="36">
        <f aca="true" t="shared" si="2" ref="A2:A33">A1+1</f>
        <v>206</v>
      </c>
      <c r="B2" s="53" t="s">
        <v>450</v>
      </c>
      <c r="C2" s="54">
        <v>2003</v>
      </c>
      <c r="D2" s="39" t="str">
        <f t="shared" si="0"/>
        <v>J</v>
      </c>
      <c r="E2" s="40" t="str">
        <f t="shared" si="1"/>
        <v>S</v>
      </c>
      <c r="F2" s="55" t="s">
        <v>451</v>
      </c>
      <c r="G2" s="56" t="s">
        <v>452</v>
      </c>
    </row>
    <row r="3" spans="1:7" ht="45.75" customHeight="1">
      <c r="A3" s="36">
        <f t="shared" si="2"/>
        <v>207</v>
      </c>
      <c r="B3" s="51" t="s">
        <v>453</v>
      </c>
      <c r="C3" s="38">
        <v>2003</v>
      </c>
      <c r="D3" s="39" t="str">
        <f t="shared" si="0"/>
        <v>J</v>
      </c>
      <c r="E3" s="40" t="str">
        <f t="shared" si="1"/>
        <v>S</v>
      </c>
      <c r="F3" s="41" t="s">
        <v>454</v>
      </c>
      <c r="G3" s="52" t="s">
        <v>455</v>
      </c>
    </row>
    <row r="4" spans="1:7" ht="45.75" customHeight="1">
      <c r="A4" s="36">
        <f t="shared" si="2"/>
        <v>208</v>
      </c>
      <c r="B4" s="57" t="s">
        <v>456</v>
      </c>
      <c r="C4" s="38">
        <v>2003</v>
      </c>
      <c r="D4" s="39" t="str">
        <f t="shared" si="0"/>
        <v>J</v>
      </c>
      <c r="E4" s="40" t="str">
        <f t="shared" si="1"/>
        <v>S</v>
      </c>
      <c r="F4" s="41" t="s">
        <v>457</v>
      </c>
      <c r="G4" s="52" t="s">
        <v>458</v>
      </c>
    </row>
    <row r="5" spans="1:7" ht="45.75" customHeight="1">
      <c r="A5" s="36">
        <f t="shared" si="2"/>
        <v>209</v>
      </c>
      <c r="B5" s="51" t="s">
        <v>459</v>
      </c>
      <c r="C5" s="38">
        <v>2003</v>
      </c>
      <c r="D5" s="39" t="str">
        <f t="shared" si="0"/>
        <v>J</v>
      </c>
      <c r="E5" s="40" t="str">
        <f t="shared" si="1"/>
        <v>S</v>
      </c>
      <c r="F5" s="41" t="s">
        <v>460</v>
      </c>
      <c r="G5" s="52" t="s">
        <v>461</v>
      </c>
    </row>
    <row r="6" spans="1:7" ht="45.75" customHeight="1">
      <c r="A6" s="36">
        <f t="shared" si="2"/>
        <v>210</v>
      </c>
      <c r="B6" s="57" t="s">
        <v>462</v>
      </c>
      <c r="C6" s="38">
        <v>2003</v>
      </c>
      <c r="D6" s="39" t="str">
        <f t="shared" si="0"/>
        <v>J</v>
      </c>
      <c r="E6" s="40" t="str">
        <f t="shared" si="1"/>
        <v>S</v>
      </c>
      <c r="F6" s="41" t="s">
        <v>463</v>
      </c>
      <c r="G6" s="52" t="s">
        <v>464</v>
      </c>
    </row>
    <row r="7" spans="1:7" ht="45.75" customHeight="1">
      <c r="A7" s="36">
        <f t="shared" si="2"/>
        <v>211</v>
      </c>
      <c r="B7" s="51" t="s">
        <v>465</v>
      </c>
      <c r="C7" s="38">
        <v>2003</v>
      </c>
      <c r="D7" s="39" t="str">
        <f t="shared" si="0"/>
        <v>J</v>
      </c>
      <c r="E7" s="40" t="str">
        <f t="shared" si="1"/>
        <v>S</v>
      </c>
      <c r="F7" s="41" t="s">
        <v>466</v>
      </c>
      <c r="G7" s="52" t="s">
        <v>399</v>
      </c>
    </row>
    <row r="8" spans="1:7" ht="45.75" customHeight="1">
      <c r="A8" s="36">
        <f t="shared" si="2"/>
        <v>212</v>
      </c>
      <c r="B8" s="51" t="s">
        <v>467</v>
      </c>
      <c r="C8" s="38">
        <v>2003</v>
      </c>
      <c r="D8" s="39" t="str">
        <f t="shared" si="0"/>
        <v>J</v>
      </c>
      <c r="E8" s="40" t="str">
        <f t="shared" si="1"/>
        <v>S</v>
      </c>
      <c r="F8" s="41" t="s">
        <v>468</v>
      </c>
      <c r="G8" s="52" t="s">
        <v>469</v>
      </c>
    </row>
    <row r="9" spans="1:7" ht="45.75" customHeight="1">
      <c r="A9" s="36">
        <f t="shared" si="2"/>
        <v>213</v>
      </c>
      <c r="B9" s="51" t="s">
        <v>470</v>
      </c>
      <c r="C9" s="38">
        <v>2003</v>
      </c>
      <c r="D9" s="39" t="str">
        <f t="shared" si="0"/>
        <v>J</v>
      </c>
      <c r="E9" s="40" t="str">
        <f t="shared" si="1"/>
        <v>S</v>
      </c>
      <c r="F9" s="41" t="s">
        <v>471</v>
      </c>
      <c r="G9" s="52" t="s">
        <v>469</v>
      </c>
    </row>
    <row r="10" spans="1:7" ht="45.75" customHeight="1">
      <c r="A10" s="36">
        <f t="shared" si="2"/>
        <v>214</v>
      </c>
      <c r="B10" s="51" t="s">
        <v>472</v>
      </c>
      <c r="C10" s="38">
        <v>2003</v>
      </c>
      <c r="D10" s="39" t="str">
        <f t="shared" si="0"/>
        <v>J</v>
      </c>
      <c r="E10" s="40" t="str">
        <f t="shared" si="1"/>
        <v>S</v>
      </c>
      <c r="F10" s="41" t="s">
        <v>473</v>
      </c>
      <c r="G10" s="52" t="s">
        <v>143</v>
      </c>
    </row>
    <row r="11" spans="1:7" ht="45.75" customHeight="1">
      <c r="A11" s="36">
        <f t="shared" si="2"/>
        <v>215</v>
      </c>
      <c r="B11" s="51" t="s">
        <v>474</v>
      </c>
      <c r="C11" s="38">
        <v>2003</v>
      </c>
      <c r="D11" s="39" t="str">
        <f t="shared" si="0"/>
        <v>J</v>
      </c>
      <c r="E11" s="40" t="str">
        <f t="shared" si="1"/>
        <v>S</v>
      </c>
      <c r="F11" s="41" t="s">
        <v>475</v>
      </c>
      <c r="G11" s="52" t="s">
        <v>476</v>
      </c>
    </row>
    <row r="12" spans="1:7" ht="45.75" customHeight="1">
      <c r="A12" s="36">
        <f t="shared" si="2"/>
        <v>216</v>
      </c>
      <c r="B12" s="51" t="s">
        <v>477</v>
      </c>
      <c r="C12" s="38">
        <v>2003</v>
      </c>
      <c r="D12" s="39" t="str">
        <f t="shared" si="0"/>
        <v>J</v>
      </c>
      <c r="E12" s="40" t="str">
        <f t="shared" si="1"/>
        <v>S</v>
      </c>
      <c r="F12" s="41" t="s">
        <v>478</v>
      </c>
      <c r="G12" s="52" t="s">
        <v>479</v>
      </c>
    </row>
    <row r="13" spans="1:7" ht="45.75" customHeight="1">
      <c r="A13" s="36">
        <f t="shared" si="2"/>
        <v>217</v>
      </c>
      <c r="B13" s="51" t="s">
        <v>480</v>
      </c>
      <c r="C13" s="38">
        <v>2003</v>
      </c>
      <c r="D13" s="39" t="str">
        <f t="shared" si="0"/>
        <v>J</v>
      </c>
      <c r="E13" s="40" t="str">
        <f t="shared" si="1"/>
        <v>S</v>
      </c>
      <c r="F13" s="41" t="s">
        <v>481</v>
      </c>
      <c r="G13" s="52" t="s">
        <v>482</v>
      </c>
    </row>
    <row r="14" spans="1:7" ht="45.75" customHeight="1">
      <c r="A14" s="36">
        <f t="shared" si="2"/>
        <v>218</v>
      </c>
      <c r="B14" s="51" t="s">
        <v>483</v>
      </c>
      <c r="C14" s="38">
        <v>2003</v>
      </c>
      <c r="D14" s="39" t="str">
        <f t="shared" si="0"/>
        <v>J</v>
      </c>
      <c r="E14" s="40" t="str">
        <f t="shared" si="1"/>
        <v>S</v>
      </c>
      <c r="F14" s="41" t="s">
        <v>484</v>
      </c>
      <c r="G14" s="52" t="s">
        <v>485</v>
      </c>
    </row>
    <row r="15" spans="1:7" ht="45.75" customHeight="1">
      <c r="A15" s="36">
        <f t="shared" si="2"/>
        <v>219</v>
      </c>
      <c r="B15" s="53" t="s">
        <v>486</v>
      </c>
      <c r="C15" s="54">
        <v>2003</v>
      </c>
      <c r="D15" s="39" t="str">
        <f t="shared" si="0"/>
        <v>J</v>
      </c>
      <c r="E15" s="40" t="str">
        <f t="shared" si="1"/>
        <v>S</v>
      </c>
      <c r="F15" s="55" t="s">
        <v>487</v>
      </c>
      <c r="G15" s="56" t="s">
        <v>488</v>
      </c>
    </row>
    <row r="16" spans="1:7" ht="45.75" customHeight="1">
      <c r="A16" s="36">
        <f t="shared" si="2"/>
        <v>220</v>
      </c>
      <c r="B16" s="51" t="s">
        <v>489</v>
      </c>
      <c r="C16" s="38">
        <v>2003</v>
      </c>
      <c r="D16" s="39" t="str">
        <f t="shared" si="0"/>
        <v>J</v>
      </c>
      <c r="E16" s="40" t="str">
        <f t="shared" si="1"/>
        <v>S</v>
      </c>
      <c r="F16" s="41" t="s">
        <v>490</v>
      </c>
      <c r="G16" s="52" t="s">
        <v>491</v>
      </c>
    </row>
    <row r="17" spans="1:7" ht="45.75" customHeight="1">
      <c r="A17" s="36">
        <f t="shared" si="2"/>
        <v>221</v>
      </c>
      <c r="B17" s="51" t="s">
        <v>492</v>
      </c>
      <c r="C17" s="38">
        <v>2003</v>
      </c>
      <c r="D17" s="39" t="str">
        <f t="shared" si="0"/>
        <v>J</v>
      </c>
      <c r="E17" s="40" t="str">
        <f t="shared" si="1"/>
        <v>S</v>
      </c>
      <c r="F17" s="41" t="s">
        <v>493</v>
      </c>
      <c r="G17" s="52" t="s">
        <v>494</v>
      </c>
    </row>
    <row r="18" spans="1:7" ht="45.75" customHeight="1">
      <c r="A18" s="36">
        <f t="shared" si="2"/>
        <v>222</v>
      </c>
      <c r="B18" s="51" t="s">
        <v>495</v>
      </c>
      <c r="C18" s="38">
        <v>2003</v>
      </c>
      <c r="D18" s="39" t="str">
        <f t="shared" si="0"/>
        <v>J</v>
      </c>
      <c r="E18" s="40" t="str">
        <f t="shared" si="1"/>
        <v>S</v>
      </c>
      <c r="F18" s="41" t="s">
        <v>496</v>
      </c>
      <c r="G18" s="52" t="s">
        <v>497</v>
      </c>
    </row>
    <row r="19" spans="1:7" ht="45.75" customHeight="1">
      <c r="A19" s="36">
        <f t="shared" si="2"/>
        <v>223</v>
      </c>
      <c r="B19" s="57" t="s">
        <v>498</v>
      </c>
      <c r="C19" s="38">
        <v>2003</v>
      </c>
      <c r="D19" s="39" t="str">
        <f t="shared" si="0"/>
        <v>J</v>
      </c>
      <c r="E19" s="40" t="str">
        <f t="shared" si="1"/>
        <v>S</v>
      </c>
      <c r="F19" s="41" t="s">
        <v>499</v>
      </c>
      <c r="G19" s="52" t="s">
        <v>500</v>
      </c>
    </row>
    <row r="20" spans="1:7" ht="45.75" customHeight="1">
      <c r="A20" s="36">
        <f t="shared" si="2"/>
        <v>224</v>
      </c>
      <c r="B20" s="51" t="s">
        <v>501</v>
      </c>
      <c r="C20" s="38">
        <v>2003</v>
      </c>
      <c r="D20" s="39" t="str">
        <f t="shared" si="0"/>
        <v>J</v>
      </c>
      <c r="E20" s="40" t="str">
        <f t="shared" si="1"/>
        <v>S</v>
      </c>
      <c r="F20" s="41" t="s">
        <v>502</v>
      </c>
      <c r="G20" s="52" t="s">
        <v>503</v>
      </c>
    </row>
    <row r="21" spans="1:7" ht="45.75" customHeight="1">
      <c r="A21" s="36">
        <f t="shared" si="2"/>
        <v>225</v>
      </c>
      <c r="B21" s="51" t="s">
        <v>504</v>
      </c>
      <c r="C21" s="38">
        <v>2003</v>
      </c>
      <c r="D21" s="39" t="str">
        <f t="shared" si="0"/>
        <v>J</v>
      </c>
      <c r="E21" s="40" t="str">
        <f t="shared" si="1"/>
        <v>S</v>
      </c>
      <c r="F21" s="41" t="s">
        <v>505</v>
      </c>
      <c r="G21" s="52" t="s">
        <v>132</v>
      </c>
    </row>
    <row r="22" spans="1:7" ht="45.75" customHeight="1">
      <c r="A22" s="36">
        <f t="shared" si="2"/>
        <v>226</v>
      </c>
      <c r="B22" s="51" t="s">
        <v>506</v>
      </c>
      <c r="C22" s="38">
        <v>2003</v>
      </c>
      <c r="D22" s="39" t="str">
        <f t="shared" si="0"/>
        <v>J</v>
      </c>
      <c r="E22" s="40" t="str">
        <f t="shared" si="1"/>
        <v>S</v>
      </c>
      <c r="F22" s="41" t="s">
        <v>507</v>
      </c>
      <c r="G22" s="52" t="s">
        <v>508</v>
      </c>
    </row>
    <row r="23" spans="1:7" ht="45.75" customHeight="1">
      <c r="A23" s="36">
        <f t="shared" si="2"/>
        <v>227</v>
      </c>
      <c r="B23" s="57" t="s">
        <v>509</v>
      </c>
      <c r="C23" s="38">
        <v>2003</v>
      </c>
      <c r="D23" s="39" t="str">
        <f t="shared" si="0"/>
        <v>J</v>
      </c>
      <c r="E23" s="40" t="str">
        <f t="shared" si="1"/>
        <v>S</v>
      </c>
      <c r="F23" s="41" t="s">
        <v>510</v>
      </c>
      <c r="G23" s="52" t="s">
        <v>511</v>
      </c>
    </row>
    <row r="24" spans="1:7" ht="45.75" customHeight="1">
      <c r="A24" s="36">
        <f t="shared" si="2"/>
        <v>228</v>
      </c>
      <c r="B24" s="51" t="s">
        <v>512</v>
      </c>
      <c r="C24" s="38">
        <v>2003</v>
      </c>
      <c r="D24" s="39" t="str">
        <f t="shared" si="0"/>
        <v>J</v>
      </c>
      <c r="E24" s="40" t="str">
        <f t="shared" si="1"/>
        <v>S</v>
      </c>
      <c r="F24" s="41" t="s">
        <v>513</v>
      </c>
      <c r="G24" s="52" t="s">
        <v>514</v>
      </c>
    </row>
    <row r="25" spans="1:7" ht="45.75" customHeight="1">
      <c r="A25" s="36">
        <f t="shared" si="2"/>
        <v>229</v>
      </c>
      <c r="B25" s="51" t="s">
        <v>515</v>
      </c>
      <c r="C25" s="38">
        <v>2003</v>
      </c>
      <c r="D25" s="39" t="str">
        <f t="shared" si="0"/>
        <v>J</v>
      </c>
      <c r="E25" s="40" t="str">
        <f t="shared" si="1"/>
        <v>S</v>
      </c>
      <c r="F25" s="41" t="s">
        <v>516</v>
      </c>
      <c r="G25" s="52" t="s">
        <v>143</v>
      </c>
    </row>
    <row r="26" spans="1:7" ht="45.75" customHeight="1">
      <c r="A26" s="36">
        <f t="shared" si="2"/>
        <v>230</v>
      </c>
      <c r="B26" s="51" t="s">
        <v>517</v>
      </c>
      <c r="C26" s="38">
        <v>2003</v>
      </c>
      <c r="D26" s="39" t="str">
        <f t="shared" si="0"/>
        <v>J</v>
      </c>
      <c r="E26" s="40" t="str">
        <f t="shared" si="1"/>
        <v>S</v>
      </c>
      <c r="F26" s="41" t="s">
        <v>518</v>
      </c>
      <c r="G26" s="52" t="s">
        <v>519</v>
      </c>
    </row>
    <row r="27" spans="1:7" ht="45.75" customHeight="1">
      <c r="A27" s="36">
        <f t="shared" si="2"/>
        <v>231</v>
      </c>
      <c r="B27" s="51" t="s">
        <v>520</v>
      </c>
      <c r="C27" s="38">
        <v>2003</v>
      </c>
      <c r="D27" s="39" t="str">
        <f t="shared" si="0"/>
        <v>J</v>
      </c>
      <c r="E27" s="40" t="str">
        <f t="shared" si="1"/>
        <v>S</v>
      </c>
      <c r="F27" s="41" t="s">
        <v>521</v>
      </c>
      <c r="G27" s="52" t="s">
        <v>522</v>
      </c>
    </row>
    <row r="28" spans="1:7" ht="45.75" customHeight="1">
      <c r="A28" s="36">
        <f t="shared" si="2"/>
        <v>232</v>
      </c>
      <c r="B28" s="57" t="s">
        <v>523</v>
      </c>
      <c r="C28" s="38">
        <v>2003</v>
      </c>
      <c r="D28" s="39" t="str">
        <f t="shared" si="0"/>
        <v>J</v>
      </c>
      <c r="E28" s="40" t="str">
        <f t="shared" si="1"/>
        <v>S</v>
      </c>
      <c r="F28" s="41" t="s">
        <v>524</v>
      </c>
      <c r="G28" s="52" t="s">
        <v>525</v>
      </c>
    </row>
    <row r="29" spans="1:7" ht="45.75" customHeight="1">
      <c r="A29" s="36">
        <f t="shared" si="2"/>
        <v>233</v>
      </c>
      <c r="B29" s="51" t="s">
        <v>526</v>
      </c>
      <c r="C29" s="38">
        <v>2003</v>
      </c>
      <c r="D29" s="39" t="str">
        <f t="shared" si="0"/>
        <v>J</v>
      </c>
      <c r="E29" s="40" t="str">
        <f t="shared" si="1"/>
        <v>S</v>
      </c>
      <c r="F29" s="41" t="s">
        <v>527</v>
      </c>
      <c r="G29" s="52" t="s">
        <v>519</v>
      </c>
    </row>
    <row r="30" spans="1:7" ht="45.75" customHeight="1">
      <c r="A30" s="36">
        <f t="shared" si="2"/>
        <v>234</v>
      </c>
      <c r="B30" s="51" t="s">
        <v>528</v>
      </c>
      <c r="C30" s="38">
        <v>2003</v>
      </c>
      <c r="D30" s="39" t="str">
        <f t="shared" si="0"/>
        <v>J</v>
      </c>
      <c r="E30" s="40" t="str">
        <f t="shared" si="1"/>
        <v>S</v>
      </c>
      <c r="F30" s="41" t="s">
        <v>529</v>
      </c>
      <c r="G30" s="52" t="s">
        <v>497</v>
      </c>
    </row>
    <row r="31" spans="1:7" ht="45.75" customHeight="1">
      <c r="A31" s="36">
        <f t="shared" si="2"/>
        <v>235</v>
      </c>
      <c r="B31" s="51" t="s">
        <v>530</v>
      </c>
      <c r="C31" s="38">
        <v>2003</v>
      </c>
      <c r="D31" s="39" t="str">
        <f t="shared" si="0"/>
        <v>J</v>
      </c>
      <c r="E31" s="40" t="str">
        <f t="shared" si="1"/>
        <v>S</v>
      </c>
      <c r="F31" s="41" t="s">
        <v>531</v>
      </c>
      <c r="G31" s="52" t="s">
        <v>532</v>
      </c>
    </row>
    <row r="32" spans="1:7" ht="45.75" customHeight="1">
      <c r="A32" s="36">
        <f t="shared" si="2"/>
        <v>236</v>
      </c>
      <c r="B32" s="51" t="s">
        <v>533</v>
      </c>
      <c r="C32" s="38">
        <v>2003</v>
      </c>
      <c r="D32" s="39" t="str">
        <f t="shared" si="0"/>
        <v>J</v>
      </c>
      <c r="E32" s="40" t="str">
        <f t="shared" si="1"/>
        <v>S</v>
      </c>
      <c r="F32" s="41" t="s">
        <v>534</v>
      </c>
      <c r="G32" s="52" t="s">
        <v>461</v>
      </c>
    </row>
    <row r="33" spans="1:7" ht="45.75" customHeight="1">
      <c r="A33" s="36">
        <f t="shared" si="2"/>
        <v>237</v>
      </c>
      <c r="B33" s="51" t="s">
        <v>535</v>
      </c>
      <c r="C33" s="38">
        <v>2003</v>
      </c>
      <c r="D33" s="39" t="str">
        <f aca="true" t="shared" si="3" ref="D33:D64">IF(C33&lt;2004,"J",0)</f>
        <v>J</v>
      </c>
      <c r="E33" s="40" t="str">
        <f aca="true" t="shared" si="4" ref="E33:E64">IF(C33&gt;2002,"S",0)</f>
        <v>S</v>
      </c>
      <c r="F33" s="41" t="s">
        <v>536</v>
      </c>
      <c r="G33" s="52" t="s">
        <v>222</v>
      </c>
    </row>
    <row r="34" spans="1:7" ht="45.75" customHeight="1">
      <c r="A34" s="36">
        <f aca="true" t="shared" si="5" ref="A34:A65">A33+1</f>
        <v>238</v>
      </c>
      <c r="B34" s="51" t="s">
        <v>537</v>
      </c>
      <c r="C34" s="38">
        <v>2003</v>
      </c>
      <c r="D34" s="39" t="str">
        <f t="shared" si="3"/>
        <v>J</v>
      </c>
      <c r="E34" s="40" t="str">
        <f t="shared" si="4"/>
        <v>S</v>
      </c>
      <c r="F34" s="41" t="s">
        <v>538</v>
      </c>
      <c r="G34" s="52" t="s">
        <v>47</v>
      </c>
    </row>
    <row r="35" spans="1:7" ht="45.75" customHeight="1">
      <c r="A35" s="36">
        <f t="shared" si="5"/>
        <v>239</v>
      </c>
      <c r="B35" s="51" t="s">
        <v>539</v>
      </c>
      <c r="C35" s="38">
        <v>2003</v>
      </c>
      <c r="D35" s="39" t="str">
        <f t="shared" si="3"/>
        <v>J</v>
      </c>
      <c r="E35" s="40" t="str">
        <f t="shared" si="4"/>
        <v>S</v>
      </c>
      <c r="F35" s="41" t="s">
        <v>540</v>
      </c>
      <c r="G35" s="52" t="s">
        <v>47</v>
      </c>
    </row>
    <row r="36" spans="1:7" ht="45.75" customHeight="1">
      <c r="A36" s="36">
        <f t="shared" si="5"/>
        <v>240</v>
      </c>
      <c r="B36" s="51" t="s">
        <v>541</v>
      </c>
      <c r="C36" s="38">
        <v>2003</v>
      </c>
      <c r="D36" s="39" t="str">
        <f t="shared" si="3"/>
        <v>J</v>
      </c>
      <c r="E36" s="40" t="str">
        <f t="shared" si="4"/>
        <v>S</v>
      </c>
      <c r="F36" s="41" t="s">
        <v>542</v>
      </c>
      <c r="G36" s="52" t="s">
        <v>219</v>
      </c>
    </row>
    <row r="37" spans="1:7" ht="45.75" customHeight="1">
      <c r="A37" s="36">
        <f t="shared" si="5"/>
        <v>241</v>
      </c>
      <c r="B37" s="51" t="s">
        <v>543</v>
      </c>
      <c r="C37" s="38">
        <v>2003</v>
      </c>
      <c r="D37" s="39" t="str">
        <f t="shared" si="3"/>
        <v>J</v>
      </c>
      <c r="E37" s="40" t="str">
        <f t="shared" si="4"/>
        <v>S</v>
      </c>
      <c r="F37" s="41" t="s">
        <v>544</v>
      </c>
      <c r="G37" s="52" t="s">
        <v>545</v>
      </c>
    </row>
    <row r="38" spans="1:7" ht="45.75" customHeight="1">
      <c r="A38" s="36">
        <f t="shared" si="5"/>
        <v>242</v>
      </c>
      <c r="B38" s="51" t="s">
        <v>546</v>
      </c>
      <c r="C38" s="38">
        <v>2003</v>
      </c>
      <c r="D38" s="39" t="str">
        <f t="shared" si="3"/>
        <v>J</v>
      </c>
      <c r="E38" s="40" t="str">
        <f t="shared" si="4"/>
        <v>S</v>
      </c>
      <c r="F38" s="41" t="s">
        <v>547</v>
      </c>
      <c r="G38" s="52" t="s">
        <v>548</v>
      </c>
    </row>
    <row r="39" spans="1:7" ht="45.75" customHeight="1">
      <c r="A39" s="36">
        <f t="shared" si="5"/>
        <v>243</v>
      </c>
      <c r="B39" s="51" t="s">
        <v>549</v>
      </c>
      <c r="C39" s="38">
        <v>2003</v>
      </c>
      <c r="D39" s="39" t="str">
        <f t="shared" si="3"/>
        <v>J</v>
      </c>
      <c r="E39" s="40" t="str">
        <f t="shared" si="4"/>
        <v>S</v>
      </c>
      <c r="F39" s="41" t="s">
        <v>550</v>
      </c>
      <c r="G39" s="52" t="s">
        <v>551</v>
      </c>
    </row>
    <row r="40" spans="1:7" ht="45.75" customHeight="1">
      <c r="A40" s="36">
        <f t="shared" si="5"/>
        <v>244</v>
      </c>
      <c r="B40" s="51" t="s">
        <v>552</v>
      </c>
      <c r="C40" s="38">
        <v>2003</v>
      </c>
      <c r="D40" s="39" t="str">
        <f t="shared" si="3"/>
        <v>J</v>
      </c>
      <c r="E40" s="40" t="str">
        <f t="shared" si="4"/>
        <v>S</v>
      </c>
      <c r="F40" s="41" t="s">
        <v>553</v>
      </c>
      <c r="G40" s="52" t="s">
        <v>469</v>
      </c>
    </row>
    <row r="41" spans="1:7" ht="45.75" customHeight="1">
      <c r="A41" s="36">
        <f t="shared" si="5"/>
        <v>245</v>
      </c>
      <c r="B41" s="58" t="s">
        <v>554</v>
      </c>
      <c r="C41" s="38">
        <v>2003</v>
      </c>
      <c r="D41" s="39" t="str">
        <f t="shared" si="3"/>
        <v>J</v>
      </c>
      <c r="E41" s="40" t="str">
        <f t="shared" si="4"/>
        <v>S</v>
      </c>
      <c r="F41" s="41" t="s">
        <v>555</v>
      </c>
      <c r="G41" s="52" t="s">
        <v>132</v>
      </c>
    </row>
    <row r="42" spans="1:7" ht="45.75" customHeight="1">
      <c r="A42" s="36">
        <f t="shared" si="5"/>
        <v>246</v>
      </c>
      <c r="B42" s="51" t="s">
        <v>556</v>
      </c>
      <c r="C42" s="38">
        <v>2003</v>
      </c>
      <c r="D42" s="39" t="str">
        <f t="shared" si="3"/>
        <v>J</v>
      </c>
      <c r="E42" s="40" t="str">
        <f t="shared" si="4"/>
        <v>S</v>
      </c>
      <c r="F42" s="41" t="s">
        <v>557</v>
      </c>
      <c r="G42" s="52" t="s">
        <v>497</v>
      </c>
    </row>
    <row r="43" spans="1:7" ht="45.75" customHeight="1">
      <c r="A43" s="36">
        <f t="shared" si="5"/>
        <v>247</v>
      </c>
      <c r="B43" s="51" t="s">
        <v>558</v>
      </c>
      <c r="C43" s="38">
        <v>2003</v>
      </c>
      <c r="D43" s="39" t="str">
        <f t="shared" si="3"/>
        <v>J</v>
      </c>
      <c r="E43" s="40" t="str">
        <f t="shared" si="4"/>
        <v>S</v>
      </c>
      <c r="F43" s="41" t="s">
        <v>559</v>
      </c>
      <c r="G43" s="52" t="s">
        <v>47</v>
      </c>
    </row>
    <row r="44" spans="1:7" ht="45.75" customHeight="1">
      <c r="A44" s="36">
        <f t="shared" si="5"/>
        <v>248</v>
      </c>
      <c r="B44" s="51" t="s">
        <v>560</v>
      </c>
      <c r="C44" s="38">
        <v>2003</v>
      </c>
      <c r="D44" s="39" t="str">
        <f t="shared" si="3"/>
        <v>J</v>
      </c>
      <c r="E44" s="40" t="str">
        <f t="shared" si="4"/>
        <v>S</v>
      </c>
      <c r="F44" s="41" t="s">
        <v>561</v>
      </c>
      <c r="G44" s="52" t="s">
        <v>469</v>
      </c>
    </row>
    <row r="45" spans="1:7" ht="45.75" customHeight="1">
      <c r="A45" s="36">
        <f t="shared" si="5"/>
        <v>249</v>
      </c>
      <c r="B45" s="51" t="s">
        <v>562</v>
      </c>
      <c r="C45" s="38">
        <v>2003</v>
      </c>
      <c r="D45" s="39" t="str">
        <f t="shared" si="3"/>
        <v>J</v>
      </c>
      <c r="E45" s="40" t="str">
        <f t="shared" si="4"/>
        <v>S</v>
      </c>
      <c r="F45" s="41" t="s">
        <v>563</v>
      </c>
      <c r="G45" s="52" t="s">
        <v>564</v>
      </c>
    </row>
    <row r="46" spans="1:7" ht="45.75" customHeight="1">
      <c r="A46" s="36">
        <f t="shared" si="5"/>
        <v>250</v>
      </c>
      <c r="B46" s="51" t="s">
        <v>565</v>
      </c>
      <c r="C46" s="38">
        <v>2003</v>
      </c>
      <c r="D46" s="39" t="str">
        <f t="shared" si="3"/>
        <v>J</v>
      </c>
      <c r="E46" s="40" t="str">
        <f t="shared" si="4"/>
        <v>S</v>
      </c>
      <c r="F46" s="41" t="s">
        <v>566</v>
      </c>
      <c r="G46" s="52" t="s">
        <v>62</v>
      </c>
    </row>
    <row r="47" spans="1:7" ht="45.75" customHeight="1">
      <c r="A47" s="36">
        <f t="shared" si="5"/>
        <v>251</v>
      </c>
      <c r="B47" s="51" t="s">
        <v>567</v>
      </c>
      <c r="C47" s="38">
        <v>2003</v>
      </c>
      <c r="D47" s="39" t="str">
        <f t="shared" si="3"/>
        <v>J</v>
      </c>
      <c r="E47" s="40" t="str">
        <f t="shared" si="4"/>
        <v>S</v>
      </c>
      <c r="F47" s="41" t="s">
        <v>568</v>
      </c>
      <c r="G47" s="52" t="s">
        <v>569</v>
      </c>
    </row>
    <row r="48" spans="1:7" ht="45.75" customHeight="1">
      <c r="A48" s="36">
        <f t="shared" si="5"/>
        <v>252</v>
      </c>
      <c r="B48" s="51" t="s">
        <v>570</v>
      </c>
      <c r="C48" s="38">
        <v>2003</v>
      </c>
      <c r="D48" s="39" t="str">
        <f t="shared" si="3"/>
        <v>J</v>
      </c>
      <c r="E48" s="40" t="str">
        <f t="shared" si="4"/>
        <v>S</v>
      </c>
      <c r="F48" s="41" t="s">
        <v>571</v>
      </c>
      <c r="G48" s="52" t="s">
        <v>572</v>
      </c>
    </row>
    <row r="49" spans="1:7" ht="45.75" customHeight="1">
      <c r="A49" s="36">
        <f t="shared" si="5"/>
        <v>253</v>
      </c>
      <c r="B49" s="51" t="s">
        <v>573</v>
      </c>
      <c r="C49" s="38">
        <v>2003</v>
      </c>
      <c r="D49" s="39" t="str">
        <f t="shared" si="3"/>
        <v>J</v>
      </c>
      <c r="E49" s="40" t="str">
        <f t="shared" si="4"/>
        <v>S</v>
      </c>
      <c r="F49" s="41" t="s">
        <v>574</v>
      </c>
      <c r="G49" s="52" t="s">
        <v>575</v>
      </c>
    </row>
    <row r="50" spans="1:7" ht="45.75" customHeight="1">
      <c r="A50" s="36">
        <f t="shared" si="5"/>
        <v>254</v>
      </c>
      <c r="B50" s="51" t="s">
        <v>576</v>
      </c>
      <c r="C50" s="38">
        <v>2003</v>
      </c>
      <c r="D50" s="39" t="str">
        <f t="shared" si="3"/>
        <v>J</v>
      </c>
      <c r="E50" s="40" t="str">
        <f t="shared" si="4"/>
        <v>S</v>
      </c>
      <c r="F50" s="41" t="s">
        <v>577</v>
      </c>
      <c r="G50" s="52" t="s">
        <v>117</v>
      </c>
    </row>
    <row r="51" spans="1:7" ht="45.75" customHeight="1">
      <c r="A51" s="36">
        <f t="shared" si="5"/>
        <v>255</v>
      </c>
      <c r="B51" s="51" t="s">
        <v>578</v>
      </c>
      <c r="C51" s="38">
        <v>2003</v>
      </c>
      <c r="D51" s="39" t="str">
        <f t="shared" si="3"/>
        <v>J</v>
      </c>
      <c r="E51" s="40" t="str">
        <f t="shared" si="4"/>
        <v>S</v>
      </c>
      <c r="F51" s="41" t="s">
        <v>579</v>
      </c>
      <c r="G51" s="52" t="s">
        <v>580</v>
      </c>
    </row>
    <row r="52" spans="1:7" ht="45.75" customHeight="1">
      <c r="A52" s="36">
        <f t="shared" si="5"/>
        <v>256</v>
      </c>
      <c r="B52" s="51" t="s">
        <v>581</v>
      </c>
      <c r="C52" s="38">
        <v>2003</v>
      </c>
      <c r="D52" s="39" t="str">
        <f t="shared" si="3"/>
        <v>J</v>
      </c>
      <c r="E52" s="40" t="str">
        <f t="shared" si="4"/>
        <v>S</v>
      </c>
      <c r="F52" s="41" t="s">
        <v>582</v>
      </c>
      <c r="G52" s="52" t="s">
        <v>519</v>
      </c>
    </row>
    <row r="53" spans="1:7" ht="45.75" customHeight="1">
      <c r="A53" s="36">
        <f t="shared" si="5"/>
        <v>257</v>
      </c>
      <c r="B53" s="51" t="s">
        <v>583</v>
      </c>
      <c r="C53" s="38">
        <v>2003</v>
      </c>
      <c r="D53" s="39" t="str">
        <f t="shared" si="3"/>
        <v>J</v>
      </c>
      <c r="E53" s="40" t="str">
        <f t="shared" si="4"/>
        <v>S</v>
      </c>
      <c r="F53" s="41" t="s">
        <v>584</v>
      </c>
      <c r="G53" s="52" t="s">
        <v>585</v>
      </c>
    </row>
    <row r="54" spans="1:7" ht="45.75" customHeight="1">
      <c r="A54" s="36">
        <f t="shared" si="5"/>
        <v>258</v>
      </c>
      <c r="B54" s="51" t="s">
        <v>586</v>
      </c>
      <c r="C54" s="38">
        <v>2003</v>
      </c>
      <c r="D54" s="39" t="str">
        <f t="shared" si="3"/>
        <v>J</v>
      </c>
      <c r="E54" s="40" t="str">
        <f t="shared" si="4"/>
        <v>S</v>
      </c>
      <c r="F54" s="41" t="s">
        <v>587</v>
      </c>
      <c r="G54" s="52" t="s">
        <v>588</v>
      </c>
    </row>
    <row r="55" spans="1:7" ht="45.75" customHeight="1">
      <c r="A55" s="36">
        <f t="shared" si="5"/>
        <v>259</v>
      </c>
      <c r="B55" s="57" t="s">
        <v>589</v>
      </c>
      <c r="C55" s="38">
        <v>2003</v>
      </c>
      <c r="D55" s="39" t="str">
        <f t="shared" si="3"/>
        <v>J</v>
      </c>
      <c r="E55" s="40" t="str">
        <f t="shared" si="4"/>
        <v>S</v>
      </c>
      <c r="F55" s="41" t="s">
        <v>590</v>
      </c>
      <c r="G55" s="52" t="s">
        <v>591</v>
      </c>
    </row>
    <row r="56" spans="1:7" ht="45.75" customHeight="1">
      <c r="A56" s="36">
        <f t="shared" si="5"/>
        <v>260</v>
      </c>
      <c r="B56" s="51" t="s">
        <v>592</v>
      </c>
      <c r="C56" s="38">
        <v>2003</v>
      </c>
      <c r="D56" s="39" t="str">
        <f t="shared" si="3"/>
        <v>J</v>
      </c>
      <c r="E56" s="40" t="str">
        <f t="shared" si="4"/>
        <v>S</v>
      </c>
      <c r="F56" s="41" t="s">
        <v>593</v>
      </c>
      <c r="G56" s="52" t="s">
        <v>143</v>
      </c>
    </row>
    <row r="57" spans="1:7" ht="45.75" customHeight="1">
      <c r="A57" s="36">
        <f t="shared" si="5"/>
        <v>261</v>
      </c>
      <c r="B57" s="51" t="s">
        <v>594</v>
      </c>
      <c r="C57" s="38">
        <v>2003</v>
      </c>
      <c r="D57" s="39" t="str">
        <f t="shared" si="3"/>
        <v>J</v>
      </c>
      <c r="E57" s="40" t="str">
        <f t="shared" si="4"/>
        <v>S</v>
      </c>
      <c r="F57" s="41" t="s">
        <v>595</v>
      </c>
      <c r="G57" s="52" t="s">
        <v>596</v>
      </c>
    </row>
    <row r="58" spans="1:7" ht="45.75" customHeight="1">
      <c r="A58" s="36">
        <f t="shared" si="5"/>
        <v>262</v>
      </c>
      <c r="B58" s="51" t="s">
        <v>597</v>
      </c>
      <c r="C58" s="38">
        <v>2003</v>
      </c>
      <c r="D58" s="39" t="str">
        <f t="shared" si="3"/>
        <v>J</v>
      </c>
      <c r="E58" s="40" t="str">
        <f t="shared" si="4"/>
        <v>S</v>
      </c>
      <c r="F58" s="41" t="s">
        <v>598</v>
      </c>
      <c r="G58" s="52" t="s">
        <v>599</v>
      </c>
    </row>
    <row r="59" spans="1:7" ht="45.75" customHeight="1">
      <c r="A59" s="36">
        <f t="shared" si="5"/>
        <v>263</v>
      </c>
      <c r="B59" s="51" t="s">
        <v>600</v>
      </c>
      <c r="C59" s="38">
        <v>2003</v>
      </c>
      <c r="D59" s="39" t="str">
        <f t="shared" si="3"/>
        <v>J</v>
      </c>
      <c r="E59" s="40" t="str">
        <f t="shared" si="4"/>
        <v>S</v>
      </c>
      <c r="F59" s="41" t="s">
        <v>601</v>
      </c>
      <c r="G59" s="52" t="s">
        <v>602</v>
      </c>
    </row>
    <row r="60" spans="1:7" ht="45.75" customHeight="1">
      <c r="A60" s="36">
        <f t="shared" si="5"/>
        <v>264</v>
      </c>
      <c r="B60" s="51" t="s">
        <v>603</v>
      </c>
      <c r="C60" s="38">
        <v>2003</v>
      </c>
      <c r="D60" s="39" t="str">
        <f t="shared" si="3"/>
        <v>J</v>
      </c>
      <c r="E60" s="40" t="str">
        <f t="shared" si="4"/>
        <v>S</v>
      </c>
      <c r="F60" s="41" t="s">
        <v>604</v>
      </c>
      <c r="G60" s="52" t="s">
        <v>605</v>
      </c>
    </row>
    <row r="61" spans="1:7" ht="45.75" customHeight="1">
      <c r="A61" s="36">
        <f t="shared" si="5"/>
        <v>265</v>
      </c>
      <c r="B61" s="51" t="s">
        <v>606</v>
      </c>
      <c r="C61" s="38">
        <v>2003</v>
      </c>
      <c r="D61" s="39" t="str">
        <f t="shared" si="3"/>
        <v>J</v>
      </c>
      <c r="E61" s="40" t="str">
        <f t="shared" si="4"/>
        <v>S</v>
      </c>
      <c r="F61" s="41" t="s">
        <v>607</v>
      </c>
      <c r="G61" s="52" t="s">
        <v>608</v>
      </c>
    </row>
    <row r="62" spans="1:7" ht="45.75" customHeight="1">
      <c r="A62" s="36">
        <f t="shared" si="5"/>
        <v>266</v>
      </c>
      <c r="B62" s="51" t="s">
        <v>609</v>
      </c>
      <c r="C62" s="38">
        <v>2003</v>
      </c>
      <c r="D62" s="39" t="str">
        <f t="shared" si="3"/>
        <v>J</v>
      </c>
      <c r="E62" s="40" t="str">
        <f t="shared" si="4"/>
        <v>S</v>
      </c>
      <c r="F62" s="41" t="s">
        <v>610</v>
      </c>
      <c r="G62" s="52" t="s">
        <v>611</v>
      </c>
    </row>
    <row r="63" spans="1:7" ht="45.75" customHeight="1">
      <c r="A63" s="36">
        <f t="shared" si="5"/>
        <v>267</v>
      </c>
      <c r="B63" s="51" t="s">
        <v>612</v>
      </c>
      <c r="C63" s="38">
        <v>2003</v>
      </c>
      <c r="D63" s="39" t="str">
        <f t="shared" si="3"/>
        <v>J</v>
      </c>
      <c r="E63" s="40" t="str">
        <f t="shared" si="4"/>
        <v>S</v>
      </c>
      <c r="F63" s="41" t="s">
        <v>613</v>
      </c>
      <c r="G63" s="52" t="s">
        <v>519</v>
      </c>
    </row>
    <row r="64" spans="1:7" ht="45.75" customHeight="1">
      <c r="A64" s="36">
        <f t="shared" si="5"/>
        <v>268</v>
      </c>
      <c r="B64" s="57" t="s">
        <v>614</v>
      </c>
      <c r="C64" s="38">
        <v>2003</v>
      </c>
      <c r="D64" s="39" t="str">
        <f t="shared" si="3"/>
        <v>J</v>
      </c>
      <c r="E64" s="40" t="str">
        <f t="shared" si="4"/>
        <v>S</v>
      </c>
      <c r="F64" s="41" t="s">
        <v>615</v>
      </c>
      <c r="G64" s="52" t="s">
        <v>616</v>
      </c>
    </row>
    <row r="65" spans="1:7" ht="45.75" customHeight="1">
      <c r="A65" s="36">
        <f t="shared" si="5"/>
        <v>269</v>
      </c>
      <c r="B65" s="51" t="s">
        <v>617</v>
      </c>
      <c r="C65" s="38">
        <v>2003</v>
      </c>
      <c r="D65" s="39" t="str">
        <f aca="true" t="shared" si="6" ref="D65:D96">IF(C65&lt;2004,"J",0)</f>
        <v>J</v>
      </c>
      <c r="E65" s="40" t="str">
        <f aca="true" t="shared" si="7" ref="E65:E97">IF(C65&gt;2002,"S",0)</f>
        <v>S</v>
      </c>
      <c r="F65" s="41" t="s">
        <v>618</v>
      </c>
      <c r="G65" s="52" t="s">
        <v>619</v>
      </c>
    </row>
    <row r="66" spans="1:7" ht="45.75" customHeight="1">
      <c r="A66" s="36">
        <f aca="true" t="shared" si="8" ref="A66:A97">A65+1</f>
        <v>270</v>
      </c>
      <c r="B66" s="51" t="s">
        <v>620</v>
      </c>
      <c r="C66" s="38">
        <v>2003</v>
      </c>
      <c r="D66" s="39" t="str">
        <f t="shared" si="6"/>
        <v>J</v>
      </c>
      <c r="E66" s="40" t="str">
        <f t="shared" si="7"/>
        <v>S</v>
      </c>
      <c r="F66" s="41" t="s">
        <v>621</v>
      </c>
      <c r="G66" s="52" t="s">
        <v>622</v>
      </c>
    </row>
    <row r="67" spans="1:7" ht="45.75" customHeight="1">
      <c r="A67" s="36">
        <f t="shared" si="8"/>
        <v>271</v>
      </c>
      <c r="B67" s="51" t="s">
        <v>623</v>
      </c>
      <c r="C67" s="38">
        <v>2003</v>
      </c>
      <c r="D67" s="39" t="str">
        <f t="shared" si="6"/>
        <v>J</v>
      </c>
      <c r="E67" s="40" t="str">
        <f t="shared" si="7"/>
        <v>S</v>
      </c>
      <c r="F67" s="41" t="s">
        <v>624</v>
      </c>
      <c r="G67" s="52" t="s">
        <v>497</v>
      </c>
    </row>
    <row r="68" spans="1:7" ht="45.75" customHeight="1">
      <c r="A68" s="36">
        <f t="shared" si="8"/>
        <v>272</v>
      </c>
      <c r="B68" s="51" t="s">
        <v>625</v>
      </c>
      <c r="C68" s="38">
        <v>2003</v>
      </c>
      <c r="D68" s="39" t="str">
        <f t="shared" si="6"/>
        <v>J</v>
      </c>
      <c r="E68" s="40" t="str">
        <f t="shared" si="7"/>
        <v>S</v>
      </c>
      <c r="F68" s="41" t="s">
        <v>626</v>
      </c>
      <c r="G68" s="52" t="s">
        <v>627</v>
      </c>
    </row>
    <row r="69" spans="1:7" ht="45.75" customHeight="1">
      <c r="A69" s="36">
        <f t="shared" si="8"/>
        <v>273</v>
      </c>
      <c r="B69" s="51" t="s">
        <v>628</v>
      </c>
      <c r="C69" s="38">
        <v>2003</v>
      </c>
      <c r="D69" s="39" t="str">
        <f t="shared" si="6"/>
        <v>J</v>
      </c>
      <c r="E69" s="40" t="str">
        <f t="shared" si="7"/>
        <v>S</v>
      </c>
      <c r="F69" s="41" t="s">
        <v>629</v>
      </c>
      <c r="G69" s="52" t="s">
        <v>494</v>
      </c>
    </row>
    <row r="70" spans="1:7" ht="45.75" customHeight="1">
      <c r="A70" s="36">
        <f t="shared" si="8"/>
        <v>274</v>
      </c>
      <c r="B70" s="51" t="s">
        <v>630</v>
      </c>
      <c r="C70" s="38">
        <v>2003</v>
      </c>
      <c r="D70" s="39" t="str">
        <f t="shared" si="6"/>
        <v>J</v>
      </c>
      <c r="E70" s="40" t="str">
        <f t="shared" si="7"/>
        <v>S</v>
      </c>
      <c r="F70" s="41" t="s">
        <v>631</v>
      </c>
      <c r="G70" s="52" t="s">
        <v>80</v>
      </c>
    </row>
    <row r="71" spans="1:7" ht="45.75" customHeight="1">
      <c r="A71" s="36">
        <f t="shared" si="8"/>
        <v>275</v>
      </c>
      <c r="B71" s="57" t="s">
        <v>632</v>
      </c>
      <c r="C71" s="38">
        <v>2003</v>
      </c>
      <c r="D71" s="39" t="str">
        <f t="shared" si="6"/>
        <v>J</v>
      </c>
      <c r="E71" s="40" t="str">
        <f t="shared" si="7"/>
        <v>S</v>
      </c>
      <c r="F71" s="41" t="s">
        <v>633</v>
      </c>
      <c r="G71" s="52" t="s">
        <v>634</v>
      </c>
    </row>
    <row r="72" spans="1:7" ht="45.75" customHeight="1">
      <c r="A72" s="36">
        <f t="shared" si="8"/>
        <v>276</v>
      </c>
      <c r="B72" s="51" t="s">
        <v>635</v>
      </c>
      <c r="C72" s="38">
        <v>2003</v>
      </c>
      <c r="D72" s="39" t="str">
        <f t="shared" si="6"/>
        <v>J</v>
      </c>
      <c r="E72" s="40" t="str">
        <f t="shared" si="7"/>
        <v>S</v>
      </c>
      <c r="F72" s="41" t="s">
        <v>636</v>
      </c>
      <c r="G72" s="52" t="s">
        <v>143</v>
      </c>
    </row>
    <row r="73" spans="1:7" ht="45.75" customHeight="1">
      <c r="A73" s="36">
        <f t="shared" si="8"/>
        <v>277</v>
      </c>
      <c r="B73" s="51" t="s">
        <v>637</v>
      </c>
      <c r="C73" s="38">
        <v>2003</v>
      </c>
      <c r="D73" s="39" t="str">
        <f t="shared" si="6"/>
        <v>J</v>
      </c>
      <c r="E73" s="40" t="str">
        <f t="shared" si="7"/>
        <v>S</v>
      </c>
      <c r="F73" s="41" t="s">
        <v>638</v>
      </c>
      <c r="G73" s="52" t="s">
        <v>222</v>
      </c>
    </row>
    <row r="74" spans="1:7" ht="45.75" customHeight="1">
      <c r="A74" s="36">
        <f t="shared" si="8"/>
        <v>278</v>
      </c>
      <c r="B74" s="53" t="s">
        <v>639</v>
      </c>
      <c r="C74" s="54">
        <v>2003</v>
      </c>
      <c r="D74" s="39" t="str">
        <f t="shared" si="6"/>
        <v>J</v>
      </c>
      <c r="E74" s="40" t="str">
        <f t="shared" si="7"/>
        <v>S</v>
      </c>
      <c r="F74" s="59" t="s">
        <v>640</v>
      </c>
      <c r="G74" s="53" t="s">
        <v>369</v>
      </c>
    </row>
    <row r="75" spans="1:7" ht="45.75" customHeight="1">
      <c r="A75" s="36">
        <f t="shared" si="8"/>
        <v>279</v>
      </c>
      <c r="B75" s="51" t="s">
        <v>641</v>
      </c>
      <c r="C75" s="38">
        <v>2003</v>
      </c>
      <c r="D75" s="39" t="str">
        <f t="shared" si="6"/>
        <v>J</v>
      </c>
      <c r="E75" s="40" t="str">
        <f t="shared" si="7"/>
        <v>S</v>
      </c>
      <c r="F75" s="41" t="s">
        <v>642</v>
      </c>
      <c r="G75" s="52" t="s">
        <v>643</v>
      </c>
    </row>
    <row r="76" spans="1:7" ht="45.75" customHeight="1">
      <c r="A76" s="36">
        <f t="shared" si="8"/>
        <v>280</v>
      </c>
      <c r="B76" s="51" t="s">
        <v>644</v>
      </c>
      <c r="C76" s="38">
        <v>2003</v>
      </c>
      <c r="D76" s="39" t="str">
        <f t="shared" si="6"/>
        <v>J</v>
      </c>
      <c r="E76" s="40" t="str">
        <f t="shared" si="7"/>
        <v>S</v>
      </c>
      <c r="F76" s="41" t="s">
        <v>645</v>
      </c>
      <c r="G76" s="52" t="s">
        <v>646</v>
      </c>
    </row>
    <row r="77" spans="1:7" ht="45.75" customHeight="1">
      <c r="A77" s="36">
        <f t="shared" si="8"/>
        <v>281</v>
      </c>
      <c r="B77" s="57" t="s">
        <v>647</v>
      </c>
      <c r="C77" s="38">
        <v>2003</v>
      </c>
      <c r="D77" s="39" t="str">
        <f t="shared" si="6"/>
        <v>J</v>
      </c>
      <c r="E77" s="40" t="str">
        <f t="shared" si="7"/>
        <v>S</v>
      </c>
      <c r="F77" s="41" t="s">
        <v>648</v>
      </c>
      <c r="G77" s="52" t="s">
        <v>649</v>
      </c>
    </row>
    <row r="78" spans="1:7" ht="45.75" customHeight="1">
      <c r="A78" s="36">
        <f t="shared" si="8"/>
        <v>282</v>
      </c>
      <c r="B78" s="51" t="s">
        <v>650</v>
      </c>
      <c r="C78" s="38">
        <v>2003</v>
      </c>
      <c r="D78" s="39" t="str">
        <f t="shared" si="6"/>
        <v>J</v>
      </c>
      <c r="E78" s="40" t="str">
        <f t="shared" si="7"/>
        <v>S</v>
      </c>
      <c r="F78" s="41" t="s">
        <v>651</v>
      </c>
      <c r="G78" s="52" t="s">
        <v>652</v>
      </c>
    </row>
    <row r="79" spans="1:7" ht="45.75" customHeight="1">
      <c r="A79" s="36">
        <f t="shared" si="8"/>
        <v>283</v>
      </c>
      <c r="B79" s="57" t="s">
        <v>653</v>
      </c>
      <c r="C79" s="38">
        <v>2003</v>
      </c>
      <c r="D79" s="39" t="str">
        <f t="shared" si="6"/>
        <v>J</v>
      </c>
      <c r="E79" s="40" t="str">
        <f t="shared" si="7"/>
        <v>S</v>
      </c>
      <c r="F79" s="41" t="s">
        <v>654</v>
      </c>
      <c r="G79" s="52" t="s">
        <v>93</v>
      </c>
    </row>
    <row r="80" spans="1:7" ht="45.75" customHeight="1">
      <c r="A80" s="36">
        <f t="shared" si="8"/>
        <v>284</v>
      </c>
      <c r="B80" s="51" t="s">
        <v>655</v>
      </c>
      <c r="C80" s="38">
        <v>2003</v>
      </c>
      <c r="D80" s="39" t="str">
        <f t="shared" si="6"/>
        <v>J</v>
      </c>
      <c r="E80" s="40" t="str">
        <f t="shared" si="7"/>
        <v>S</v>
      </c>
      <c r="F80" s="41" t="s">
        <v>656</v>
      </c>
      <c r="G80" s="52" t="s">
        <v>497</v>
      </c>
    </row>
    <row r="81" spans="1:7" ht="45.75" customHeight="1">
      <c r="A81" s="36">
        <f t="shared" si="8"/>
        <v>285</v>
      </c>
      <c r="B81" s="51" t="s">
        <v>657</v>
      </c>
      <c r="C81" s="38">
        <v>2003</v>
      </c>
      <c r="D81" s="39" t="str">
        <f t="shared" si="6"/>
        <v>J</v>
      </c>
      <c r="E81" s="40" t="str">
        <f t="shared" si="7"/>
        <v>S</v>
      </c>
      <c r="F81" s="41" t="s">
        <v>658</v>
      </c>
      <c r="G81" s="52" t="s">
        <v>596</v>
      </c>
    </row>
    <row r="82" spans="1:7" ht="45.75" customHeight="1">
      <c r="A82" s="36">
        <f t="shared" si="8"/>
        <v>286</v>
      </c>
      <c r="B82" s="51" t="s">
        <v>659</v>
      </c>
      <c r="C82" s="38">
        <v>2003</v>
      </c>
      <c r="D82" s="39" t="str">
        <f t="shared" si="6"/>
        <v>J</v>
      </c>
      <c r="E82" s="40" t="str">
        <f t="shared" si="7"/>
        <v>S</v>
      </c>
      <c r="F82" s="41" t="s">
        <v>660</v>
      </c>
      <c r="G82" s="52" t="s">
        <v>588</v>
      </c>
    </row>
    <row r="83" spans="1:7" ht="45.75" customHeight="1">
      <c r="A83" s="36">
        <f t="shared" si="8"/>
        <v>287</v>
      </c>
      <c r="B83" s="51" t="s">
        <v>661</v>
      </c>
      <c r="C83" s="38">
        <v>2003</v>
      </c>
      <c r="D83" s="39" t="str">
        <f t="shared" si="6"/>
        <v>J</v>
      </c>
      <c r="E83" s="40" t="str">
        <f t="shared" si="7"/>
        <v>S</v>
      </c>
      <c r="F83" s="41" t="s">
        <v>662</v>
      </c>
      <c r="G83" s="52" t="s">
        <v>663</v>
      </c>
    </row>
    <row r="84" spans="1:7" ht="45.75" customHeight="1">
      <c r="A84" s="36">
        <f t="shared" si="8"/>
        <v>288</v>
      </c>
      <c r="B84" s="51" t="s">
        <v>664</v>
      </c>
      <c r="C84" s="38">
        <v>2003</v>
      </c>
      <c r="D84" s="39" t="str">
        <f t="shared" si="6"/>
        <v>J</v>
      </c>
      <c r="E84" s="40" t="str">
        <f t="shared" si="7"/>
        <v>S</v>
      </c>
      <c r="F84" s="41" t="s">
        <v>665</v>
      </c>
      <c r="G84" s="52" t="s">
        <v>666</v>
      </c>
    </row>
    <row r="85" spans="1:7" ht="45.75" customHeight="1">
      <c r="A85" s="36">
        <f t="shared" si="8"/>
        <v>289</v>
      </c>
      <c r="B85" s="51" t="s">
        <v>667</v>
      </c>
      <c r="C85" s="38">
        <v>2003</v>
      </c>
      <c r="D85" s="39" t="str">
        <f t="shared" si="6"/>
        <v>J</v>
      </c>
      <c r="E85" s="40" t="str">
        <f t="shared" si="7"/>
        <v>S</v>
      </c>
      <c r="F85" s="41" t="s">
        <v>668</v>
      </c>
      <c r="G85" s="52" t="s">
        <v>669</v>
      </c>
    </row>
    <row r="86" spans="1:7" ht="45.75" customHeight="1">
      <c r="A86" s="36">
        <f t="shared" si="8"/>
        <v>290</v>
      </c>
      <c r="B86" s="51" t="s">
        <v>670</v>
      </c>
      <c r="C86" s="38">
        <v>2003</v>
      </c>
      <c r="D86" s="39" t="str">
        <f t="shared" si="6"/>
        <v>J</v>
      </c>
      <c r="E86" s="40" t="str">
        <f t="shared" si="7"/>
        <v>S</v>
      </c>
      <c r="F86" s="41" t="s">
        <v>671</v>
      </c>
      <c r="G86" s="52" t="s">
        <v>646</v>
      </c>
    </row>
    <row r="87" spans="1:7" ht="45.75" customHeight="1">
      <c r="A87" s="36">
        <f t="shared" si="8"/>
        <v>291</v>
      </c>
      <c r="B87" s="51" t="s">
        <v>672</v>
      </c>
      <c r="C87" s="38">
        <v>2003</v>
      </c>
      <c r="D87" s="39" t="str">
        <f t="shared" si="6"/>
        <v>J</v>
      </c>
      <c r="E87" s="40" t="str">
        <f t="shared" si="7"/>
        <v>S</v>
      </c>
      <c r="F87" s="41" t="s">
        <v>673</v>
      </c>
      <c r="G87" s="52" t="s">
        <v>491</v>
      </c>
    </row>
    <row r="88" spans="1:7" ht="45.75" customHeight="1">
      <c r="A88" s="36">
        <f t="shared" si="8"/>
        <v>292</v>
      </c>
      <c r="B88" s="51" t="s">
        <v>674</v>
      </c>
      <c r="C88" s="38">
        <v>2003</v>
      </c>
      <c r="D88" s="39" t="str">
        <f t="shared" si="6"/>
        <v>J</v>
      </c>
      <c r="E88" s="40" t="str">
        <f t="shared" si="7"/>
        <v>S</v>
      </c>
      <c r="F88" s="41" t="s">
        <v>675</v>
      </c>
      <c r="G88" s="52" t="s">
        <v>519</v>
      </c>
    </row>
    <row r="89" spans="1:7" ht="45.75" customHeight="1">
      <c r="A89" s="36">
        <f t="shared" si="8"/>
        <v>293</v>
      </c>
      <c r="B89" s="51" t="s">
        <v>676</v>
      </c>
      <c r="C89" s="38">
        <v>2003</v>
      </c>
      <c r="D89" s="39" t="str">
        <f t="shared" si="6"/>
        <v>J</v>
      </c>
      <c r="E89" s="40" t="str">
        <f t="shared" si="7"/>
        <v>S</v>
      </c>
      <c r="F89" s="41" t="s">
        <v>677</v>
      </c>
      <c r="G89" s="52" t="s">
        <v>369</v>
      </c>
    </row>
    <row r="90" spans="1:7" ht="45.75" customHeight="1">
      <c r="A90" s="36">
        <f t="shared" si="8"/>
        <v>294</v>
      </c>
      <c r="B90" s="53" t="s">
        <v>678</v>
      </c>
      <c r="C90" s="54">
        <v>2003</v>
      </c>
      <c r="D90" s="39" t="str">
        <f t="shared" si="6"/>
        <v>J</v>
      </c>
      <c r="E90" s="40" t="str">
        <f t="shared" si="7"/>
        <v>S</v>
      </c>
      <c r="F90" s="55" t="s">
        <v>679</v>
      </c>
      <c r="G90" s="56" t="s">
        <v>680</v>
      </c>
    </row>
    <row r="91" spans="1:7" ht="45.75" customHeight="1">
      <c r="A91" s="36">
        <f t="shared" si="8"/>
        <v>295</v>
      </c>
      <c r="B91" s="57" t="s">
        <v>681</v>
      </c>
      <c r="C91" s="38">
        <v>2003</v>
      </c>
      <c r="D91" s="39" t="str">
        <f t="shared" si="6"/>
        <v>J</v>
      </c>
      <c r="E91" s="40" t="str">
        <f t="shared" si="7"/>
        <v>S</v>
      </c>
      <c r="F91" s="41" t="s">
        <v>682</v>
      </c>
      <c r="G91" s="52" t="s">
        <v>461</v>
      </c>
    </row>
    <row r="92" spans="1:7" ht="45.75" customHeight="1">
      <c r="A92" s="36">
        <f t="shared" si="8"/>
        <v>296</v>
      </c>
      <c r="B92" s="57" t="s">
        <v>683</v>
      </c>
      <c r="C92" s="38">
        <v>2003</v>
      </c>
      <c r="D92" s="39" t="str">
        <f t="shared" si="6"/>
        <v>J</v>
      </c>
      <c r="E92" s="40" t="str">
        <f t="shared" si="7"/>
        <v>S</v>
      </c>
      <c r="F92" s="41" t="s">
        <v>684</v>
      </c>
      <c r="G92" s="52" t="s">
        <v>485</v>
      </c>
    </row>
    <row r="93" spans="1:7" ht="45.75" customHeight="1">
      <c r="A93" s="36">
        <f t="shared" si="8"/>
        <v>297</v>
      </c>
      <c r="B93" s="51" t="s">
        <v>685</v>
      </c>
      <c r="C93" s="38">
        <v>2003</v>
      </c>
      <c r="D93" s="39" t="str">
        <f t="shared" si="6"/>
        <v>J</v>
      </c>
      <c r="E93" s="40" t="str">
        <f t="shared" si="7"/>
        <v>S</v>
      </c>
      <c r="F93" s="41" t="s">
        <v>686</v>
      </c>
      <c r="G93" s="52" t="s">
        <v>47</v>
      </c>
    </row>
    <row r="94" spans="1:7" ht="45.75" customHeight="1">
      <c r="A94" s="36">
        <f t="shared" si="8"/>
        <v>298</v>
      </c>
      <c r="B94" s="51" t="s">
        <v>687</v>
      </c>
      <c r="C94" s="38">
        <v>2003</v>
      </c>
      <c r="D94" s="39" t="str">
        <f t="shared" si="6"/>
        <v>J</v>
      </c>
      <c r="E94" s="40" t="str">
        <f t="shared" si="7"/>
        <v>S</v>
      </c>
      <c r="F94" s="41" t="s">
        <v>688</v>
      </c>
      <c r="G94" s="52" t="s">
        <v>649</v>
      </c>
    </row>
    <row r="95" spans="1:7" ht="45.75" customHeight="1">
      <c r="A95" s="36">
        <f t="shared" si="8"/>
        <v>299</v>
      </c>
      <c r="B95" s="51" t="s">
        <v>689</v>
      </c>
      <c r="C95" s="38">
        <v>2003</v>
      </c>
      <c r="D95" s="39" t="str">
        <f t="shared" si="6"/>
        <v>J</v>
      </c>
      <c r="E95" s="40" t="str">
        <f t="shared" si="7"/>
        <v>S</v>
      </c>
      <c r="F95" s="41" t="s">
        <v>690</v>
      </c>
      <c r="G95" s="52" t="s">
        <v>449</v>
      </c>
    </row>
    <row r="96" spans="1:7" ht="45.75" customHeight="1">
      <c r="A96" s="36">
        <f t="shared" si="8"/>
        <v>300</v>
      </c>
      <c r="B96" s="51" t="s">
        <v>691</v>
      </c>
      <c r="C96" s="38">
        <v>2003</v>
      </c>
      <c r="D96" s="39" t="str">
        <f t="shared" si="6"/>
        <v>J</v>
      </c>
      <c r="E96" s="40" t="str">
        <f t="shared" si="7"/>
        <v>S</v>
      </c>
      <c r="F96" s="41" t="s">
        <v>692</v>
      </c>
      <c r="G96" s="52" t="s">
        <v>693</v>
      </c>
    </row>
    <row r="97" spans="1:7" ht="45.75" customHeight="1">
      <c r="A97" s="36">
        <f t="shared" si="8"/>
        <v>301</v>
      </c>
      <c r="B97" s="51" t="s">
        <v>694</v>
      </c>
      <c r="C97" s="38">
        <v>2003</v>
      </c>
      <c r="D97" s="39" t="str">
        <f aca="true" t="shared" si="9" ref="D97:D111">IF(C97&lt;2004,"J",0)</f>
        <v>J</v>
      </c>
      <c r="E97" s="40" t="str">
        <f t="shared" si="7"/>
        <v>S</v>
      </c>
      <c r="F97" s="41" t="s">
        <v>695</v>
      </c>
      <c r="G97" s="52" t="s">
        <v>469</v>
      </c>
    </row>
    <row r="98" spans="1:7" ht="42.75" customHeight="1">
      <c r="A98" s="36">
        <f>JUNIORS!A13+1</f>
        <v>11</v>
      </c>
      <c r="B98" s="46" t="s">
        <v>21</v>
      </c>
      <c r="C98" s="38">
        <v>2001</v>
      </c>
      <c r="D98" s="39" t="str">
        <f t="shared" si="9"/>
        <v>J</v>
      </c>
      <c r="E98" s="40" t="str">
        <f aca="true" t="shared" si="10" ref="E98:E111">IF(C98&lt;2002,"S",0)</f>
        <v>S</v>
      </c>
      <c r="F98" s="44" t="s">
        <v>22</v>
      </c>
      <c r="G98" s="45" t="s">
        <v>23</v>
      </c>
    </row>
    <row r="99" spans="1:7" ht="42.75" customHeight="1">
      <c r="A99" s="36">
        <f aca="true" t="shared" si="11" ref="A99:A105">A98+1</f>
        <v>12</v>
      </c>
      <c r="B99" s="46" t="s">
        <v>27</v>
      </c>
      <c r="C99" s="38">
        <v>2001</v>
      </c>
      <c r="D99" s="39" t="str">
        <f t="shared" si="9"/>
        <v>J</v>
      </c>
      <c r="E99" s="40" t="str">
        <f t="shared" si="10"/>
        <v>S</v>
      </c>
      <c r="F99" s="41" t="s">
        <v>28</v>
      </c>
      <c r="G99" s="42" t="s">
        <v>29</v>
      </c>
    </row>
    <row r="100" spans="1:7" ht="42.75" customHeight="1">
      <c r="A100" s="36">
        <f t="shared" si="11"/>
        <v>13</v>
      </c>
      <c r="B100" s="46" t="s">
        <v>36</v>
      </c>
      <c r="C100" s="38">
        <v>2001</v>
      </c>
      <c r="D100" s="39" t="str">
        <f t="shared" si="9"/>
        <v>J</v>
      </c>
      <c r="E100" s="40" t="str">
        <f t="shared" si="10"/>
        <v>S</v>
      </c>
      <c r="F100" s="44" t="s">
        <v>37</v>
      </c>
      <c r="G100" s="45" t="s">
        <v>38</v>
      </c>
    </row>
    <row r="101" spans="1:7" ht="42.75" customHeight="1">
      <c r="A101" s="36">
        <f t="shared" si="11"/>
        <v>14</v>
      </c>
      <c r="B101" s="46" t="s">
        <v>39</v>
      </c>
      <c r="C101" s="38">
        <v>2001</v>
      </c>
      <c r="D101" s="39" t="str">
        <f t="shared" si="9"/>
        <v>J</v>
      </c>
      <c r="E101" s="40" t="str">
        <f t="shared" si="10"/>
        <v>S</v>
      </c>
      <c r="F101" s="44" t="s">
        <v>40</v>
      </c>
      <c r="G101" s="45" t="s">
        <v>41</v>
      </c>
    </row>
    <row r="102" spans="1:7" ht="42.75" customHeight="1">
      <c r="A102" s="36">
        <f t="shared" si="11"/>
        <v>15</v>
      </c>
      <c r="B102" s="46" t="s">
        <v>45</v>
      </c>
      <c r="C102" s="38">
        <v>2001</v>
      </c>
      <c r="D102" s="39" t="str">
        <f t="shared" si="9"/>
        <v>J</v>
      </c>
      <c r="E102" s="40" t="str">
        <f t="shared" si="10"/>
        <v>S</v>
      </c>
      <c r="F102" s="41" t="s">
        <v>46</v>
      </c>
      <c r="G102" s="42" t="s">
        <v>47</v>
      </c>
    </row>
    <row r="103" spans="1:7" ht="42.75" customHeight="1">
      <c r="A103" s="36">
        <f t="shared" si="11"/>
        <v>16</v>
      </c>
      <c r="B103" s="46" t="s">
        <v>48</v>
      </c>
      <c r="C103" s="38">
        <v>2001</v>
      </c>
      <c r="D103" s="39" t="str">
        <f t="shared" si="9"/>
        <v>J</v>
      </c>
      <c r="E103" s="40" t="str">
        <f t="shared" si="10"/>
        <v>S</v>
      </c>
      <c r="F103" s="44" t="s">
        <v>49</v>
      </c>
      <c r="G103" s="45" t="s">
        <v>50</v>
      </c>
    </row>
    <row r="104" spans="1:7" ht="42.75" customHeight="1">
      <c r="A104" s="36">
        <f t="shared" si="11"/>
        <v>17</v>
      </c>
      <c r="B104" s="46" t="s">
        <v>51</v>
      </c>
      <c r="C104" s="38">
        <v>2001</v>
      </c>
      <c r="D104" s="39" t="str">
        <f t="shared" si="9"/>
        <v>J</v>
      </c>
      <c r="E104" s="40" t="str">
        <f t="shared" si="10"/>
        <v>S</v>
      </c>
      <c r="F104" s="44" t="s">
        <v>52</v>
      </c>
      <c r="G104" s="45" t="s">
        <v>53</v>
      </c>
    </row>
    <row r="105" spans="1:7" ht="42.75" customHeight="1">
      <c r="A105" s="36">
        <f t="shared" si="11"/>
        <v>18</v>
      </c>
      <c r="B105" s="46" t="s">
        <v>57</v>
      </c>
      <c r="C105" s="38">
        <v>2001</v>
      </c>
      <c r="D105" s="39" t="str">
        <f t="shared" si="9"/>
        <v>J</v>
      </c>
      <c r="E105" s="40" t="str">
        <f t="shared" si="10"/>
        <v>S</v>
      </c>
      <c r="F105" s="44" t="s">
        <v>58</v>
      </c>
      <c r="G105" s="45" t="s">
        <v>59</v>
      </c>
    </row>
    <row r="106" spans="1:7" ht="42.75" customHeight="1">
      <c r="A106" s="36">
        <f>A104+1</f>
        <v>18</v>
      </c>
      <c r="B106" s="46" t="s">
        <v>63</v>
      </c>
      <c r="C106" s="38">
        <v>2001</v>
      </c>
      <c r="D106" s="39" t="str">
        <f t="shared" si="9"/>
        <v>J</v>
      </c>
      <c r="E106" s="40" t="str">
        <f t="shared" si="10"/>
        <v>S</v>
      </c>
      <c r="F106" s="41" t="s">
        <v>64</v>
      </c>
      <c r="G106" s="42" t="s">
        <v>65</v>
      </c>
    </row>
    <row r="107" spans="1:7" ht="42.75" customHeight="1">
      <c r="A107" s="36">
        <f>A106+1</f>
        <v>19</v>
      </c>
      <c r="B107" s="46" t="s">
        <v>66</v>
      </c>
      <c r="C107" s="38">
        <v>2001</v>
      </c>
      <c r="D107" s="39" t="str">
        <f t="shared" si="9"/>
        <v>J</v>
      </c>
      <c r="E107" s="40" t="str">
        <f t="shared" si="10"/>
        <v>S</v>
      </c>
      <c r="F107" s="44" t="s">
        <v>67</v>
      </c>
      <c r="G107" s="45" t="s">
        <v>68</v>
      </c>
    </row>
    <row r="108" spans="1:7" ht="42.75" customHeight="1">
      <c r="A108" s="36">
        <f>A107+1</f>
        <v>20</v>
      </c>
      <c r="B108" s="46" t="s">
        <v>69</v>
      </c>
      <c r="C108" s="38">
        <v>2001</v>
      </c>
      <c r="D108" s="39" t="str">
        <f t="shared" si="9"/>
        <v>J</v>
      </c>
      <c r="E108" s="40" t="str">
        <f t="shared" si="10"/>
        <v>S</v>
      </c>
      <c r="F108" s="41" t="s">
        <v>70</v>
      </c>
      <c r="G108" s="42" t="s">
        <v>71</v>
      </c>
    </row>
    <row r="109" spans="1:7" ht="42.75" customHeight="1">
      <c r="A109" s="36">
        <f>A108+1</f>
        <v>21</v>
      </c>
      <c r="B109" s="46" t="s">
        <v>72</v>
      </c>
      <c r="C109" s="38">
        <v>2001</v>
      </c>
      <c r="D109" s="39" t="str">
        <f t="shared" si="9"/>
        <v>J</v>
      </c>
      <c r="E109" s="40" t="str">
        <f t="shared" si="10"/>
        <v>S</v>
      </c>
      <c r="F109" s="44" t="s">
        <v>73</v>
      </c>
      <c r="G109" s="45" t="s">
        <v>74</v>
      </c>
    </row>
    <row r="110" spans="1:7" ht="42.75" customHeight="1">
      <c r="A110" s="36">
        <f>A109+1</f>
        <v>22</v>
      </c>
      <c r="B110" s="37" t="s">
        <v>75</v>
      </c>
      <c r="C110" s="38">
        <v>2001</v>
      </c>
      <c r="D110" s="39" t="str">
        <f t="shared" si="9"/>
        <v>J</v>
      </c>
      <c r="E110" s="40" t="str">
        <f t="shared" si="10"/>
        <v>S</v>
      </c>
      <c r="F110" s="44" t="s">
        <v>76</v>
      </c>
      <c r="G110" s="45" t="s">
        <v>77</v>
      </c>
    </row>
    <row r="111" spans="1:7" ht="42.75" customHeight="1">
      <c r="A111" s="36">
        <f>A110+1</f>
        <v>23</v>
      </c>
      <c r="B111" s="46" t="s">
        <v>78</v>
      </c>
      <c r="C111" s="38">
        <v>2001</v>
      </c>
      <c r="D111" s="39" t="str">
        <f t="shared" si="9"/>
        <v>J</v>
      </c>
      <c r="E111" s="40" t="str">
        <f t="shared" si="10"/>
        <v>S</v>
      </c>
      <c r="F111" s="44" t="s">
        <v>79</v>
      </c>
      <c r="G111" s="45" t="s">
        <v>80</v>
      </c>
    </row>
  </sheetData>
  <sheetProtection selectLockedCells="1" selectUnlockedCells="1"/>
  <printOptions horizontalCentered="1"/>
  <pageMargins left="0" right="0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EDUCNAUTE-INFOS</cp:lastModifiedBy>
  <cp:lastPrinted>2018-12-19T16:46:13Z</cp:lastPrinted>
  <dcterms:modified xsi:type="dcterms:W3CDTF">2019-07-04T13:50:11Z</dcterms:modified>
  <cp:category/>
  <cp:version/>
  <cp:contentType/>
  <cp:contentStatus/>
</cp:coreProperties>
</file>