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<sst xmlns="http://schemas.openxmlformats.org/spreadsheetml/2006/main" count="15" uniqueCount="15">
  <si>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Calcul de la Qibla</t>
  </si>
  <si>
    <t>L'angle de résultat (en rouge) est un angle de boussole indiqué dans le sens des aiguilles d'une montre.</t>
  </si>
  <si>
    <t>Latitude (N/S)  Kaaba</t>
  </si>
  <si>
    <t>Longitude (E/W) Kaaba</t>
  </si>
  <si>
    <t>Latitude (N/S) Lieu</t>
  </si>
  <si>
    <t>Longitude (E/W) Lieu</t>
  </si>
  <si>
    <t>Les coordonnées s'indiquent en positif pour le Nord et l'Est, en négatif pour le Sud et l'Ouest (W).</t>
  </si>
  <si>
    <t>Bruxelles</t>
  </si>
  <si>
    <t>https://fr.wikipedia.org/wiki/Qibla</t>
  </si>
  <si>
    <t xml:space="preserve"> angle en degrés</t>
  </si>
  <si>
    <t xml:space="preserve"> angle si ligne au-dessus était négatif</t>
  </si>
  <si>
    <t>Voir sur Wikipédia à l'article «Qibla» pour plus d'informations notamment sur les Amériques.</t>
  </si>
  <si>
    <t>Quibla du lieu =</t>
  </si>
  <si>
    <t>Correction négatif =</t>
  </si>
  <si>
    <t>Seules les latitude et longitude du Lieu (en bleu et gras) sont à modifier, par défaut ce sont ceux de Bruxelles qui sont indiqués.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</si>
</sst>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48"/>
      <color indexed="13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  <font>
      <b/>
      <sz val="11"/>
      <color rgb="FFFF0000"/>
      <name val="Calibri"/>
      <family val="2"/>
    </font>
    <font>
      <b/>
      <sz val="48"/>
      <color rgb="FFFFFF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4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42" fillId="34" borderId="0" xfId="0" applyFont="1" applyFill="1" applyAlignment="1" applyProtection="1">
      <alignment horizontal="center"/>
      <protection/>
    </xf>
    <xf numFmtId="0" fontId="48" fillId="34" borderId="0" xfId="0" applyFont="1" applyFill="1" applyAlignment="1">
      <alignment horizontal="center"/>
    </xf>
    <xf numFmtId="0" fontId="33" fillId="0" borderId="0" xfId="44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r.wikipedia.org/wiki/Qibl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22.8515625" style="1" customWidth="1"/>
    <col min="2" max="2" width="15.7109375" style="0" customWidth="1"/>
    <col min="3" max="3" width="15.7109375" style="1" customWidth="1"/>
    <col min="5" max="5" width="15.7109375" style="0" customWidth="1"/>
  </cols>
  <sheetData>
    <row r="1" spans="1:3" s="5" customFormat="1" ht="75.75" customHeight="1">
      <c r="A1" s="7" t="s">
        <v>0</v>
      </c>
      <c r="C1" s="4"/>
    </row>
    <row r="3" spans="1:5" s="2" customFormat="1" ht="15">
      <c r="A3" s="16" t="s">
        <v>2</v>
      </c>
      <c r="B3" s="15">
        <f>RADIANS(C3)</f>
        <v>0.37389277329072057</v>
      </c>
      <c r="C3" s="16">
        <v>21.4224779</v>
      </c>
      <c r="D3" s="12"/>
      <c r="E3" s="12"/>
    </row>
    <row r="4" spans="1:5" s="2" customFormat="1" ht="15">
      <c r="A4" s="16" t="s">
        <v>3</v>
      </c>
      <c r="B4" s="15">
        <f>RADIANS(C4)</f>
        <v>0.6950805720499313</v>
      </c>
      <c r="C4" s="16">
        <v>39.8251832</v>
      </c>
      <c r="D4" s="12"/>
      <c r="E4" s="12"/>
    </row>
    <row r="5" spans="1:5" s="8" customFormat="1" ht="15">
      <c r="A5" s="13"/>
      <c r="B5" s="14"/>
      <c r="C5" s="13"/>
      <c r="D5" s="14"/>
      <c r="E5" s="17" t="s">
        <v>7</v>
      </c>
    </row>
    <row r="6" spans="1:5" s="3" customFormat="1" ht="15">
      <c r="A6" s="22" t="s">
        <v>4</v>
      </c>
      <c r="B6" s="18">
        <f>RADIANS(C6)</f>
        <v>0.8875047728147127</v>
      </c>
      <c r="C6" s="19">
        <v>50.85027778</v>
      </c>
      <c r="E6" s="23">
        <v>50.85027778</v>
      </c>
    </row>
    <row r="7" spans="1:5" s="3" customFormat="1" ht="15">
      <c r="A7" s="22" t="s">
        <v>5</v>
      </c>
      <c r="B7" s="18">
        <f>RADIANS(C7)</f>
        <v>0.07589758177575862</v>
      </c>
      <c r="C7" s="19">
        <v>4.348611111</v>
      </c>
      <c r="E7" s="23">
        <v>4.348611111</v>
      </c>
    </row>
    <row r="8" spans="1:2" ht="15">
      <c r="A8" s="20"/>
      <c r="B8" s="21"/>
    </row>
    <row r="9" spans="1:4" s="6" customFormat="1" ht="15">
      <c r="A9" s="10" t="s">
        <v>12</v>
      </c>
      <c r="B9" s="9">
        <f>ATAN2((COS(B6)*TAN(B3))-(SIN(B6)*COS(B4-B7)),SIN(B4-B7))</f>
        <v>2.155101010541197</v>
      </c>
      <c r="C9" s="10">
        <f>DEGREES(B9)</f>
        <v>123.47819232838933</v>
      </c>
      <c r="D9" s="9" t="s">
        <v>9</v>
      </c>
    </row>
    <row r="10" spans="1:4" s="6" customFormat="1" ht="15">
      <c r="A10" s="10" t="s">
        <v>13</v>
      </c>
      <c r="B10" s="9"/>
      <c r="C10" s="10">
        <f>C9+360</f>
        <v>483.47819232838935</v>
      </c>
      <c r="D10" s="9" t="s">
        <v>10</v>
      </c>
    </row>
    <row r="11" spans="1:4" s="6" customFormat="1" ht="15">
      <c r="A11" s="10"/>
      <c r="B11" s="9"/>
      <c r="C11" s="10"/>
      <c r="D11" s="9"/>
    </row>
    <row r="12" spans="1:8" s="11" customFormat="1" ht="15">
      <c r="A12" s="24" t="s">
        <v>14</v>
      </c>
      <c r="B12" s="24"/>
      <c r="C12" s="24"/>
      <c r="D12" s="24"/>
      <c r="E12" s="24"/>
      <c r="F12" s="24"/>
      <c r="G12" s="24"/>
      <c r="H12" s="24"/>
    </row>
    <row r="13" spans="1:8" s="11" customFormat="1" ht="15">
      <c r="A13" s="24" t="s">
        <v>6</v>
      </c>
      <c r="B13" s="24"/>
      <c r="C13" s="24"/>
      <c r="D13" s="24"/>
      <c r="E13" s="24"/>
      <c r="F13" s="24"/>
      <c r="G13" s="24"/>
      <c r="H13" s="24"/>
    </row>
    <row r="14" spans="1:8" s="11" customFormat="1" ht="15">
      <c r="A14" s="24" t="s">
        <v>1</v>
      </c>
      <c r="B14" s="24"/>
      <c r="C14" s="24"/>
      <c r="D14" s="24"/>
      <c r="E14" s="24"/>
      <c r="F14" s="24"/>
      <c r="G14" s="24"/>
      <c r="H14" s="24"/>
    </row>
    <row r="15" spans="1:8" ht="15">
      <c r="A15" s="25" t="s">
        <v>11</v>
      </c>
      <c r="B15" s="25"/>
      <c r="C15" s="25"/>
      <c r="D15" s="25"/>
      <c r="E15" s="25"/>
      <c r="F15" s="25"/>
      <c r="G15" s="25"/>
      <c r="H15" s="25"/>
    </row>
    <row r="16" spans="1:8" ht="15">
      <c r="A16" s="26" t="s">
        <v>8</v>
      </c>
      <c r="B16" s="26"/>
      <c r="C16" s="26"/>
      <c r="D16" s="26"/>
      <c r="E16" s="26"/>
      <c r="F16" s="26"/>
      <c r="G16" s="26"/>
      <c r="H16" s="26"/>
    </row>
  </sheetData>
  <sheetProtection selectLockedCells="1"/>
  <mergeCells count="5">
    <mergeCell ref="A12:H12"/>
    <mergeCell ref="A13:H13"/>
    <mergeCell ref="A14:H14"/>
    <mergeCell ref="A15:H15"/>
    <mergeCell ref="A16:H16"/>
  </mergeCells>
  <hyperlinks>
    <hyperlink ref="A16:H16" r:id="rId1" display="https://fr.wikipedia.org/wiki/Qibl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 Bihan</dc:creator>
  <cp:keywords/>
  <dc:description/>
  <cp:lastModifiedBy>Philippe Le Bihan</cp:lastModifiedBy>
  <dcterms:created xsi:type="dcterms:W3CDTF">2020-05-04T22:53:48Z</dcterms:created>
  <dcterms:modified xsi:type="dcterms:W3CDTF">2020-05-08T04:57:08Z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