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16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Feuil1!$A$1:$H$39</definedName>
  </definedNames>
  <calcPr calcId="171027"/>
</workbook>
</file>

<file path=xl/calcChain.xml><?xml version="1.0" encoding="utf-8"?>
<calcChain xmlns="http://schemas.openxmlformats.org/spreadsheetml/2006/main">
  <c r="H33" i="1" l="1"/>
  <c r="H31" i="1"/>
  <c r="H29" i="1"/>
  <c r="H27" i="1"/>
  <c r="H25" i="1"/>
  <c r="H23" i="1"/>
  <c r="H19" i="1"/>
  <c r="H17" i="1"/>
  <c r="H15" i="1"/>
  <c r="H13" i="1"/>
  <c r="H11" i="1"/>
  <c r="H9" i="1"/>
  <c r="E33" i="1"/>
  <c r="E31" i="1"/>
  <c r="E29" i="1"/>
  <c r="E27" i="1"/>
  <c r="E25" i="1"/>
  <c r="E23" i="1"/>
  <c r="E19" i="1"/>
  <c r="E17" i="1"/>
  <c r="E15" i="1"/>
  <c r="E13" i="1"/>
  <c r="E11" i="1"/>
  <c r="E9" i="1"/>
  <c r="A10" i="1"/>
  <c r="A12" i="1"/>
  <c r="A14" i="1"/>
  <c r="A16" i="1"/>
  <c r="A18" i="1"/>
  <c r="A20" i="1"/>
  <c r="C21" i="1"/>
  <c r="D21" i="1"/>
  <c r="E21" i="1" s="1"/>
  <c r="F21" i="1"/>
  <c r="G21" i="1"/>
  <c r="H21" i="1"/>
  <c r="A22" i="1"/>
  <c r="C22" i="1"/>
  <c r="D22" i="1"/>
  <c r="E22" i="1"/>
  <c r="F22" i="1"/>
  <c r="G22" i="1"/>
  <c r="H22" i="1"/>
  <c r="A24" i="1"/>
  <c r="A26" i="1"/>
  <c r="A28" i="1"/>
  <c r="A30" i="1"/>
  <c r="A32" i="1"/>
  <c r="A34" i="1"/>
  <c r="C35" i="1"/>
  <c r="D35" i="1"/>
  <c r="E35" i="1"/>
  <c r="F35" i="1"/>
  <c r="F37" i="1" s="1"/>
  <c r="C39" i="1" s="1"/>
  <c r="G35" i="1"/>
  <c r="G37" i="1" s="1"/>
  <c r="H37" i="1" s="1"/>
  <c r="A36" i="1"/>
  <c r="C36" i="1"/>
  <c r="D36" i="1"/>
  <c r="E36" i="1"/>
  <c r="F36" i="1"/>
  <c r="F38" i="1" s="1"/>
  <c r="G36" i="1"/>
  <c r="G38" i="1" s="1"/>
  <c r="H36" i="1"/>
  <c r="H38" i="1" s="1"/>
  <c r="C37" i="1"/>
  <c r="D37" i="1"/>
  <c r="E37" i="1" s="1"/>
  <c r="A38" i="1"/>
  <c r="C38" i="1"/>
  <c r="D38" i="1"/>
  <c r="E38" i="1"/>
  <c r="H35" i="1" l="1"/>
  <c r="D39" i="1"/>
  <c r="E39" i="1" s="1"/>
</calcChain>
</file>

<file path=xl/sharedStrings.xml><?xml version="1.0" encoding="utf-8"?>
<sst xmlns="http://schemas.openxmlformats.org/spreadsheetml/2006/main" count="56" uniqueCount="25">
  <si>
    <t xml:space="preserve">Année </t>
  </si>
  <si>
    <t>SEANCES PUBLIQUES</t>
  </si>
  <si>
    <t>SEANCES SCOLAIRES</t>
  </si>
  <si>
    <t>Nb seances</t>
  </si>
  <si>
    <t>Nb de Spectateurs</t>
  </si>
  <si>
    <t>Moyenne</t>
  </si>
  <si>
    <t>JANVIER</t>
  </si>
  <si>
    <t>c.d.p.c.</t>
  </si>
  <si>
    <t>autres</t>
  </si>
  <si>
    <t>FEVRIER</t>
  </si>
  <si>
    <t>MARS</t>
  </si>
  <si>
    <t>AVRIL</t>
  </si>
  <si>
    <t>MAI</t>
  </si>
  <si>
    <t>JUIN</t>
  </si>
  <si>
    <t xml:space="preserve"> </t>
  </si>
  <si>
    <t>1° Semestre</t>
  </si>
  <si>
    <t>JUILLET</t>
  </si>
  <si>
    <t>AOUT</t>
  </si>
  <si>
    <t>SEPTEMBRE</t>
  </si>
  <si>
    <t>OCTOBRE</t>
  </si>
  <si>
    <t>NOVEMBRE</t>
  </si>
  <si>
    <t>DECEMBRE</t>
  </si>
  <si>
    <t>2° Semestre</t>
  </si>
  <si>
    <t>ANNEE</t>
  </si>
  <si>
    <t>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</si>
</sst>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\-??\ [$€]_-;_-@_-"/>
    <numFmt numFmtId="165" formatCode="0.0"/>
  </numFmts>
  <fonts count="32" x14ac:knownFonts="1">
    <font>
      <sz val="10"/>
      <name val="Arial"/>
      <family val="2"/>
    </font>
    <font>
      <b/>
      <sz val="11"/>
      <color indexed="48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4"/>
      <name val="Arial"/>
      <family val="2"/>
    </font>
    <font>
      <b/>
      <u/>
      <sz val="11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48"/>
      <name val="Arial"/>
      <family val="2"/>
    </font>
    <font>
      <i/>
      <sz val="11"/>
      <color indexed="48"/>
      <name val="Arial"/>
      <family val="2"/>
    </font>
    <font>
      <sz val="11"/>
      <name val="Comic Sans MS"/>
      <family val="4"/>
    </font>
    <font>
      <sz val="11"/>
      <color indexed="18"/>
      <name val="Comic Sans MS"/>
      <family val="4"/>
    </font>
    <font>
      <sz val="11"/>
      <color indexed="12"/>
      <name val="Arial"/>
      <family val="2"/>
    </font>
    <font>
      <u/>
      <sz val="14"/>
      <name val="Arial"/>
      <family val="2"/>
    </font>
    <font>
      <sz val="10"/>
      <color indexed="48"/>
      <name val="Comic Sans MS"/>
      <family val="4"/>
    </font>
    <font>
      <i/>
      <sz val="11"/>
      <color indexed="48"/>
      <name val="Comic Sans MS"/>
      <family val="4"/>
    </font>
    <font>
      <sz val="11"/>
      <color indexed="12"/>
      <name val="Comic Sans MS"/>
      <family val="4"/>
    </font>
    <font>
      <i/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Comic Sans MS"/>
      <family val="4"/>
    </font>
    <font>
      <b/>
      <sz val="12"/>
      <color indexed="4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3"/>
        <bgColor indexed="5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164" fontId="31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2" fontId="11" fillId="0" borderId="4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2" fontId="11" fillId="0" borderId="4" xfId="0" applyNumberFormat="1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center" vertical="center" shrinkToFit="1"/>
    </xf>
    <xf numFmtId="2" fontId="17" fillId="0" borderId="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/>
    <xf numFmtId="0" fontId="19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shrinkToFit="1"/>
    </xf>
    <xf numFmtId="0" fontId="21" fillId="0" borderId="4" xfId="0" applyNumberFormat="1" applyFont="1" applyBorder="1" applyAlignment="1">
      <alignment horizontal="center" vertical="center" shrinkToFit="1"/>
    </xf>
    <xf numFmtId="0" fontId="22" fillId="0" borderId="4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0" fontId="13" fillId="0" borderId="3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center" shrinkToFit="1"/>
    </xf>
    <xf numFmtId="0" fontId="15" fillId="0" borderId="16" xfId="0" applyNumberFormat="1" applyFont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17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5" fillId="0" borderId="4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2" fontId="16" fillId="0" borderId="16" xfId="0" applyNumberFormat="1" applyFont="1" applyBorder="1" applyAlignment="1">
      <alignment horizontal="center" vertical="center" shrinkToFit="1"/>
    </xf>
    <xf numFmtId="0" fontId="22" fillId="0" borderId="21" xfId="0" applyNumberFormat="1" applyFont="1" applyBorder="1" applyAlignment="1">
      <alignment horizontal="center" vertical="center" shrinkToFit="1"/>
    </xf>
    <xf numFmtId="2" fontId="22" fillId="0" borderId="22" xfId="0" applyNumberFormat="1" applyFont="1" applyBorder="1" applyAlignment="1">
      <alignment horizontal="center" vertical="center" shrinkToFit="1"/>
    </xf>
    <xf numFmtId="0" fontId="11" fillId="0" borderId="0" xfId="0" applyFont="1" applyBorder="1"/>
    <xf numFmtId="2" fontId="11" fillId="0" borderId="0" xfId="0" applyNumberFormat="1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2" fontId="17" fillId="0" borderId="24" xfId="0" applyNumberFormat="1" applyFont="1" applyBorder="1" applyAlignment="1">
      <alignment horizontal="center" vertical="center" shrinkToFit="1"/>
    </xf>
    <xf numFmtId="0" fontId="10" fillId="0" borderId="0" xfId="0" applyFont="1" applyBorder="1"/>
    <xf numFmtId="0" fontId="19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0" fillId="0" borderId="0" xfId="0" applyBorder="1"/>
    <xf numFmtId="0" fontId="14" fillId="0" borderId="18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2" fontId="16" fillId="0" borderId="28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shrinkToFit="1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/>
    <xf numFmtId="0" fontId="0" fillId="0" borderId="15" xfId="0" applyBorder="1"/>
    <xf numFmtId="0" fontId="0" fillId="0" borderId="16" xfId="0" applyBorder="1"/>
    <xf numFmtId="0" fontId="19" fillId="0" borderId="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 shrinkToFit="1"/>
    </xf>
    <xf numFmtId="2" fontId="16" fillId="0" borderId="29" xfId="0" applyNumberFormat="1" applyFont="1" applyBorder="1" applyAlignment="1">
      <alignment horizontal="center" vertical="center" shrinkToFit="1"/>
    </xf>
    <xf numFmtId="0" fontId="0" fillId="0" borderId="12" xfId="0" applyBorder="1"/>
    <xf numFmtId="0" fontId="0" fillId="0" borderId="4" xfId="0" applyBorder="1"/>
    <xf numFmtId="0" fontId="21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 shrinkToFit="1"/>
    </xf>
    <xf numFmtId="2" fontId="26" fillId="0" borderId="24" xfId="0" applyNumberFormat="1" applyFont="1" applyBorder="1" applyAlignment="1">
      <alignment horizontal="center" vertical="center" shrinkToFit="1"/>
    </xf>
    <xf numFmtId="2" fontId="9" fillId="0" borderId="0" xfId="0" applyNumberFormat="1" applyFont="1" applyBorder="1"/>
    <xf numFmtId="0" fontId="6" fillId="0" borderId="31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0" xfId="0" applyFont="1" applyBorder="1"/>
    <xf numFmtId="2" fontId="0" fillId="0" borderId="0" xfId="0" applyNumberFormat="1" applyFont="1" applyBorder="1"/>
    <xf numFmtId="0" fontId="30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1" xfId="0" applyFont="1" applyBorder="1" applyAlignment="1">
      <alignment horizontal="center" vertical="center" shrinkToFit="1"/>
    </xf>
    <xf numFmtId="0" fontId="16" fillId="0" borderId="34" xfId="0" applyNumberFormat="1" applyFont="1" applyBorder="1" applyAlignment="1">
      <alignment horizontal="center" vertical="center" shrinkToFit="1"/>
    </xf>
    <xf numFmtId="2" fontId="17" fillId="0" borderId="8" xfId="0" applyNumberFormat="1" applyFont="1" applyBorder="1" applyAlignment="1">
      <alignment horizontal="center" vertical="center" shrinkToFit="1"/>
    </xf>
    <xf numFmtId="0" fontId="15" fillId="0" borderId="35" xfId="0" applyNumberFormat="1" applyFont="1" applyBorder="1" applyAlignment="1">
      <alignment horizontal="center" vertical="center" shrinkToFit="1"/>
    </xf>
    <xf numFmtId="2" fontId="16" fillId="0" borderId="21" xfId="0" applyNumberFormat="1" applyFont="1" applyBorder="1" applyAlignment="1">
      <alignment horizontal="center" vertical="center" shrinkToFit="1"/>
    </xf>
    <xf numFmtId="0" fontId="15" fillId="0" borderId="34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 shrinkToFit="1"/>
    </xf>
    <xf numFmtId="0" fontId="22" fillId="0" borderId="35" xfId="0" applyNumberFormat="1" applyFont="1" applyBorder="1" applyAlignment="1">
      <alignment horizontal="center" vertical="center" shrinkToFit="1"/>
    </xf>
    <xf numFmtId="0" fontId="15" fillId="0" borderId="8" xfId="0" applyNumberFormat="1" applyFont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/>
    </xf>
    <xf numFmtId="2" fontId="9" fillId="0" borderId="16" xfId="0" applyNumberFormat="1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7F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790575</xdr:colOff>
      <xdr:row>4</xdr:row>
      <xdr:rowOff>133350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1545D136-2282-4D99-A29B-5C2EEDE5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1242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tabSelected="1" workbookViewId="0">
      <selection activeCell="D47" sqref="D47"/>
    </sheetView>
  </sheetViews>
  <sheetFormatPr baseColWidth="10" defaultRowHeight="15" x14ac:dyDescent="0.25"/>
  <cols>
    <col min="1" max="1" width="14" style="1" customWidth="1"/>
    <col min="2" max="2" width="12.28515625" style="1" customWidth="1"/>
    <col min="3" max="3" width="8.7109375" style="2" customWidth="1"/>
    <col min="4" max="4" width="12.7109375" style="2" customWidth="1"/>
    <col min="5" max="5" width="8.7109375" style="2" customWidth="1"/>
    <col min="6" max="6" width="8.7109375" customWidth="1"/>
    <col min="7" max="7" width="12.7109375" customWidth="1"/>
    <col min="8" max="8" width="8.7109375" style="2" customWidth="1"/>
    <col min="10" max="10" width="11.140625" customWidth="1"/>
    <col min="11" max="11" width="0" hidden="1" customWidth="1"/>
    <col min="12" max="12" width="13.85546875" customWidth="1"/>
  </cols>
  <sheetData>
    <row r="1" spans="1:12" ht="12.75" customHeight="1" x14ac:dyDescent="0.2">
      <c r="A1" s="3"/>
      <c r="B1" s="3"/>
      <c r="C1" s="4"/>
      <c r="D1" s="4"/>
      <c r="E1" s="4"/>
      <c r="F1" s="5"/>
      <c r="G1" s="5"/>
      <c r="H1" s="6"/>
      <c r="I1" s="5"/>
      <c r="J1" s="5"/>
      <c r="K1" s="5"/>
      <c r="L1" s="5"/>
    </row>
    <row r="2" spans="1:12" ht="19.5" customHeight="1" x14ac:dyDescent="0.2">
      <c r="A2" s="4"/>
      <c r="B2" s="4"/>
      <c r="C2" s="4"/>
      <c r="D2" s="4"/>
      <c r="E2" s="125" t="s">
        <v>0</v>
      </c>
      <c r="F2" s="125"/>
      <c r="G2" s="126">
        <v>2017</v>
      </c>
      <c r="K2" s="7"/>
      <c r="L2" s="7"/>
    </row>
    <row r="3" spans="1:12" ht="12.75" customHeight="1" x14ac:dyDescent="0.25">
      <c r="C3" s="6"/>
      <c r="D3" s="6"/>
      <c r="E3" s="125"/>
      <c r="F3" s="125"/>
      <c r="G3" s="126"/>
      <c r="H3" s="8"/>
      <c r="I3" s="8"/>
      <c r="J3" s="8"/>
      <c r="K3" s="8"/>
      <c r="L3" s="8"/>
    </row>
    <row r="4" spans="1:12" ht="19.5" customHeight="1" x14ac:dyDescent="0.25">
      <c r="A4" s="9"/>
      <c r="B4" s="9"/>
      <c r="F4" s="2"/>
      <c r="G4" s="2"/>
      <c r="I4" s="2"/>
      <c r="J4" s="2"/>
      <c r="K4" s="2"/>
      <c r="L4" s="2"/>
    </row>
    <row r="5" spans="1:12" ht="12.75" customHeight="1" x14ac:dyDescent="0.2">
      <c r="A5" s="2"/>
      <c r="B5" s="2"/>
      <c r="F5" s="2"/>
      <c r="G5" s="2"/>
      <c r="I5" s="2"/>
      <c r="J5" s="2"/>
      <c r="K5" s="2"/>
      <c r="L5" s="2"/>
    </row>
    <row r="6" spans="1:12" s="12" customFormat="1" ht="17.25" customHeight="1" x14ac:dyDescent="0.2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2" s="16" customFormat="1" ht="20.100000000000001" customHeight="1" x14ac:dyDescent="0.2">
      <c r="A7" s="13"/>
      <c r="B7" s="14"/>
      <c r="C7" s="127" t="s">
        <v>1</v>
      </c>
      <c r="D7" s="127"/>
      <c r="E7" s="127"/>
      <c r="F7" s="127" t="s">
        <v>2</v>
      </c>
      <c r="G7" s="127"/>
      <c r="H7" s="127"/>
      <c r="I7" s="15"/>
      <c r="J7" s="15"/>
      <c r="K7" s="15"/>
    </row>
    <row r="8" spans="1:12" s="25" customFormat="1" ht="20.100000000000001" customHeight="1" thickBot="1" x14ac:dyDescent="0.25">
      <c r="A8" s="17"/>
      <c r="B8" s="18"/>
      <c r="C8" s="19" t="s">
        <v>3</v>
      </c>
      <c r="D8" s="20" t="s">
        <v>4</v>
      </c>
      <c r="E8" s="115" t="s">
        <v>5</v>
      </c>
      <c r="F8" s="21" t="s">
        <v>3</v>
      </c>
      <c r="G8" s="22" t="s">
        <v>4</v>
      </c>
      <c r="H8" s="121" t="s">
        <v>5</v>
      </c>
      <c r="I8" s="23"/>
      <c r="J8" s="23"/>
      <c r="K8" s="23"/>
      <c r="L8" s="24"/>
    </row>
    <row r="9" spans="1:12" s="12" customFormat="1" ht="20.100000000000001" customHeight="1" x14ac:dyDescent="0.25">
      <c r="A9" s="26" t="s">
        <v>6</v>
      </c>
      <c r="B9" s="27" t="s">
        <v>7</v>
      </c>
      <c r="C9" s="28">
        <v>15</v>
      </c>
      <c r="D9" s="116">
        <v>503</v>
      </c>
      <c r="E9" s="117">
        <f>D9/C9</f>
        <v>33.533333333333331</v>
      </c>
      <c r="F9" s="28">
        <v>5</v>
      </c>
      <c r="G9" s="120">
        <v>359</v>
      </c>
      <c r="H9" s="117">
        <f>G9/F9</f>
        <v>71.8</v>
      </c>
      <c r="L9" s="31"/>
    </row>
    <row r="10" spans="1:12" ht="17.100000000000001" customHeight="1" thickBot="1" x14ac:dyDescent="0.3">
      <c r="A10" s="32">
        <f>G2</f>
        <v>2017</v>
      </c>
      <c r="B10" s="33" t="s">
        <v>8</v>
      </c>
      <c r="C10" s="34"/>
      <c r="D10" s="35"/>
      <c r="E10" s="119"/>
      <c r="F10" s="36"/>
      <c r="G10" s="36"/>
      <c r="H10" s="60"/>
      <c r="I10" s="37"/>
      <c r="J10" s="37"/>
      <c r="K10" s="37"/>
      <c r="L10" s="31"/>
    </row>
    <row r="11" spans="1:12" ht="20.100000000000001" customHeight="1" x14ac:dyDescent="0.2">
      <c r="A11" s="38" t="s">
        <v>9</v>
      </c>
      <c r="B11" s="27" t="s">
        <v>7</v>
      </c>
      <c r="C11" s="39">
        <v>16</v>
      </c>
      <c r="D11" s="118">
        <v>547</v>
      </c>
      <c r="E11" s="117">
        <f>D11/C11</f>
        <v>34.1875</v>
      </c>
      <c r="F11" s="40">
        <v>7</v>
      </c>
      <c r="G11" s="118">
        <v>416</v>
      </c>
      <c r="H11" s="117">
        <f>G11/F11</f>
        <v>59.428571428571431</v>
      </c>
      <c r="I11" s="41"/>
      <c r="J11" s="41"/>
      <c r="K11" s="41"/>
      <c r="L11" s="41"/>
    </row>
    <row r="12" spans="1:12" ht="17.100000000000001" customHeight="1" thickBot="1" x14ac:dyDescent="0.3">
      <c r="A12" s="32">
        <f>G2</f>
        <v>2017</v>
      </c>
      <c r="B12" s="33" t="s">
        <v>8</v>
      </c>
      <c r="C12" s="42"/>
      <c r="D12" s="35"/>
      <c r="E12" s="76"/>
      <c r="F12" s="36"/>
      <c r="G12" s="36"/>
      <c r="H12" s="60"/>
      <c r="I12" s="37"/>
      <c r="J12" s="37"/>
      <c r="K12" s="37"/>
      <c r="L12" s="31"/>
    </row>
    <row r="13" spans="1:12" ht="20.100000000000001" customHeight="1" x14ac:dyDescent="0.25">
      <c r="A13" s="43" t="s">
        <v>10</v>
      </c>
      <c r="B13" s="27" t="s">
        <v>7</v>
      </c>
      <c r="C13" s="44">
        <v>18</v>
      </c>
      <c r="D13" s="51">
        <v>963</v>
      </c>
      <c r="E13" s="117">
        <f>D13/C13</f>
        <v>53.5</v>
      </c>
      <c r="F13" s="45">
        <v>4</v>
      </c>
      <c r="G13" s="51">
        <v>170</v>
      </c>
      <c r="H13" s="117">
        <f>G13/F13</f>
        <v>42.5</v>
      </c>
      <c r="I13" s="31"/>
      <c r="J13" s="31"/>
      <c r="K13" s="31"/>
      <c r="L13" s="47"/>
    </row>
    <row r="14" spans="1:12" ht="17.100000000000001" customHeight="1" thickBot="1" x14ac:dyDescent="0.3">
      <c r="A14" s="32">
        <f>G2</f>
        <v>2017</v>
      </c>
      <c r="B14" s="33" t="s">
        <v>8</v>
      </c>
      <c r="C14" s="48"/>
      <c r="D14" s="35"/>
      <c r="E14" s="119"/>
      <c r="F14" s="53"/>
      <c r="G14" s="53"/>
      <c r="H14" s="60"/>
      <c r="I14" s="37"/>
      <c r="J14" s="37"/>
      <c r="K14" s="37"/>
      <c r="L14" s="31"/>
    </row>
    <row r="15" spans="1:12" ht="20.100000000000001" customHeight="1" x14ac:dyDescent="0.2">
      <c r="A15" s="38" t="s">
        <v>11</v>
      </c>
      <c r="B15" s="27" t="s">
        <v>7</v>
      </c>
      <c r="C15" s="44">
        <v>18</v>
      </c>
      <c r="D15" s="51">
        <v>684</v>
      </c>
      <c r="E15" s="117">
        <f>D15/C15</f>
        <v>38</v>
      </c>
      <c r="F15" s="45">
        <v>5</v>
      </c>
      <c r="G15" s="51">
        <v>286</v>
      </c>
      <c r="H15" s="117">
        <f>G15/F15</f>
        <v>57.2</v>
      </c>
      <c r="I15" s="49"/>
      <c r="J15" s="49"/>
      <c r="K15" s="49"/>
      <c r="L15" s="50"/>
    </row>
    <row r="16" spans="1:12" ht="17.100000000000001" customHeight="1" thickBot="1" x14ac:dyDescent="0.3">
      <c r="A16" s="32">
        <f>G2</f>
        <v>2017</v>
      </c>
      <c r="B16" s="33" t="s">
        <v>8</v>
      </c>
      <c r="C16" s="34"/>
      <c r="D16" s="35"/>
      <c r="E16" s="119"/>
      <c r="F16" s="36"/>
      <c r="G16" s="36"/>
      <c r="H16" s="60"/>
      <c r="I16" s="37"/>
      <c r="J16" s="37"/>
      <c r="K16" s="37"/>
      <c r="L16" s="31"/>
    </row>
    <row r="17" spans="1:54" ht="20.100000000000001" customHeight="1" x14ac:dyDescent="0.25">
      <c r="A17" s="43" t="s">
        <v>12</v>
      </c>
      <c r="B17" s="27" t="s">
        <v>7</v>
      </c>
      <c r="C17" s="44">
        <v>15</v>
      </c>
      <c r="D17" s="51">
        <v>437</v>
      </c>
      <c r="E17" s="117">
        <f>D17/C17</f>
        <v>29.133333333333333</v>
      </c>
      <c r="F17" s="45"/>
      <c r="G17" s="51"/>
      <c r="H17" s="117" t="e">
        <f>G17/F17</f>
        <v>#DIV/0!</v>
      </c>
      <c r="I17" s="52"/>
      <c r="J17" s="47"/>
      <c r="K17" s="47"/>
      <c r="L17" s="37"/>
    </row>
    <row r="18" spans="1:54" ht="17.100000000000001" customHeight="1" thickBot="1" x14ac:dyDescent="0.3">
      <c r="A18" s="32">
        <f>G2</f>
        <v>2017</v>
      </c>
      <c r="B18" s="33" t="s">
        <v>8</v>
      </c>
      <c r="C18" s="34"/>
      <c r="D18" s="53"/>
      <c r="E18" s="119"/>
      <c r="F18" s="36"/>
      <c r="G18" s="36"/>
      <c r="H18" s="60"/>
      <c r="I18" s="37"/>
      <c r="J18" s="37"/>
      <c r="K18" s="37"/>
      <c r="L18" s="31"/>
    </row>
    <row r="19" spans="1:54" ht="20.100000000000001" customHeight="1" x14ac:dyDescent="0.25">
      <c r="A19" s="43" t="s">
        <v>13</v>
      </c>
      <c r="B19" s="27" t="s">
        <v>7</v>
      </c>
      <c r="C19" s="44">
        <v>18</v>
      </c>
      <c r="D19" s="51">
        <v>427</v>
      </c>
      <c r="E19" s="117">
        <f>D19/C19</f>
        <v>23.722222222222221</v>
      </c>
      <c r="F19" s="45">
        <v>5</v>
      </c>
      <c r="G19" s="51">
        <v>309</v>
      </c>
      <c r="H19" s="117">
        <f>G19/F19</f>
        <v>61.8</v>
      </c>
      <c r="I19" s="47"/>
      <c r="J19" s="50"/>
      <c r="K19" s="50"/>
      <c r="L19" s="37"/>
      <c r="M19" t="s">
        <v>14</v>
      </c>
    </row>
    <row r="20" spans="1:54" ht="17.100000000000001" customHeight="1" thickBot="1" x14ac:dyDescent="0.25">
      <c r="A20" s="54">
        <f>G2</f>
        <v>2017</v>
      </c>
      <c r="B20" s="55" t="s">
        <v>8</v>
      </c>
      <c r="C20" s="56"/>
      <c r="D20" s="57"/>
      <c r="E20" s="58"/>
      <c r="F20" s="59"/>
      <c r="G20" s="59"/>
      <c r="H20" s="60"/>
      <c r="I20" s="50"/>
      <c r="J20" s="61"/>
      <c r="K20" s="61"/>
      <c r="L20" s="62"/>
    </row>
    <row r="21" spans="1:54" ht="20.100000000000001" customHeight="1" thickTop="1" x14ac:dyDescent="0.25">
      <c r="A21" s="63" t="s">
        <v>15</v>
      </c>
      <c r="B21" s="64" t="s">
        <v>7</v>
      </c>
      <c r="C21" s="65">
        <f t="shared" ref="C21:H22" si="0">C9+C11+C13+C15+C17+C19</f>
        <v>100</v>
      </c>
      <c r="D21" s="65">
        <f t="shared" si="0"/>
        <v>3561</v>
      </c>
      <c r="E21" s="30">
        <f>D21/C21</f>
        <v>35.61</v>
      </c>
      <c r="F21" s="65">
        <f t="shared" si="0"/>
        <v>26</v>
      </c>
      <c r="G21" s="65">
        <f t="shared" si="0"/>
        <v>1540</v>
      </c>
      <c r="H21" s="66">
        <f>G21/F21</f>
        <v>59.230769230769234</v>
      </c>
      <c r="I21" s="67"/>
      <c r="J21" s="37"/>
      <c r="K21" s="37"/>
      <c r="L21" s="62"/>
    </row>
    <row r="22" spans="1:54" ht="17.100000000000001" customHeight="1" thickBot="1" x14ac:dyDescent="0.25">
      <c r="A22" s="68">
        <f>G2</f>
        <v>2017</v>
      </c>
      <c r="B22" s="69" t="s">
        <v>8</v>
      </c>
      <c r="C22" s="70">
        <f t="shared" si="0"/>
        <v>0</v>
      </c>
      <c r="D22" s="70">
        <f t="shared" si="0"/>
        <v>0</v>
      </c>
      <c r="E22" s="70">
        <f t="shared" si="0"/>
        <v>0</v>
      </c>
      <c r="F22" s="70">
        <f t="shared" si="0"/>
        <v>0</v>
      </c>
      <c r="G22" s="70">
        <f t="shared" si="0"/>
        <v>0</v>
      </c>
      <c r="H22" s="71">
        <f t="shared" si="0"/>
        <v>0</v>
      </c>
      <c r="I22" s="37"/>
      <c r="J22" s="37"/>
      <c r="K22" s="37"/>
      <c r="L22" s="6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4" s="75" customFormat="1" ht="20.100000000000001" customHeight="1" thickTop="1" x14ac:dyDescent="0.2">
      <c r="A23" s="43" t="s">
        <v>16</v>
      </c>
      <c r="B23" s="73" t="s">
        <v>7</v>
      </c>
      <c r="C23" s="28">
        <v>13</v>
      </c>
      <c r="D23" s="29">
        <v>734</v>
      </c>
      <c r="E23" s="117">
        <f>D23/C23</f>
        <v>56.46153846153846</v>
      </c>
      <c r="F23" s="124"/>
      <c r="G23" s="120"/>
      <c r="H23" s="117" t="e">
        <f>G23/F23</f>
        <v>#DIV/0!</v>
      </c>
      <c r="I23" s="37"/>
      <c r="J23" s="37"/>
      <c r="K23" s="37"/>
      <c r="L23" s="6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4"/>
    </row>
    <row r="24" spans="1:54" ht="17.100000000000001" customHeight="1" thickBot="1" x14ac:dyDescent="0.3">
      <c r="A24" s="32">
        <f>G2</f>
        <v>2017</v>
      </c>
      <c r="B24" s="33" t="s">
        <v>8</v>
      </c>
      <c r="C24" s="34"/>
      <c r="D24" s="35"/>
      <c r="E24" s="76"/>
      <c r="F24" s="36"/>
      <c r="G24" s="36"/>
      <c r="H24" s="60"/>
      <c r="I24" s="37"/>
      <c r="J24" s="37"/>
      <c r="K24" s="37"/>
      <c r="L24" s="31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4" s="81" customFormat="1" ht="20.100000000000001" customHeight="1" x14ac:dyDescent="0.2">
      <c r="A25" s="43" t="s">
        <v>17</v>
      </c>
      <c r="B25" s="73" t="s">
        <v>7</v>
      </c>
      <c r="C25" s="39">
        <v>14</v>
      </c>
      <c r="D25" s="40">
        <v>616</v>
      </c>
      <c r="E25" s="117">
        <f>D25/C25</f>
        <v>44</v>
      </c>
      <c r="F25" s="77"/>
      <c r="G25" s="123"/>
      <c r="H25" s="117" t="e">
        <f>G25/F25</f>
        <v>#DIV/0!</v>
      </c>
      <c r="I25" s="50"/>
      <c r="J25" s="78"/>
      <c r="K25" s="79"/>
      <c r="L25" s="6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80"/>
    </row>
    <row r="26" spans="1:54" ht="17.100000000000001" customHeight="1" thickBot="1" x14ac:dyDescent="0.3">
      <c r="A26" s="32">
        <f>G2</f>
        <v>2017</v>
      </c>
      <c r="B26" s="33" t="s">
        <v>8</v>
      </c>
      <c r="C26" s="34"/>
      <c r="D26" s="53"/>
      <c r="E26" s="76"/>
      <c r="F26" s="36"/>
      <c r="G26" s="36"/>
      <c r="H26" s="60"/>
      <c r="I26" s="37"/>
      <c r="J26" s="37"/>
      <c r="K26" s="37"/>
      <c r="L26" s="31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4" s="81" customFormat="1" ht="20.100000000000001" customHeight="1" x14ac:dyDescent="0.2">
      <c r="A27" s="43" t="s">
        <v>18</v>
      </c>
      <c r="B27" s="27" t="s">
        <v>7</v>
      </c>
      <c r="C27" s="44">
        <v>16</v>
      </c>
      <c r="D27" s="45">
        <v>393</v>
      </c>
      <c r="E27" s="117">
        <f>D27/C27</f>
        <v>24.5625</v>
      </c>
      <c r="F27" s="46"/>
      <c r="G27" s="122"/>
      <c r="H27" s="117" t="e">
        <f>G27/F27</f>
        <v>#DIV/0!</v>
      </c>
      <c r="I27" s="50"/>
      <c r="J27" s="78"/>
      <c r="K27" s="79"/>
      <c r="L27" s="6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80"/>
    </row>
    <row r="28" spans="1:54" ht="17.100000000000001" customHeight="1" thickBot="1" x14ac:dyDescent="0.3">
      <c r="A28" s="32">
        <f>G2</f>
        <v>2017</v>
      </c>
      <c r="B28" s="33" t="s">
        <v>8</v>
      </c>
      <c r="C28" s="42"/>
      <c r="D28" s="35"/>
      <c r="E28" s="76"/>
      <c r="F28" s="36"/>
      <c r="G28" s="36"/>
      <c r="H28" s="60"/>
      <c r="I28" s="37"/>
      <c r="J28" s="37"/>
      <c r="K28" s="37"/>
      <c r="L28" s="31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54" s="81" customFormat="1" ht="20.100000000000001" customHeight="1" x14ac:dyDescent="0.2">
      <c r="A29" s="43" t="s">
        <v>19</v>
      </c>
      <c r="B29" s="27" t="s">
        <v>7</v>
      </c>
      <c r="C29" s="44">
        <v>16</v>
      </c>
      <c r="D29" s="45">
        <v>553</v>
      </c>
      <c r="E29" s="117">
        <f>D29/C29</f>
        <v>34.5625</v>
      </c>
      <c r="F29" s="46"/>
      <c r="G29" s="122"/>
      <c r="H29" s="117" t="e">
        <f>G29/F29</f>
        <v>#DIV/0!</v>
      </c>
      <c r="I29" s="50"/>
      <c r="J29" s="78"/>
      <c r="K29" s="79"/>
      <c r="L29" s="6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80"/>
    </row>
    <row r="30" spans="1:54" ht="17.100000000000001" customHeight="1" thickBot="1" x14ac:dyDescent="0.3">
      <c r="A30" s="32">
        <f>G2</f>
        <v>2017</v>
      </c>
      <c r="B30" s="33" t="s">
        <v>8</v>
      </c>
      <c r="C30" s="34"/>
      <c r="D30" s="35"/>
      <c r="E30" s="76"/>
      <c r="F30" s="36"/>
      <c r="G30" s="36"/>
      <c r="H30" s="60"/>
      <c r="I30" s="37"/>
      <c r="J30" s="37"/>
      <c r="K30" s="37"/>
      <c r="L30" s="31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:54" s="81" customFormat="1" ht="20.100000000000001" customHeight="1" x14ac:dyDescent="0.2">
      <c r="A31" s="43" t="s">
        <v>20</v>
      </c>
      <c r="B31" s="27" t="s">
        <v>7</v>
      </c>
      <c r="C31" s="44">
        <v>18</v>
      </c>
      <c r="D31" s="45">
        <v>732</v>
      </c>
      <c r="E31" s="117">
        <f>D31/C31</f>
        <v>40.666666666666664</v>
      </c>
      <c r="F31" s="45">
        <v>4</v>
      </c>
      <c r="G31" s="51">
        <v>251</v>
      </c>
      <c r="H31" s="117">
        <f>G31/F31</f>
        <v>62.75</v>
      </c>
      <c r="I31" s="50"/>
      <c r="J31" s="78"/>
      <c r="K31" s="61"/>
      <c r="L31" s="6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80"/>
    </row>
    <row r="32" spans="1:54" ht="17.100000000000001" customHeight="1" thickBot="1" x14ac:dyDescent="0.3">
      <c r="A32" s="32">
        <f>G2</f>
        <v>2017</v>
      </c>
      <c r="B32" s="33" t="s">
        <v>8</v>
      </c>
      <c r="C32" s="34"/>
      <c r="D32" s="53"/>
      <c r="E32" s="76"/>
      <c r="F32" s="36"/>
      <c r="G32" s="36"/>
      <c r="H32" s="60"/>
      <c r="I32" s="37"/>
      <c r="J32" s="37"/>
      <c r="K32" s="37"/>
      <c r="L32" s="31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</row>
    <row r="33" spans="1:54" s="81" customFormat="1" ht="20.100000000000001" customHeight="1" x14ac:dyDescent="0.2">
      <c r="A33" s="43" t="s">
        <v>21</v>
      </c>
      <c r="B33" s="27" t="s">
        <v>7</v>
      </c>
      <c r="C33" s="44">
        <v>20</v>
      </c>
      <c r="D33" s="45">
        <v>724</v>
      </c>
      <c r="E33" s="117">
        <f>D33/C33</f>
        <v>36.200000000000003</v>
      </c>
      <c r="F33" s="45">
        <v>7</v>
      </c>
      <c r="G33" s="51">
        <v>316</v>
      </c>
      <c r="H33" s="117">
        <f>G33/F33</f>
        <v>45.142857142857146</v>
      </c>
      <c r="I33" s="50"/>
      <c r="J33" s="61"/>
      <c r="K33" s="61"/>
      <c r="L33" s="79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80"/>
    </row>
    <row r="34" spans="1:54" s="86" customFormat="1" ht="17.100000000000001" customHeight="1" thickBot="1" x14ac:dyDescent="0.25">
      <c r="A34" s="82">
        <f>G2</f>
        <v>2017</v>
      </c>
      <c r="B34" s="55" t="s">
        <v>8</v>
      </c>
      <c r="C34" s="83"/>
      <c r="D34" s="57"/>
      <c r="E34" s="84"/>
      <c r="F34" s="59"/>
      <c r="G34" s="59"/>
      <c r="H34" s="60"/>
      <c r="I34" s="50"/>
      <c r="J34" s="61"/>
      <c r="K34" s="61"/>
      <c r="L34" s="79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85"/>
    </row>
    <row r="35" spans="1:54" ht="20.100000000000001" customHeight="1" x14ac:dyDescent="0.25">
      <c r="A35" s="63" t="s">
        <v>22</v>
      </c>
      <c r="B35" s="64" t="s">
        <v>7</v>
      </c>
      <c r="C35" s="87">
        <f t="shared" ref="C35:H36" si="1">C23+C25+C27+C29+C31+C33</f>
        <v>97</v>
      </c>
      <c r="D35" s="87">
        <f>D23+D25+D27+D29+D31+D33</f>
        <v>3752</v>
      </c>
      <c r="E35" s="30">
        <f>D35/C35</f>
        <v>38.680412371134018</v>
      </c>
      <c r="F35" s="87">
        <f t="shared" si="1"/>
        <v>11</v>
      </c>
      <c r="G35" s="87">
        <f t="shared" si="1"/>
        <v>567</v>
      </c>
      <c r="H35" s="66">
        <f>G35/F35</f>
        <v>51.545454545454547</v>
      </c>
      <c r="I35" s="61"/>
      <c r="J35" s="61"/>
      <c r="K35" s="61"/>
      <c r="L35" s="7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</row>
    <row r="36" spans="1:54" ht="20.100000000000001" customHeight="1" x14ac:dyDescent="0.2">
      <c r="A36" s="68">
        <f>G2</f>
        <v>2017</v>
      </c>
      <c r="B36" s="69" t="s">
        <v>8</v>
      </c>
      <c r="C36" s="70">
        <f t="shared" si="1"/>
        <v>0</v>
      </c>
      <c r="D36" s="70">
        <f t="shared" si="1"/>
        <v>0</v>
      </c>
      <c r="E36" s="70">
        <f t="shared" si="1"/>
        <v>0</v>
      </c>
      <c r="F36" s="70">
        <f t="shared" si="1"/>
        <v>0</v>
      </c>
      <c r="G36" s="70">
        <f t="shared" si="1"/>
        <v>0</v>
      </c>
      <c r="H36" s="71">
        <f t="shared" si="1"/>
        <v>0</v>
      </c>
      <c r="I36" s="61"/>
      <c r="J36" s="61"/>
      <c r="K36" s="61"/>
      <c r="L36" s="61"/>
    </row>
    <row r="37" spans="1:54" ht="20.100000000000001" customHeight="1" x14ac:dyDescent="0.25">
      <c r="A37" s="88" t="s">
        <v>23</v>
      </c>
      <c r="B37" s="73" t="s">
        <v>7</v>
      </c>
      <c r="C37" s="89">
        <f t="shared" ref="C37:H38" si="2">C21+C35</f>
        <v>197</v>
      </c>
      <c r="D37" s="89">
        <f>D21+D35</f>
        <v>7313</v>
      </c>
      <c r="E37" s="90">
        <f>D37/C37</f>
        <v>37.121827411167516</v>
      </c>
      <c r="F37" s="89">
        <f t="shared" si="2"/>
        <v>37</v>
      </c>
      <c r="G37" s="89">
        <f t="shared" si="2"/>
        <v>2107</v>
      </c>
      <c r="H37" s="91">
        <f>G37/F37</f>
        <v>56.945945945945944</v>
      </c>
      <c r="I37" s="61"/>
      <c r="J37" s="79"/>
      <c r="K37" s="79"/>
      <c r="L37" s="92"/>
    </row>
    <row r="38" spans="1:54" ht="20.100000000000001" customHeight="1" x14ac:dyDescent="0.2">
      <c r="A38" s="93">
        <f>G2</f>
        <v>2017</v>
      </c>
      <c r="B38" s="69" t="s">
        <v>8</v>
      </c>
      <c r="C38" s="94">
        <f t="shared" si="2"/>
        <v>0</v>
      </c>
      <c r="D38" s="94">
        <f t="shared" si="2"/>
        <v>0</v>
      </c>
      <c r="E38" s="94">
        <f t="shared" si="2"/>
        <v>0</v>
      </c>
      <c r="F38" s="94">
        <f t="shared" si="2"/>
        <v>0</v>
      </c>
      <c r="G38" s="94">
        <f t="shared" si="2"/>
        <v>0</v>
      </c>
      <c r="H38" s="95">
        <f t="shared" si="2"/>
        <v>0</v>
      </c>
      <c r="I38" s="50"/>
      <c r="J38" s="78"/>
      <c r="K38" s="79"/>
      <c r="L38" s="96"/>
    </row>
    <row r="39" spans="1:54" s="104" customFormat="1" ht="27" customHeight="1" x14ac:dyDescent="0.2">
      <c r="A39" s="97" t="s">
        <v>24</v>
      </c>
      <c r="B39" s="98"/>
      <c r="C39" s="97">
        <f>C37+F37+C38+F38</f>
        <v>234</v>
      </c>
      <c r="D39" s="97">
        <f>D37+G37+D38+G38</f>
        <v>9420</v>
      </c>
      <c r="E39" s="99">
        <f>D39/C39</f>
        <v>40.256410256410255</v>
      </c>
      <c r="F39" s="100"/>
      <c r="G39" s="100"/>
      <c r="H39" s="101"/>
      <c r="I39" s="102"/>
      <c r="J39" s="103"/>
      <c r="K39" s="103"/>
      <c r="L39" s="102"/>
    </row>
    <row r="40" spans="1:54" ht="12.75" customHeight="1" x14ac:dyDescent="0.25">
      <c r="A40" s="105"/>
      <c r="B40" s="105"/>
      <c r="C40" s="106"/>
      <c r="D40" s="106"/>
      <c r="E40" s="107"/>
      <c r="F40" s="92"/>
      <c r="G40" s="37"/>
      <c r="H40" s="47"/>
      <c r="I40" s="61"/>
      <c r="J40" s="61"/>
      <c r="K40" s="61"/>
      <c r="L40" s="108"/>
    </row>
    <row r="41" spans="1:54" ht="12.75" customHeight="1" x14ac:dyDescent="0.25">
      <c r="A41" s="105"/>
      <c r="B41" s="105"/>
      <c r="C41" s="106"/>
      <c r="D41" s="47"/>
      <c r="E41" s="47"/>
      <c r="F41" s="109"/>
      <c r="G41" s="109"/>
      <c r="H41" s="47"/>
      <c r="I41" s="47"/>
      <c r="J41" s="61"/>
      <c r="K41" s="61"/>
      <c r="L41" s="78"/>
    </row>
    <row r="42" spans="1:54" ht="12.75" customHeight="1" x14ac:dyDescent="0.25">
      <c r="A42" s="105"/>
      <c r="B42" s="105"/>
      <c r="C42" s="50"/>
      <c r="D42" s="50"/>
      <c r="E42" s="50"/>
      <c r="F42" s="109"/>
      <c r="G42" s="109"/>
      <c r="H42" s="47"/>
      <c r="I42" s="61"/>
      <c r="J42" s="61"/>
      <c r="K42" s="61"/>
      <c r="L42" s="37"/>
    </row>
    <row r="43" spans="1:54" ht="12.75" customHeight="1" x14ac:dyDescent="0.25">
      <c r="A43" s="105"/>
      <c r="B43" s="105"/>
      <c r="C43" s="106"/>
      <c r="D43" s="106"/>
      <c r="E43" s="106"/>
      <c r="F43" s="110"/>
      <c r="G43" s="37"/>
      <c r="H43" s="106"/>
      <c r="I43" s="61"/>
      <c r="J43" s="61"/>
      <c r="K43" s="61"/>
      <c r="L43" s="72"/>
    </row>
    <row r="44" spans="1:54" ht="12.75" customHeight="1" x14ac:dyDescent="0.25">
      <c r="A44" s="105"/>
      <c r="B44" s="105"/>
      <c r="C44" s="106"/>
      <c r="D44" s="106"/>
      <c r="E44" s="111"/>
      <c r="F44" s="79"/>
      <c r="G44" s="37"/>
      <c r="H44" s="106"/>
      <c r="I44" s="112"/>
      <c r="J44" s="61"/>
      <c r="K44" s="61"/>
    </row>
    <row r="45" spans="1:54" ht="12.75" customHeight="1" x14ac:dyDescent="0.25">
      <c r="A45" s="113"/>
      <c r="B45" s="113"/>
      <c r="C45" s="78"/>
      <c r="D45" s="106"/>
      <c r="E45" s="50"/>
      <c r="F45" s="79"/>
      <c r="G45" s="37"/>
      <c r="H45" s="106"/>
      <c r="I45" s="61"/>
      <c r="J45" s="61"/>
      <c r="K45" s="61"/>
    </row>
    <row r="46" spans="1:54" ht="12.75" customHeight="1" x14ac:dyDescent="0.25">
      <c r="A46" s="105"/>
      <c r="B46" s="105"/>
      <c r="C46" s="78"/>
      <c r="D46" s="106"/>
      <c r="E46" s="78"/>
      <c r="F46" s="110"/>
      <c r="G46" s="37"/>
      <c r="H46" s="106"/>
      <c r="I46" s="37"/>
      <c r="J46" s="37"/>
      <c r="K46" s="37"/>
    </row>
    <row r="47" spans="1:54" ht="12.75" customHeight="1" x14ac:dyDescent="0.25">
      <c r="A47" s="105"/>
      <c r="B47" s="105"/>
      <c r="C47" s="114"/>
      <c r="D47" s="114"/>
      <c r="E47" s="114"/>
      <c r="F47" s="72"/>
      <c r="G47" s="72"/>
      <c r="H47" s="114"/>
      <c r="I47" s="72"/>
      <c r="J47" s="72"/>
      <c r="K47" s="72"/>
    </row>
    <row r="48" spans="1:5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</sheetData>
  <sheetProtection selectLockedCells="1" selectUnlockedCells="1"/>
  <mergeCells count="4">
    <mergeCell ref="E2:F3"/>
    <mergeCell ref="G2:G3"/>
    <mergeCell ref="C7:E7"/>
    <mergeCell ref="F7:H7"/>
  </mergeCells>
  <phoneticPr fontId="12" type="noConversion"/>
  <printOptions horizontalCentered="1" verticalCentered="1"/>
  <pageMargins left="0.39374999999999999" right="0.39374999999999999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E36:E38 E35 E21 H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1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1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Tristan Tislé</cp:lastModifiedBy>
  <dcterms:created xsi:type="dcterms:W3CDTF">2014-12-31T07:12:39Z</dcterms:created>
  <dcterms:modified xsi:type="dcterms:W3CDTF">2017-12-31T16:37:07Z</dcterms:modified>
</cp:coreProperties>
</file>