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ou\Documents\JEGOU SPORT\"/>
    </mc:Choice>
  </mc:AlternateContent>
  <bookViews>
    <workbookView xWindow="0" yWindow="0" windowWidth="20490" windowHeight="7755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I27" i="1" l="1"/>
  <c r="I84" i="1"/>
  <c r="I83" i="1"/>
  <c r="I82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6" i="1"/>
  <c r="I65" i="1"/>
  <c r="I64" i="1"/>
  <c r="I62" i="1"/>
  <c r="I61" i="1"/>
  <c r="I60" i="1"/>
  <c r="I59" i="1"/>
  <c r="I57" i="1"/>
  <c r="I56" i="1"/>
  <c r="I55" i="1"/>
  <c r="I54" i="1"/>
  <c r="I53" i="1"/>
  <c r="I52" i="1"/>
  <c r="I51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6" i="1"/>
  <c r="I25" i="1"/>
  <c r="I24" i="1"/>
  <c r="I23" i="1"/>
  <c r="I18" i="1"/>
  <c r="I16" i="1"/>
  <c r="I17" i="1"/>
  <c r="I22" i="1"/>
  <c r="I21" i="1"/>
  <c r="I20" i="1"/>
  <c r="I19" i="1"/>
  <c r="I14" i="1"/>
  <c r="I13" i="1"/>
  <c r="I12" i="1"/>
  <c r="I11" i="1"/>
  <c r="I10" i="1"/>
  <c r="I9" i="1"/>
  <c r="I8" i="1"/>
  <c r="K69" i="1" l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K64" i="1"/>
  <c r="K65" i="1"/>
  <c r="K66" i="1"/>
  <c r="L64" i="1"/>
  <c r="L65" i="1"/>
  <c r="L66" i="1"/>
  <c r="K36" i="1"/>
  <c r="K37" i="1"/>
  <c r="K38" i="1"/>
  <c r="K39" i="1"/>
  <c r="L36" i="1"/>
  <c r="L37" i="1"/>
  <c r="L38" i="1"/>
  <c r="L39" i="1"/>
  <c r="L32" i="1"/>
  <c r="K32" i="1"/>
  <c r="L31" i="1"/>
  <c r="K31" i="1"/>
  <c r="L8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4" i="1"/>
  <c r="L35" i="1"/>
  <c r="L40" i="1"/>
  <c r="L41" i="1"/>
  <c r="L42" i="1"/>
  <c r="L43" i="1"/>
  <c r="L44" i="1"/>
  <c r="L45" i="1"/>
  <c r="L47" i="1"/>
  <c r="L48" i="1"/>
  <c r="L49" i="1"/>
  <c r="L51" i="1"/>
  <c r="L52" i="1"/>
  <c r="L53" i="1"/>
  <c r="L54" i="1"/>
  <c r="L55" i="1"/>
  <c r="L56" i="1"/>
  <c r="L57" i="1"/>
  <c r="L59" i="1"/>
  <c r="L60" i="1"/>
  <c r="L61" i="1"/>
  <c r="L62" i="1"/>
  <c r="L68" i="1"/>
  <c r="L69" i="1"/>
  <c r="L70" i="1"/>
  <c r="L71" i="1"/>
  <c r="L72" i="1"/>
  <c r="L82" i="1"/>
  <c r="L83" i="1"/>
  <c r="L84" i="1"/>
  <c r="K14" i="1"/>
  <c r="K9" i="1"/>
  <c r="K10" i="1"/>
  <c r="K11" i="1"/>
  <c r="K12" i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4" i="1"/>
  <c r="K35" i="1"/>
  <c r="K40" i="1"/>
  <c r="K41" i="1"/>
  <c r="K42" i="1"/>
  <c r="K43" i="1"/>
  <c r="K44" i="1"/>
  <c r="K45" i="1"/>
  <c r="K47" i="1"/>
  <c r="K48" i="1"/>
  <c r="K49" i="1"/>
  <c r="K51" i="1"/>
  <c r="K52" i="1"/>
  <c r="K53" i="1"/>
  <c r="K54" i="1"/>
  <c r="K55" i="1"/>
  <c r="K56" i="1"/>
  <c r="K57" i="1"/>
  <c r="K59" i="1"/>
  <c r="K60" i="1"/>
  <c r="K61" i="1"/>
  <c r="K62" i="1"/>
  <c r="K68" i="1"/>
  <c r="K70" i="1"/>
  <c r="K71" i="1"/>
  <c r="K72" i="1"/>
  <c r="K82" i="1"/>
  <c r="K83" i="1"/>
  <c r="K84" i="1"/>
  <c r="K8" i="1"/>
  <c r="K86" i="1" l="1"/>
  <c r="L88" i="1"/>
</calcChain>
</file>

<file path=xl/sharedStrings.xml><?xml version="1.0" encoding="utf-8"?>
<sst xmlns="http://schemas.openxmlformats.org/spreadsheetml/2006/main" count="220" uniqueCount="167">
  <si>
    <t>CODE</t>
  </si>
  <si>
    <t>EAN / GENCODE</t>
  </si>
  <si>
    <t>NOM DESIGNATION</t>
  </si>
  <si>
    <t xml:space="preserve"> SPEEDGEL / SPEED GELS</t>
  </si>
  <si>
    <t>3613890204020</t>
  </si>
  <si>
    <t>0907</t>
  </si>
  <si>
    <t>0908</t>
  </si>
  <si>
    <t>0910</t>
  </si>
  <si>
    <t>0912</t>
  </si>
  <si>
    <t>0913</t>
  </si>
  <si>
    <t>3613890204051</t>
  </si>
  <si>
    <t>BOISSONS / BIO DRINK</t>
  </si>
  <si>
    <t>0052</t>
  </si>
  <si>
    <t>BIOMALTODEXTRINE NEUTRE* - POT DE 500 G</t>
  </si>
  <si>
    <t>PF2L01</t>
  </si>
  <si>
    <t>BIOMALTODEXTRINE CITRON* - POT DE 500 G</t>
  </si>
  <si>
    <t>PF2L02</t>
  </si>
  <si>
    <t>BIOMALTODEXTRINE FRUITS ROUGES* - POT DE 500 G</t>
  </si>
  <si>
    <t>0073</t>
  </si>
  <si>
    <t>BIODRINK ANTIOXYDANT FRUITS ROUGES - POT DE 500G</t>
  </si>
  <si>
    <t>0039</t>
  </si>
  <si>
    <t>BIODRINK GOYAVE* - POT DE 500 G</t>
  </si>
  <si>
    <t>0059</t>
  </si>
  <si>
    <t>BIODRINK CITRON-MENTHE - POT DE 500 G</t>
  </si>
  <si>
    <t>0074</t>
  </si>
  <si>
    <t>BIODRINK THÉ PÊCHE - POT DE 500G</t>
  </si>
  <si>
    <t>0075</t>
  </si>
  <si>
    <t>BIODRINK ORANGE - POT DE 500G</t>
  </si>
  <si>
    <t>0076</t>
  </si>
  <si>
    <t>BIODRINK NEUTRE - POT DE 500G</t>
  </si>
  <si>
    <t>0083</t>
  </si>
  <si>
    <t>BIODRINK FRUITS ROUGES ANTIOXYDANT SANS GLUTEN  - SEAU DE 3 KG</t>
  </si>
  <si>
    <t>0021</t>
  </si>
  <si>
    <t>0053</t>
  </si>
  <si>
    <t>BIODRINK RECOVERY ORANGE - POT DE 400G</t>
  </si>
  <si>
    <t>BARRES ENERGETIQUES / ENERGY BARS</t>
  </si>
  <si>
    <t>0932</t>
  </si>
  <si>
    <t>BARRE ÉNERGÉTIQUE - ARÔME AMANDE - PRÉSENTOIR PLEIN DE 40 BARRES</t>
  </si>
  <si>
    <t>0933</t>
  </si>
  <si>
    <t>BARRE ÉNERGÉTIQUE ARÔME BANANE - PRÉSENTOIR PLEIN DE 40 BARRES</t>
  </si>
  <si>
    <t>0952</t>
  </si>
  <si>
    <t>BARRE NOUGAT - PRÉSENTOIR PLEIN DE 24 BARRES</t>
  </si>
  <si>
    <t>0936</t>
  </si>
  <si>
    <t>BARRES PROTÉINÉES À 33% POMME YOGOURT - PRÉSENTOIR PLEIN DE 20 BARRES</t>
  </si>
  <si>
    <t>0937</t>
  </si>
  <si>
    <t>BARRES PROTÉINÉES À 33% PÊCHE YOGOURT - PRÉSENTOIR PLEIN DE 20 BARRES</t>
  </si>
  <si>
    <t>ALIMENTS DE L'EFFORT / ENERGY FOOD</t>
  </si>
  <si>
    <t>0068</t>
  </si>
  <si>
    <t>BIODEJ CHOCO BIO* - POT DE 540 G</t>
  </si>
  <si>
    <t>0050</t>
  </si>
  <si>
    <t>BIODEJ FRUITS ROUGES MUESLI BIO* - POT DE 540 G</t>
  </si>
  <si>
    <t>0016</t>
  </si>
  <si>
    <t>RECOVERY FOOD BANANE - POT DE 480 G</t>
  </si>
  <si>
    <t>GATEAUX DE L'EFFORT / ENERGY CAKES</t>
  </si>
  <si>
    <t>0034S</t>
  </si>
  <si>
    <t xml:space="preserve">BIOCAKE CHOCOLAT* - POT DE 400 G           </t>
  </si>
  <si>
    <t>0066</t>
  </si>
  <si>
    <t>BIOCAKE AMANDE* - POT DE 400 G</t>
  </si>
  <si>
    <t>0044S</t>
  </si>
  <si>
    <t>BIOCAKE NOISETTE* - POT DE 400 G</t>
  </si>
  <si>
    <t>PF2C01</t>
  </si>
  <si>
    <t>BIOCAKE COCO CHOCOLAT - POT DE 400 G</t>
  </si>
  <si>
    <t>PF2C03</t>
  </si>
  <si>
    <t xml:space="preserve">COOKY ABRICOT - PRÉSENTOIR PLEIN DE 18 LOTS </t>
  </si>
  <si>
    <t>PF2C05</t>
  </si>
  <si>
    <t xml:space="preserve">COOKY CASSIS - PRÉSENTOIR PLEIN DE 18 LOTS </t>
  </si>
  <si>
    <t>0953</t>
  </si>
  <si>
    <t xml:space="preserve">COOKY CARAMEL- PRÉSENTOIR PLEIN DE 18 LOTS </t>
  </si>
  <si>
    <t>RENFORCEMENT MUSCULAIRE PROTEINES / PROTEINS</t>
  </si>
  <si>
    <t>PF2P02</t>
  </si>
  <si>
    <t>GAINER CHOCOLAT 750 G</t>
  </si>
  <si>
    <t>PF2P03</t>
  </si>
  <si>
    <t>PROTEIN 90 CHOCOLAT 750 G</t>
  </si>
  <si>
    <t>PF2P05</t>
  </si>
  <si>
    <t>GAINER VANILLE 750 G</t>
  </si>
  <si>
    <t>PF2P06</t>
  </si>
  <si>
    <t>PROTEIN 90 VANILLE 750 G</t>
  </si>
  <si>
    <t>COMPLEMENTS ALIMENTAIRES</t>
  </si>
  <si>
    <t>0205</t>
  </si>
  <si>
    <t>ABDOPEC - 80 CAPS</t>
  </si>
  <si>
    <t>0200</t>
  </si>
  <si>
    <t>STOP CRAMP - 60 CPS</t>
  </si>
  <si>
    <t>0202</t>
  </si>
  <si>
    <t>SPIRULINE - 60 CPS</t>
  </si>
  <si>
    <t>0201</t>
  </si>
  <si>
    <t>VITAMINES &amp; MINÉRAUX - 60 CPS</t>
  </si>
  <si>
    <t>PF2M01</t>
  </si>
  <si>
    <t>ARTICULATIONS - 80 CPS</t>
  </si>
  <si>
    <t>ACCESSOIRES / ACCESORIES</t>
  </si>
  <si>
    <t>0801</t>
  </si>
  <si>
    <t>BIDON - 600 ML</t>
  </si>
  <si>
    <t>0692P</t>
  </si>
  <si>
    <t>CEINTURE 3 POINTS</t>
  </si>
  <si>
    <t>PRIX PUBLIC TTC</t>
  </si>
  <si>
    <t>QUANTITE</t>
  </si>
  <si>
    <t>TOTAL COMMANDE PRIX PUBLIC</t>
  </si>
  <si>
    <t>TOTAL COMMANDE PRIX PROMO</t>
  </si>
  <si>
    <t>MONTANT PRIX PUBLIC</t>
  </si>
  <si>
    <t xml:space="preserve">NOM DU CLUB:       </t>
  </si>
  <si>
    <t xml:space="preserve">GEL D'ATTENTE*  (Ex WARMUP GEL) - PRÉSENTOIR DE 40 GELS </t>
  </si>
  <si>
    <t>SPEEDGEL* - PRÉSENTOIR PLEIN DE 40 GELS</t>
  </si>
  <si>
    <t>SPEEDFRUITS* - PRÉSENTOIR PLEIN DE 40 GELS</t>
  </si>
  <si>
    <t>SPEEDPOM* - PRÉSENTOIR PLEIN DE 40 GELS</t>
  </si>
  <si>
    <t>SPEEDOX* - PRÉSENTOIR PLEIN DE 40 GELS</t>
  </si>
  <si>
    <t>SPEEDTONIC* -  PRÉSENTOIR PLEIN DE 40 GELS</t>
  </si>
  <si>
    <t>SPEEDFRESH* - PRÉSENTOIR PLEIN DE 40 GELS</t>
  </si>
  <si>
    <t>PF2B16</t>
  </si>
  <si>
    <t>BIODRINK CITRON VERT* ANTIOXYDANT- POT DE 500 G</t>
  </si>
  <si>
    <t>PF2B04</t>
  </si>
  <si>
    <t>BIODRINK CITRON VERT* ANTIOXYDANT- SEAU DE 3 KG</t>
  </si>
  <si>
    <t>BIODRINK MENTHE*ANTIOXYDANT - POT DE 500 G</t>
  </si>
  <si>
    <t>PF2B08</t>
  </si>
  <si>
    <t>BIODRINK MENTHE* ANTIOXYDANT - SEAU DE 3 KG</t>
  </si>
  <si>
    <t>PF2B17</t>
  </si>
  <si>
    <t>BOISSON LONGUE DISTANCE CITRON ANTIOXYDANTE - POT 500G</t>
  </si>
  <si>
    <t>PF2B03</t>
  </si>
  <si>
    <t>BOISSON DE RECUPERATION ORANGE - POT DE 400G</t>
  </si>
  <si>
    <t>BIO</t>
  </si>
  <si>
    <t>SANS GLUTEN</t>
  </si>
  <si>
    <t>X</t>
  </si>
  <si>
    <t>BARRE ÉNERGÉTIQUE ARÔME ANANAS MANGUE - PRÉSENTOIR PLEIN DE 40 BARRES</t>
  </si>
  <si>
    <t>BARRE ÉNERGÉTIQUE ARÔME MULTIRUIT - PRÉSENTOIR PLEIN DE 40 BARRES</t>
  </si>
  <si>
    <t>PF2E02</t>
  </si>
  <si>
    <t>PF2E04</t>
  </si>
  <si>
    <t>PUNCHY BARRE CARAMEL - PRESENTOIRE DE 32 BARRES</t>
  </si>
  <si>
    <t>PUNCHY BARRE CHOCOLAT - PRESENTOIRE DE 32 BARRES</t>
  </si>
  <si>
    <t>PF2E09</t>
  </si>
  <si>
    <t>PF2E11</t>
  </si>
  <si>
    <t>PÂTES DE FRUITS ARÔME ORANGE - ETUIT 8 UNITES</t>
  </si>
  <si>
    <t>PÂTES DE FRUITS ARÔME CITRON - ETUIT 8 UNITES</t>
  </si>
  <si>
    <t>PÂTES DE FRUITS ARÔME FRAMBOISE - ETUIT 8 UNITES</t>
  </si>
  <si>
    <t>0942</t>
  </si>
  <si>
    <t>0941</t>
  </si>
  <si>
    <t>0955</t>
  </si>
  <si>
    <t>PUREES DE FRUITS</t>
  </si>
  <si>
    <t>PUNCHYFRUIT POMME - ETUIT DE 4 X 90G</t>
  </si>
  <si>
    <t>PUNCHYFRUIT POMME BANAENE - ETUIT DE 4 X 90G</t>
  </si>
  <si>
    <t>PUNCHYFRUIT POMME MANGUE- ETUIT DE 4 X 90G</t>
  </si>
  <si>
    <t>PF2U03</t>
  </si>
  <si>
    <t>PF2U06</t>
  </si>
  <si>
    <t>PF2U09</t>
  </si>
  <si>
    <t>ANTIOXYDANT - 60 CPS</t>
  </si>
  <si>
    <t>PF2M03</t>
  </si>
  <si>
    <t>GELEE ROYAL - 90 CPS</t>
  </si>
  <si>
    <t>PF2M02</t>
  </si>
  <si>
    <t>ETUIT BCAA - 21 STICKS 2G</t>
  </si>
  <si>
    <t>PF2M05</t>
  </si>
  <si>
    <t>COCKTAIL TONIQUE - 20 AMP X1 10</t>
  </si>
  <si>
    <t>DEFENSES DE LA RUCHE 6 20 AMP X10</t>
  </si>
  <si>
    <t>GELEE ROYALE AIRLESS - FLACON 30G</t>
  </si>
  <si>
    <t>GELEE ROYALE LYOPHILISEE - 60 GEL</t>
  </si>
  <si>
    <t>BAUME PECTORAL 60G</t>
  </si>
  <si>
    <t>PF2M06</t>
  </si>
  <si>
    <t>PF2M07</t>
  </si>
  <si>
    <t>PF2M08</t>
  </si>
  <si>
    <t>PF2M09</t>
  </si>
  <si>
    <t>PF2S01</t>
  </si>
  <si>
    <t>BIDON BIODEGRADABLE - 750 ML</t>
  </si>
  <si>
    <t>0806</t>
  </si>
  <si>
    <t>PCB</t>
  </si>
  <si>
    <t>0951</t>
  </si>
  <si>
    <t>fin de commercialisation</t>
  </si>
  <si>
    <t>MONTANT         PROMO</t>
  </si>
  <si>
    <t xml:space="preserve">PRIX PROMO -25% </t>
  </si>
  <si>
    <t>JEGOU SPORT Training</t>
  </si>
  <si>
    <t>JEGOU SPORT</t>
  </si>
  <si>
    <t>MAGASIN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</si>
</sst>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_-* #,##0.00\ [$€-40C]_-;\-* #,##0.00\ [$€-40C]_-;_-* &quot;-&quot;??\ [$€-40C]_-;_-@_-"/>
    <numFmt numFmtId="167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20"/>
      <name val="Century Gothic"/>
      <family val="2"/>
    </font>
    <font>
      <b/>
      <sz val="10"/>
      <color theme="1" tint="0.499984740745262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0"/>
      <color rgb="FFFF0000"/>
      <name val="Calibri"/>
      <family val="2"/>
    </font>
    <font>
      <sz val="9"/>
      <name val="Calibri"/>
      <family val="2"/>
    </font>
    <font>
      <b/>
      <i/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9" fontId="4" fillId="3" borderId="19" xfId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166" fontId="2" fillId="2" borderId="13" xfId="1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center" vertical="center"/>
    </xf>
    <xf numFmtId="167" fontId="4" fillId="3" borderId="18" xfId="0" applyNumberFormat="1" applyFont="1" applyFill="1" applyBorder="1" applyAlignment="1">
      <alignment horizontal="center" vertical="center" wrapText="1"/>
    </xf>
    <xf numFmtId="167" fontId="7" fillId="4" borderId="16" xfId="0" applyNumberFormat="1" applyFont="1" applyFill="1" applyBorder="1" applyAlignment="1">
      <alignment vertical="center"/>
    </xf>
    <xf numFmtId="167" fontId="2" fillId="2" borderId="4" xfId="0" applyNumberFormat="1" applyFont="1" applyFill="1" applyBorder="1" applyAlignment="1">
      <alignment horizontal="center" vertical="center"/>
    </xf>
    <xf numFmtId="167" fontId="7" fillId="4" borderId="2" xfId="0" applyNumberFormat="1" applyFont="1" applyFill="1" applyBorder="1" applyAlignment="1">
      <alignment vertic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13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center" vertical="center"/>
    </xf>
    <xf numFmtId="167" fontId="0" fillId="0" borderId="0" xfId="0" applyNumberFormat="1"/>
    <xf numFmtId="166" fontId="2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vertical="center"/>
    </xf>
    <xf numFmtId="1" fontId="4" fillId="3" borderId="18" xfId="1" applyNumberFormat="1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vertical="center"/>
    </xf>
    <xf numFmtId="1" fontId="2" fillId="2" borderId="5" xfId="1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22" xfId="1" applyNumberFormat="1" applyFont="1" applyFill="1" applyBorder="1" applyAlignment="1">
      <alignment horizontal="center" vertical="center"/>
    </xf>
    <xf numFmtId="1" fontId="0" fillId="0" borderId="0" xfId="0" applyNumberFormat="1"/>
    <xf numFmtId="49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/>
    <xf numFmtId="166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66" fontId="2" fillId="2" borderId="31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/>
    </xf>
    <xf numFmtId="1" fontId="2" fillId="2" borderId="36" xfId="1" applyNumberFormat="1" applyFont="1" applyFill="1" applyBorder="1" applyAlignment="1">
      <alignment horizontal="center" vertical="center"/>
    </xf>
    <xf numFmtId="166" fontId="2" fillId="2" borderId="37" xfId="0" applyNumberFormat="1" applyFont="1" applyFill="1" applyBorder="1" applyAlignment="1">
      <alignment horizontal="center" vertical="center"/>
    </xf>
    <xf numFmtId="1" fontId="2" fillId="2" borderId="28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40" xfId="0" applyFont="1" applyFill="1" applyBorder="1" applyAlignment="1">
      <alignment horizontal="center" vertical="center"/>
    </xf>
    <xf numFmtId="167" fontId="2" fillId="2" borderId="38" xfId="0" applyNumberFormat="1" applyFont="1" applyFill="1" applyBorder="1" applyAlignment="1">
      <alignment horizontal="center"/>
    </xf>
    <xf numFmtId="1" fontId="2" fillId="2" borderId="38" xfId="1" applyNumberFormat="1" applyFont="1" applyFill="1" applyBorder="1" applyAlignment="1">
      <alignment horizontal="center" vertical="center"/>
    </xf>
    <xf numFmtId="166" fontId="2" fillId="2" borderId="38" xfId="0" applyNumberFormat="1" applyFont="1" applyFill="1" applyBorder="1" applyAlignment="1">
      <alignment horizontal="center" vertical="center"/>
    </xf>
    <xf numFmtId="166" fontId="2" fillId="2" borderId="41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3" xfId="0" applyFont="1" applyFill="1" applyBorder="1" applyAlignment="1">
      <alignment horizontal="center" vertical="center"/>
    </xf>
    <xf numFmtId="167" fontId="2" fillId="2" borderId="42" xfId="0" applyNumberFormat="1" applyFont="1" applyFill="1" applyBorder="1" applyAlignment="1">
      <alignment horizontal="center"/>
    </xf>
    <xf numFmtId="1" fontId="2" fillId="2" borderId="42" xfId="1" applyNumberFormat="1" applyFont="1" applyFill="1" applyBorder="1" applyAlignment="1">
      <alignment horizontal="center" vertical="center"/>
    </xf>
    <xf numFmtId="166" fontId="2" fillId="2" borderId="42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166" fontId="2" fillId="2" borderId="45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167" fontId="2" fillId="2" borderId="38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36" xfId="0" applyNumberFormat="1" applyFont="1" applyFill="1" applyBorder="1" applyAlignment="1">
      <alignment horizontal="center" vertical="center"/>
    </xf>
    <xf numFmtId="166" fontId="2" fillId="2" borderId="40" xfId="0" applyNumberFormat="1" applyFont="1" applyFill="1" applyBorder="1" applyAlignment="1">
      <alignment horizontal="center" vertical="center"/>
    </xf>
    <xf numFmtId="1" fontId="2" fillId="2" borderId="40" xfId="1" applyNumberFormat="1" applyFont="1" applyFill="1" applyBorder="1" applyAlignment="1">
      <alignment horizontal="center" vertical="center"/>
    </xf>
    <xf numFmtId="167" fontId="2" fillId="2" borderId="21" xfId="0" applyNumberFormat="1" applyFont="1" applyFill="1" applyBorder="1" applyAlignment="1">
      <alignment horizontal="center" vertical="center"/>
    </xf>
    <xf numFmtId="167" fontId="2" fillId="2" borderId="48" xfId="0" applyNumberFormat="1" applyFont="1" applyFill="1" applyBorder="1" applyAlignment="1">
      <alignment horizontal="center" vertical="center"/>
    </xf>
    <xf numFmtId="167" fontId="2" fillId="2" borderId="4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48" xfId="1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vertical="center"/>
    </xf>
    <xf numFmtId="167" fontId="2" fillId="2" borderId="44" xfId="0" applyNumberFormat="1" applyFont="1" applyFill="1" applyBorder="1" applyAlignment="1">
      <alignment horizontal="center" vertical="center"/>
    </xf>
    <xf numFmtId="1" fontId="2" fillId="2" borderId="34" xfId="1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167" fontId="7" fillId="4" borderId="32" xfId="0" applyNumberFormat="1" applyFont="1" applyFill="1" applyBorder="1" applyAlignment="1">
      <alignment vertical="center"/>
    </xf>
    <xf numFmtId="166" fontId="2" fillId="4" borderId="32" xfId="1" applyNumberFormat="1" applyFont="1" applyFill="1" applyBorder="1" applyAlignment="1">
      <alignment horizontal="center" vertical="center"/>
    </xf>
    <xf numFmtId="1" fontId="7" fillId="4" borderId="32" xfId="0" applyNumberFormat="1" applyFont="1" applyFill="1" applyBorder="1" applyAlignment="1">
      <alignment vertical="center"/>
    </xf>
    <xf numFmtId="166" fontId="2" fillId="4" borderId="32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vertical="center"/>
    </xf>
    <xf numFmtId="0" fontId="9" fillId="2" borderId="42" xfId="0" applyFont="1" applyFill="1" applyBorder="1" applyAlignment="1">
      <alignment horizontal="center" vertical="center"/>
    </xf>
    <xf numFmtId="167" fontId="2" fillId="2" borderId="42" xfId="0" applyNumberFormat="1" applyFont="1" applyFill="1" applyBorder="1" applyAlignment="1">
      <alignment horizontal="center" vertical="center"/>
    </xf>
    <xf numFmtId="1" fontId="2" fillId="2" borderId="33" xfId="1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 vertical="center"/>
    </xf>
    <xf numFmtId="49" fontId="6" fillId="4" borderId="29" xfId="0" applyNumberFormat="1" applyFont="1" applyFill="1" applyBorder="1" applyAlignment="1">
      <alignment vertical="center"/>
    </xf>
    <xf numFmtId="49" fontId="11" fillId="4" borderId="32" xfId="0" applyNumberFormat="1" applyFont="1" applyFill="1" applyBorder="1" applyAlignment="1">
      <alignment vertical="center"/>
    </xf>
    <xf numFmtId="167" fontId="6" fillId="4" borderId="32" xfId="0" applyNumberFormat="1" applyFont="1" applyFill="1" applyBorder="1" applyAlignment="1">
      <alignment vertical="center"/>
    </xf>
    <xf numFmtId="49" fontId="6" fillId="4" borderId="32" xfId="0" applyNumberFormat="1" applyFont="1" applyFill="1" applyBorder="1" applyAlignment="1">
      <alignment vertical="center"/>
    </xf>
    <xf numFmtId="1" fontId="6" fillId="4" borderId="32" xfId="0" applyNumberFormat="1" applyFont="1" applyFill="1" applyBorder="1" applyAlignment="1">
      <alignment vertical="center"/>
    </xf>
    <xf numFmtId="1" fontId="2" fillId="2" borderId="43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center"/>
    </xf>
    <xf numFmtId="167" fontId="2" fillId="2" borderId="43" xfId="0" applyNumberFormat="1" applyFont="1" applyFill="1" applyBorder="1" applyAlignment="1">
      <alignment horizontal="center" vertical="center"/>
    </xf>
    <xf numFmtId="1" fontId="2" fillId="2" borderId="43" xfId="1" applyNumberFormat="1" applyFont="1" applyFill="1" applyBorder="1" applyAlignment="1">
      <alignment horizontal="center" vertical="center"/>
    </xf>
    <xf numFmtId="166" fontId="2" fillId="2" borderId="43" xfId="0" applyNumberFormat="1" applyFont="1" applyFill="1" applyBorder="1" applyAlignment="1">
      <alignment horizontal="center" vertical="center"/>
    </xf>
    <xf numFmtId="166" fontId="12" fillId="4" borderId="26" xfId="0" applyNumberFormat="1" applyFont="1" applyFill="1" applyBorder="1"/>
    <xf numFmtId="0" fontId="10" fillId="4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49" fontId="11" fillId="4" borderId="3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6" fontId="2" fillId="2" borderId="50" xfId="0" applyNumberFormat="1" applyFont="1" applyFill="1" applyBorder="1" applyAlignment="1">
      <alignment horizontal="center" vertical="center"/>
    </xf>
    <xf numFmtId="0" fontId="0" fillId="0" borderId="35" xfId="0" applyBorder="1"/>
    <xf numFmtId="49" fontId="2" fillId="2" borderId="51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vertical="center"/>
    </xf>
    <xf numFmtId="49" fontId="6" fillId="4" borderId="53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387946</xdr:colOff>
      <xdr:row>1</xdr:row>
      <xdr:rowOff>0</xdr:rowOff>
    </xdr:from>
    <xdr:to>
      <xdr:col>11</xdr:col>
      <xdr:colOff>202586</xdr:colOff>
      <xdr:row>3</xdr:row>
      <xdr:rowOff>227991</xdr:rowOff>
    </xdr:to>
    <xdr:pic>
      <xdr:nvPicPr>
        <xdr:cNvPr id="3" name="Image 2" descr="LOGO PUNCH POWER DETO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602" y="392906"/>
          <a:ext cx="1505328" cy="656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showGridLines="0" tabSelected="1" zoomScale="80" zoomScaleNormal="80" workbookViewId="0">
      <selection activeCell="H2" sqref="H2"/>
    </sheetView>
  </sheetViews>
  <sheetFormatPr baseColWidth="10" defaultRowHeight="15" x14ac:dyDescent="0.25"/>
  <cols>
    <col min="1" max="1" width="2.42578125" customWidth="1"/>
    <col min="2" max="2" width="9.5703125" customWidth="1"/>
    <col min="3" max="3" width="15" bestFit="1" customWidth="1"/>
    <col min="4" max="4" width="41.140625" customWidth="1"/>
    <col min="5" max="5" width="5.28515625" customWidth="1"/>
    <col min="6" max="7" width="7.7109375" customWidth="1"/>
    <col min="8" max="8" width="9.85546875" style="53" bestFit="1" customWidth="1"/>
    <col min="9" max="9" width="11.42578125" bestFit="1" customWidth="1"/>
    <col min="10" max="10" width="11.42578125" style="64" customWidth="1"/>
    <col min="11" max="11" width="14" customWidth="1"/>
    <col min="12" max="12" width="16.42578125" customWidth="1"/>
  </cols>
  <sheetData>
    <row r="2" spans="1:13" ht="25.5" x14ac:dyDescent="0.35">
      <c r="A2" s="56"/>
      <c r="B2" s="167" t="s">
        <v>98</v>
      </c>
      <c r="C2" s="167"/>
      <c r="D2" s="167" t="s">
        <v>164</v>
      </c>
      <c r="E2" s="56"/>
      <c r="F2" s="56"/>
      <c r="G2" s="56"/>
      <c r="H2" s="56"/>
      <c r="I2" s="56"/>
      <c r="J2" s="56"/>
      <c r="K2" s="56"/>
    </row>
    <row r="3" spans="1:13" ht="8.25" customHeight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3" ht="25.5" x14ac:dyDescent="0.35">
      <c r="A4" s="56"/>
      <c r="B4" s="167" t="s">
        <v>166</v>
      </c>
      <c r="C4" s="167"/>
      <c r="D4" s="167" t="s">
        <v>165</v>
      </c>
      <c r="E4" s="56"/>
      <c r="F4" s="56"/>
      <c r="G4" s="56"/>
      <c r="H4" s="56"/>
      <c r="I4" s="56"/>
      <c r="J4" s="56"/>
      <c r="K4" s="56"/>
    </row>
    <row r="5" spans="1:13" ht="23.25" customHeight="1" thickBot="1" x14ac:dyDescent="0.3">
      <c r="A5" s="1"/>
      <c r="B5" s="2"/>
      <c r="C5" s="3"/>
      <c r="D5" s="4"/>
      <c r="E5" s="4"/>
      <c r="F5" s="4"/>
      <c r="G5" s="4"/>
      <c r="H5" s="43"/>
      <c r="I5" s="5"/>
      <c r="J5" s="57"/>
      <c r="K5" s="6"/>
      <c r="L5" s="6"/>
    </row>
    <row r="6" spans="1:13" s="23" customFormat="1" ht="38.25" customHeight="1" thickBot="1" x14ac:dyDescent="0.3">
      <c r="A6" s="22"/>
      <c r="B6" s="37" t="s">
        <v>0</v>
      </c>
      <c r="C6" s="38" t="s">
        <v>1</v>
      </c>
      <c r="D6" s="39" t="s">
        <v>2</v>
      </c>
      <c r="E6" s="39" t="s">
        <v>117</v>
      </c>
      <c r="F6" s="39" t="s">
        <v>118</v>
      </c>
      <c r="G6" s="39" t="s">
        <v>159</v>
      </c>
      <c r="H6" s="44" t="s">
        <v>93</v>
      </c>
      <c r="I6" s="40" t="s">
        <v>163</v>
      </c>
      <c r="J6" s="58" t="s">
        <v>94</v>
      </c>
      <c r="K6" s="41" t="s">
        <v>97</v>
      </c>
      <c r="L6" s="41" t="s">
        <v>162</v>
      </c>
    </row>
    <row r="7" spans="1:13" x14ac:dyDescent="0.25">
      <c r="A7" s="7"/>
      <c r="B7" s="34" t="s">
        <v>3</v>
      </c>
      <c r="C7" s="35"/>
      <c r="D7" s="35"/>
      <c r="E7" s="35"/>
      <c r="F7" s="35"/>
      <c r="G7" s="35"/>
      <c r="H7" s="45"/>
      <c r="I7" s="35"/>
      <c r="J7" s="59"/>
      <c r="K7" s="35"/>
      <c r="L7" s="35"/>
    </row>
    <row r="8" spans="1:13" ht="14.45" customHeight="1" x14ac:dyDescent="0.25">
      <c r="A8" s="1"/>
      <c r="B8" s="8" t="s">
        <v>160</v>
      </c>
      <c r="C8" s="9" t="s">
        <v>4</v>
      </c>
      <c r="D8" s="24" t="s">
        <v>99</v>
      </c>
      <c r="E8" s="81" t="s">
        <v>119</v>
      </c>
      <c r="F8" s="81" t="s">
        <v>119</v>
      </c>
      <c r="G8" s="81">
        <v>1</v>
      </c>
      <c r="H8" s="46">
        <v>100</v>
      </c>
      <c r="I8" s="10">
        <f t="shared" ref="I8:I14" si="0">H8*(1-25%)</f>
        <v>75</v>
      </c>
      <c r="J8" s="60"/>
      <c r="K8" s="11">
        <f t="shared" ref="K8:K14" si="1">H8*J8</f>
        <v>0</v>
      </c>
      <c r="L8" s="91">
        <f t="shared" ref="L8:L14" si="2">I8*J8</f>
        <v>0</v>
      </c>
    </row>
    <row r="9" spans="1:13" ht="14.45" customHeight="1" x14ac:dyDescent="0.25">
      <c r="A9" s="1"/>
      <c r="B9" s="8" t="s">
        <v>5</v>
      </c>
      <c r="C9" s="9">
        <v>3760056259070</v>
      </c>
      <c r="D9" s="24" t="s">
        <v>100</v>
      </c>
      <c r="E9" s="81" t="s">
        <v>119</v>
      </c>
      <c r="F9" s="81"/>
      <c r="G9" s="81">
        <v>1</v>
      </c>
      <c r="H9" s="46">
        <v>100</v>
      </c>
      <c r="I9" s="10">
        <f t="shared" si="0"/>
        <v>75</v>
      </c>
      <c r="J9" s="60"/>
      <c r="K9" s="11">
        <f t="shared" si="1"/>
        <v>0</v>
      </c>
      <c r="L9" s="11">
        <f t="shared" si="2"/>
        <v>0</v>
      </c>
    </row>
    <row r="10" spans="1:13" ht="14.45" customHeight="1" x14ac:dyDescent="0.25">
      <c r="A10" s="1"/>
      <c r="B10" s="8" t="s">
        <v>6</v>
      </c>
      <c r="C10" s="9">
        <v>3760056259087</v>
      </c>
      <c r="D10" s="24" t="s">
        <v>101</v>
      </c>
      <c r="E10" s="81" t="s">
        <v>119</v>
      </c>
      <c r="F10" s="81" t="s">
        <v>119</v>
      </c>
      <c r="G10" s="81">
        <v>1</v>
      </c>
      <c r="H10" s="46">
        <v>100</v>
      </c>
      <c r="I10" s="10">
        <f t="shared" si="0"/>
        <v>75</v>
      </c>
      <c r="J10" s="60"/>
      <c r="K10" s="11">
        <f t="shared" si="1"/>
        <v>0</v>
      </c>
      <c r="L10" s="11">
        <f t="shared" si="2"/>
        <v>0</v>
      </c>
    </row>
    <row r="11" spans="1:13" ht="14.45" customHeight="1" x14ac:dyDescent="0.25">
      <c r="A11" s="1"/>
      <c r="B11" s="8" t="s">
        <v>7</v>
      </c>
      <c r="C11" s="9">
        <v>3760056259100</v>
      </c>
      <c r="D11" s="24" t="s">
        <v>102</v>
      </c>
      <c r="E11" s="81" t="s">
        <v>119</v>
      </c>
      <c r="F11" s="81" t="s">
        <v>119</v>
      </c>
      <c r="G11" s="81">
        <v>1</v>
      </c>
      <c r="H11" s="46">
        <v>100</v>
      </c>
      <c r="I11" s="10">
        <f t="shared" si="0"/>
        <v>75</v>
      </c>
      <c r="J11" s="60"/>
      <c r="K11" s="11">
        <f t="shared" si="1"/>
        <v>0</v>
      </c>
      <c r="L11" s="11">
        <f t="shared" si="2"/>
        <v>0</v>
      </c>
    </row>
    <row r="12" spans="1:13" ht="14.45" customHeight="1" x14ac:dyDescent="0.25">
      <c r="A12" s="1"/>
      <c r="B12" s="8" t="s">
        <v>8</v>
      </c>
      <c r="C12" s="9">
        <v>3760056259124</v>
      </c>
      <c r="D12" s="24" t="s">
        <v>103</v>
      </c>
      <c r="E12" s="81" t="s">
        <v>119</v>
      </c>
      <c r="F12" s="81"/>
      <c r="G12" s="81">
        <v>1</v>
      </c>
      <c r="H12" s="46">
        <v>100</v>
      </c>
      <c r="I12" s="10">
        <f t="shared" si="0"/>
        <v>75</v>
      </c>
      <c r="J12" s="60"/>
      <c r="K12" s="11">
        <f t="shared" si="1"/>
        <v>0</v>
      </c>
      <c r="L12" s="11">
        <f t="shared" si="2"/>
        <v>0</v>
      </c>
    </row>
    <row r="13" spans="1:13" ht="14.45" customHeight="1" x14ac:dyDescent="0.25">
      <c r="A13" s="1"/>
      <c r="B13" s="8" t="s">
        <v>9</v>
      </c>
      <c r="C13" s="9">
        <v>3760056259131</v>
      </c>
      <c r="D13" s="24" t="s">
        <v>104</v>
      </c>
      <c r="E13" s="81" t="s">
        <v>119</v>
      </c>
      <c r="F13" s="81"/>
      <c r="G13" s="81">
        <v>1</v>
      </c>
      <c r="H13" s="46">
        <v>100</v>
      </c>
      <c r="I13" s="10">
        <f t="shared" si="0"/>
        <v>75</v>
      </c>
      <c r="J13" s="60"/>
      <c r="K13" s="11">
        <f t="shared" si="1"/>
        <v>0</v>
      </c>
      <c r="L13" s="11">
        <f t="shared" si="2"/>
        <v>0</v>
      </c>
    </row>
    <row r="14" spans="1:13" ht="14.45" customHeight="1" x14ac:dyDescent="0.25">
      <c r="A14" s="1"/>
      <c r="B14" s="16" t="s">
        <v>160</v>
      </c>
      <c r="C14" s="17" t="s">
        <v>10</v>
      </c>
      <c r="D14" s="25" t="s">
        <v>105</v>
      </c>
      <c r="E14" s="83" t="s">
        <v>119</v>
      </c>
      <c r="F14" s="83"/>
      <c r="G14" s="83">
        <v>1</v>
      </c>
      <c r="H14" s="50">
        <v>100</v>
      </c>
      <c r="I14" s="10">
        <f t="shared" si="0"/>
        <v>75</v>
      </c>
      <c r="J14" s="78"/>
      <c r="K14" s="99">
        <f t="shared" si="1"/>
        <v>0</v>
      </c>
      <c r="L14" s="100">
        <f t="shared" si="2"/>
        <v>0</v>
      </c>
      <c r="M14" t="s">
        <v>161</v>
      </c>
    </row>
    <row r="15" spans="1:13" x14ac:dyDescent="0.25">
      <c r="A15" s="7"/>
      <c r="B15" s="28" t="s">
        <v>11</v>
      </c>
      <c r="C15" s="29"/>
      <c r="D15" s="30"/>
      <c r="E15" s="30"/>
      <c r="F15" s="30"/>
      <c r="G15" s="147"/>
      <c r="H15" s="47"/>
      <c r="I15" s="29"/>
      <c r="J15" s="61"/>
      <c r="K15" s="29"/>
      <c r="L15" s="29"/>
    </row>
    <row r="16" spans="1:13" ht="14.45" customHeight="1" x14ac:dyDescent="0.25">
      <c r="A16" s="1"/>
      <c r="B16" s="12" t="s">
        <v>12</v>
      </c>
      <c r="C16" s="13">
        <v>3760056250527</v>
      </c>
      <c r="D16" s="26" t="s">
        <v>13</v>
      </c>
      <c r="E16" s="82" t="s">
        <v>119</v>
      </c>
      <c r="F16" s="82" t="s">
        <v>119</v>
      </c>
      <c r="G16" s="82">
        <v>1</v>
      </c>
      <c r="H16" s="48">
        <v>15</v>
      </c>
      <c r="I16" s="10">
        <f t="shared" ref="I16:I32" si="3">H16*(1-25%)</f>
        <v>11.25</v>
      </c>
      <c r="J16" s="60"/>
      <c r="K16" s="14">
        <f t="shared" ref="K16:K32" si="4">H16*J16</f>
        <v>0</v>
      </c>
      <c r="L16" s="14">
        <f t="shared" ref="L16:L32" si="5">I16*J16</f>
        <v>0</v>
      </c>
    </row>
    <row r="17" spans="1:12" ht="14.45" customHeight="1" x14ac:dyDescent="0.25">
      <c r="A17" s="1"/>
      <c r="B17" s="8" t="s">
        <v>14</v>
      </c>
      <c r="C17" s="9">
        <v>3613890212018</v>
      </c>
      <c r="D17" s="24" t="s">
        <v>15</v>
      </c>
      <c r="E17" s="81" t="s">
        <v>119</v>
      </c>
      <c r="F17" s="81" t="s">
        <v>119</v>
      </c>
      <c r="G17" s="81">
        <v>1</v>
      </c>
      <c r="H17" s="46">
        <v>15</v>
      </c>
      <c r="I17" s="10">
        <f t="shared" si="3"/>
        <v>11.25</v>
      </c>
      <c r="J17" s="60"/>
      <c r="K17" s="14">
        <f t="shared" si="4"/>
        <v>0</v>
      </c>
      <c r="L17" s="14">
        <f t="shared" si="5"/>
        <v>0</v>
      </c>
    </row>
    <row r="18" spans="1:12" ht="14.45" customHeight="1" x14ac:dyDescent="0.25">
      <c r="A18" s="1"/>
      <c r="B18" s="8" t="s">
        <v>16</v>
      </c>
      <c r="C18" s="9">
        <v>3613890212025</v>
      </c>
      <c r="D18" s="24" t="s">
        <v>17</v>
      </c>
      <c r="E18" s="81" t="s">
        <v>119</v>
      </c>
      <c r="F18" s="81" t="s">
        <v>119</v>
      </c>
      <c r="G18" s="81">
        <v>1</v>
      </c>
      <c r="H18" s="46">
        <v>15</v>
      </c>
      <c r="I18" s="10">
        <f t="shared" si="3"/>
        <v>11.25</v>
      </c>
      <c r="J18" s="60"/>
      <c r="K18" s="14">
        <f t="shared" si="4"/>
        <v>0</v>
      </c>
      <c r="L18" s="14">
        <f t="shared" si="5"/>
        <v>0</v>
      </c>
    </row>
    <row r="19" spans="1:12" ht="14.45" customHeight="1" x14ac:dyDescent="0.25">
      <c r="A19" s="1"/>
      <c r="B19" s="8" t="s">
        <v>18</v>
      </c>
      <c r="C19" s="9">
        <v>3760056250732</v>
      </c>
      <c r="D19" s="24" t="s">
        <v>19</v>
      </c>
      <c r="E19" s="81" t="s">
        <v>119</v>
      </c>
      <c r="F19" s="81" t="s">
        <v>119</v>
      </c>
      <c r="G19" s="81">
        <v>1</v>
      </c>
      <c r="H19" s="46">
        <v>19</v>
      </c>
      <c r="I19" s="10">
        <f t="shared" si="3"/>
        <v>14.25</v>
      </c>
      <c r="J19" s="60"/>
      <c r="K19" s="14">
        <f t="shared" si="4"/>
        <v>0</v>
      </c>
      <c r="L19" s="14">
        <f t="shared" si="5"/>
        <v>0</v>
      </c>
    </row>
    <row r="20" spans="1:12" ht="14.45" customHeight="1" x14ac:dyDescent="0.25">
      <c r="A20" s="1"/>
      <c r="B20" s="8" t="s">
        <v>108</v>
      </c>
      <c r="C20" s="9">
        <v>3613890201043</v>
      </c>
      <c r="D20" s="24" t="s">
        <v>107</v>
      </c>
      <c r="E20" s="81" t="s">
        <v>119</v>
      </c>
      <c r="F20" s="81" t="s">
        <v>119</v>
      </c>
      <c r="G20" s="81">
        <v>1</v>
      </c>
      <c r="H20" s="46">
        <v>19</v>
      </c>
      <c r="I20" s="10">
        <f t="shared" si="3"/>
        <v>14.25</v>
      </c>
      <c r="J20" s="60"/>
      <c r="K20" s="14">
        <f t="shared" si="4"/>
        <v>0</v>
      </c>
      <c r="L20" s="14">
        <f t="shared" si="5"/>
        <v>0</v>
      </c>
    </row>
    <row r="21" spans="1:12" ht="14.45" customHeight="1" x14ac:dyDescent="0.25">
      <c r="A21" s="1"/>
      <c r="B21" s="8" t="s">
        <v>106</v>
      </c>
      <c r="C21" s="9">
        <v>3613890201166</v>
      </c>
      <c r="D21" s="24" t="s">
        <v>109</v>
      </c>
      <c r="E21" s="81" t="s">
        <v>119</v>
      </c>
      <c r="F21" s="81" t="s">
        <v>119</v>
      </c>
      <c r="G21" s="81">
        <v>1</v>
      </c>
      <c r="H21" s="46">
        <v>64</v>
      </c>
      <c r="I21" s="10">
        <f t="shared" si="3"/>
        <v>48</v>
      </c>
      <c r="J21" s="60"/>
      <c r="K21" s="14">
        <f t="shared" si="4"/>
        <v>0</v>
      </c>
      <c r="L21" s="14">
        <f t="shared" si="5"/>
        <v>0</v>
      </c>
    </row>
    <row r="22" spans="1:12" ht="14.45" customHeight="1" x14ac:dyDescent="0.25">
      <c r="A22" s="1"/>
      <c r="B22" s="8" t="s">
        <v>111</v>
      </c>
      <c r="C22" s="9">
        <v>3613890201081</v>
      </c>
      <c r="D22" s="24" t="s">
        <v>110</v>
      </c>
      <c r="E22" s="81" t="s">
        <v>119</v>
      </c>
      <c r="F22" s="81" t="s">
        <v>119</v>
      </c>
      <c r="G22" s="81">
        <v>1</v>
      </c>
      <c r="H22" s="46">
        <v>19</v>
      </c>
      <c r="I22" s="10">
        <f t="shared" si="3"/>
        <v>14.25</v>
      </c>
      <c r="J22" s="60"/>
      <c r="K22" s="14">
        <f t="shared" si="4"/>
        <v>0</v>
      </c>
      <c r="L22" s="14">
        <f t="shared" si="5"/>
        <v>0</v>
      </c>
    </row>
    <row r="23" spans="1:12" ht="14.45" customHeight="1" x14ac:dyDescent="0.25">
      <c r="A23" s="1"/>
      <c r="B23" s="8" t="s">
        <v>113</v>
      </c>
      <c r="C23" s="9">
        <v>3613890201173</v>
      </c>
      <c r="D23" s="24" t="s">
        <v>112</v>
      </c>
      <c r="E23" s="81" t="s">
        <v>119</v>
      </c>
      <c r="F23" s="81" t="s">
        <v>119</v>
      </c>
      <c r="G23" s="81">
        <v>1</v>
      </c>
      <c r="H23" s="46">
        <v>64</v>
      </c>
      <c r="I23" s="10">
        <f t="shared" si="3"/>
        <v>48</v>
      </c>
      <c r="J23" s="60"/>
      <c r="K23" s="14">
        <f t="shared" si="4"/>
        <v>0</v>
      </c>
      <c r="L23" s="14">
        <f t="shared" si="5"/>
        <v>0</v>
      </c>
    </row>
    <row r="24" spans="1:12" ht="14.45" customHeight="1" x14ac:dyDescent="0.25">
      <c r="A24" s="1"/>
      <c r="B24" s="8" t="s">
        <v>20</v>
      </c>
      <c r="C24" s="9">
        <v>3760056250398</v>
      </c>
      <c r="D24" s="24" t="s">
        <v>21</v>
      </c>
      <c r="E24" s="81" t="s">
        <v>119</v>
      </c>
      <c r="F24" s="24"/>
      <c r="G24" s="81">
        <v>1</v>
      </c>
      <c r="H24" s="46">
        <v>18</v>
      </c>
      <c r="I24" s="10">
        <f t="shared" si="3"/>
        <v>13.5</v>
      </c>
      <c r="J24" s="60"/>
      <c r="K24" s="14">
        <f t="shared" si="4"/>
        <v>0</v>
      </c>
      <c r="L24" s="14">
        <f t="shared" si="5"/>
        <v>0</v>
      </c>
    </row>
    <row r="25" spans="1:12" ht="14.45" customHeight="1" x14ac:dyDescent="0.25">
      <c r="A25" s="1"/>
      <c r="B25" s="8" t="s">
        <v>22</v>
      </c>
      <c r="C25" s="9">
        <v>3760056250596</v>
      </c>
      <c r="D25" s="24" t="s">
        <v>23</v>
      </c>
      <c r="E25" s="81" t="s">
        <v>119</v>
      </c>
      <c r="F25" s="24"/>
      <c r="G25" s="81">
        <v>1</v>
      </c>
      <c r="H25" s="46">
        <v>18</v>
      </c>
      <c r="I25" s="10">
        <f t="shared" si="3"/>
        <v>13.5</v>
      </c>
      <c r="J25" s="60"/>
      <c r="K25" s="14">
        <f t="shared" si="4"/>
        <v>0</v>
      </c>
      <c r="L25" s="14">
        <f t="shared" si="5"/>
        <v>0</v>
      </c>
    </row>
    <row r="26" spans="1:12" ht="14.45" customHeight="1" x14ac:dyDescent="0.25">
      <c r="A26" s="1"/>
      <c r="B26" s="8" t="s">
        <v>24</v>
      </c>
      <c r="C26" s="9">
        <v>3760056250749</v>
      </c>
      <c r="D26" s="24" t="s">
        <v>25</v>
      </c>
      <c r="E26" s="81" t="s">
        <v>119</v>
      </c>
      <c r="F26" s="24"/>
      <c r="G26" s="81">
        <v>1</v>
      </c>
      <c r="H26" s="46">
        <v>18</v>
      </c>
      <c r="I26" s="10">
        <f t="shared" si="3"/>
        <v>13.5</v>
      </c>
      <c r="J26" s="60"/>
      <c r="K26" s="14">
        <f t="shared" si="4"/>
        <v>0</v>
      </c>
      <c r="L26" s="14">
        <f t="shared" si="5"/>
        <v>0</v>
      </c>
    </row>
    <row r="27" spans="1:12" ht="14.45" customHeight="1" x14ac:dyDescent="0.25">
      <c r="A27" s="1"/>
      <c r="B27" s="8" t="s">
        <v>26</v>
      </c>
      <c r="C27" s="9">
        <v>3760056250756</v>
      </c>
      <c r="D27" s="24" t="s">
        <v>27</v>
      </c>
      <c r="E27" s="81" t="s">
        <v>119</v>
      </c>
      <c r="F27" s="24"/>
      <c r="G27" s="81">
        <v>1</v>
      </c>
      <c r="H27" s="46">
        <v>18</v>
      </c>
      <c r="I27" s="10">
        <f t="shared" si="3"/>
        <v>13.5</v>
      </c>
      <c r="J27" s="60"/>
      <c r="K27" s="14">
        <f t="shared" si="4"/>
        <v>0</v>
      </c>
      <c r="L27" s="14">
        <f t="shared" si="5"/>
        <v>0</v>
      </c>
    </row>
    <row r="28" spans="1:12" ht="14.45" customHeight="1" x14ac:dyDescent="0.25">
      <c r="A28" s="1"/>
      <c r="B28" s="8" t="s">
        <v>28</v>
      </c>
      <c r="C28" s="9">
        <v>3760056250763</v>
      </c>
      <c r="D28" s="24" t="s">
        <v>29</v>
      </c>
      <c r="E28" s="81" t="s">
        <v>119</v>
      </c>
      <c r="F28" s="24"/>
      <c r="G28" s="81">
        <v>1</v>
      </c>
      <c r="H28" s="46">
        <v>18</v>
      </c>
      <c r="I28" s="10">
        <f t="shared" si="3"/>
        <v>13.5</v>
      </c>
      <c r="J28" s="60"/>
      <c r="K28" s="14">
        <f t="shared" si="4"/>
        <v>0</v>
      </c>
      <c r="L28" s="14">
        <f t="shared" si="5"/>
        <v>0</v>
      </c>
    </row>
    <row r="29" spans="1:12" ht="14.45" customHeight="1" x14ac:dyDescent="0.25">
      <c r="A29" s="1"/>
      <c r="B29" s="8" t="s">
        <v>30</v>
      </c>
      <c r="C29" s="9">
        <v>3760056250831</v>
      </c>
      <c r="D29" s="24" t="s">
        <v>31</v>
      </c>
      <c r="E29" s="81" t="s">
        <v>119</v>
      </c>
      <c r="F29" s="24"/>
      <c r="G29" s="81">
        <v>1</v>
      </c>
      <c r="H29" s="46">
        <v>64</v>
      </c>
      <c r="I29" s="10">
        <f t="shared" si="3"/>
        <v>48</v>
      </c>
      <c r="J29" s="60"/>
      <c r="K29" s="14">
        <f t="shared" si="4"/>
        <v>0</v>
      </c>
      <c r="L29" s="14">
        <f t="shared" si="5"/>
        <v>0</v>
      </c>
    </row>
    <row r="30" spans="1:12" ht="14.45" customHeight="1" x14ac:dyDescent="0.25">
      <c r="A30" s="1"/>
      <c r="B30" s="16" t="s">
        <v>33</v>
      </c>
      <c r="C30" s="17">
        <v>3760056250534</v>
      </c>
      <c r="D30" s="25" t="s">
        <v>34</v>
      </c>
      <c r="E30" s="83" t="s">
        <v>119</v>
      </c>
      <c r="F30" s="25"/>
      <c r="G30" s="83">
        <v>1</v>
      </c>
      <c r="H30" s="77">
        <v>25</v>
      </c>
      <c r="I30" s="10">
        <f t="shared" si="3"/>
        <v>18.75</v>
      </c>
      <c r="J30" s="78"/>
      <c r="K30" s="79">
        <f t="shared" si="4"/>
        <v>0</v>
      </c>
      <c r="L30" s="79">
        <f t="shared" si="5"/>
        <v>0</v>
      </c>
    </row>
    <row r="31" spans="1:12" ht="14.45" customHeight="1" x14ac:dyDescent="0.25">
      <c r="A31" s="1"/>
      <c r="B31" s="158" t="s">
        <v>115</v>
      </c>
      <c r="C31" s="76">
        <v>3613890201036</v>
      </c>
      <c r="D31" s="85" t="s">
        <v>114</v>
      </c>
      <c r="E31" s="86"/>
      <c r="F31" s="86"/>
      <c r="G31" s="87">
        <v>1</v>
      </c>
      <c r="H31" s="88">
        <v>19</v>
      </c>
      <c r="I31" s="10">
        <f t="shared" si="3"/>
        <v>14.25</v>
      </c>
      <c r="J31" s="89"/>
      <c r="K31" s="90">
        <f t="shared" si="4"/>
        <v>0</v>
      </c>
      <c r="L31" s="90">
        <f t="shared" si="5"/>
        <v>0</v>
      </c>
    </row>
    <row r="32" spans="1:12" ht="14.45" customHeight="1" x14ac:dyDescent="0.25">
      <c r="A32" s="1"/>
      <c r="B32" s="162" t="s">
        <v>32</v>
      </c>
      <c r="C32" s="92">
        <v>3760056250213</v>
      </c>
      <c r="D32" s="93" t="s">
        <v>116</v>
      </c>
      <c r="E32" s="94"/>
      <c r="F32" s="94"/>
      <c r="G32" s="95">
        <v>1</v>
      </c>
      <c r="H32" s="96">
        <v>20</v>
      </c>
      <c r="I32" s="10">
        <f t="shared" si="3"/>
        <v>15</v>
      </c>
      <c r="J32" s="97"/>
      <c r="K32" s="98">
        <f t="shared" si="4"/>
        <v>0</v>
      </c>
      <c r="L32" s="98">
        <f t="shared" si="5"/>
        <v>0</v>
      </c>
    </row>
    <row r="33" spans="1:12" x14ac:dyDescent="0.25">
      <c r="A33" s="7"/>
      <c r="B33" s="28" t="s">
        <v>35</v>
      </c>
      <c r="C33" s="29"/>
      <c r="D33" s="30"/>
      <c r="E33" s="30"/>
      <c r="F33" s="30"/>
      <c r="G33" s="147"/>
      <c r="H33" s="47"/>
      <c r="I33" s="29"/>
      <c r="J33" s="61"/>
      <c r="K33" s="29"/>
      <c r="L33" s="29"/>
    </row>
    <row r="34" spans="1:12" ht="14.45" customHeight="1" x14ac:dyDescent="0.25">
      <c r="A34" s="1"/>
      <c r="B34" s="12" t="s">
        <v>36</v>
      </c>
      <c r="C34" s="13">
        <v>3760056259322</v>
      </c>
      <c r="D34" s="26" t="s">
        <v>37</v>
      </c>
      <c r="E34" s="26"/>
      <c r="F34" s="26"/>
      <c r="G34" s="82">
        <v>1</v>
      </c>
      <c r="H34" s="48">
        <v>76</v>
      </c>
      <c r="I34" s="10">
        <f t="shared" ref="I34:I45" si="6">H34*(1-25%)</f>
        <v>57</v>
      </c>
      <c r="J34" s="60"/>
      <c r="K34" s="14">
        <f t="shared" ref="K34:K45" si="7">H34*J34</f>
        <v>0</v>
      </c>
      <c r="L34" s="91">
        <f t="shared" ref="L34:L45" si="8">I34*J34</f>
        <v>0</v>
      </c>
    </row>
    <row r="35" spans="1:12" ht="14.45" customHeight="1" x14ac:dyDescent="0.25">
      <c r="A35" s="1"/>
      <c r="B35" s="8" t="s">
        <v>38</v>
      </c>
      <c r="C35" s="9">
        <v>3760056259339</v>
      </c>
      <c r="D35" s="24" t="s">
        <v>39</v>
      </c>
      <c r="E35" s="24"/>
      <c r="F35" s="24"/>
      <c r="G35" s="81">
        <v>1</v>
      </c>
      <c r="H35" s="46">
        <v>76</v>
      </c>
      <c r="I35" s="10">
        <f t="shared" si="6"/>
        <v>57</v>
      </c>
      <c r="J35" s="60"/>
      <c r="K35" s="14">
        <f t="shared" si="7"/>
        <v>0</v>
      </c>
      <c r="L35" s="14">
        <f t="shared" si="8"/>
        <v>0</v>
      </c>
    </row>
    <row r="36" spans="1:12" ht="14.45" customHeight="1" x14ac:dyDescent="0.25">
      <c r="A36" s="1"/>
      <c r="B36" s="8" t="s">
        <v>122</v>
      </c>
      <c r="C36" s="9">
        <v>3613890202026</v>
      </c>
      <c r="D36" s="24" t="s">
        <v>120</v>
      </c>
      <c r="E36" s="24"/>
      <c r="F36" s="24"/>
      <c r="G36" s="81">
        <v>1</v>
      </c>
      <c r="H36" s="46">
        <v>76</v>
      </c>
      <c r="I36" s="10">
        <f t="shared" si="6"/>
        <v>57</v>
      </c>
      <c r="J36" s="60"/>
      <c r="K36" s="14">
        <f t="shared" si="7"/>
        <v>0</v>
      </c>
      <c r="L36" s="14">
        <f t="shared" si="8"/>
        <v>0</v>
      </c>
    </row>
    <row r="37" spans="1:12" ht="14.45" customHeight="1" x14ac:dyDescent="0.25">
      <c r="A37" s="1"/>
      <c r="B37" s="8" t="s">
        <v>123</v>
      </c>
      <c r="C37" s="9">
        <v>3613890202040</v>
      </c>
      <c r="D37" s="24" t="s">
        <v>121</v>
      </c>
      <c r="E37" s="24"/>
      <c r="F37" s="24"/>
      <c r="G37" s="81">
        <v>1</v>
      </c>
      <c r="H37" s="46">
        <v>76</v>
      </c>
      <c r="I37" s="10">
        <f t="shared" si="6"/>
        <v>57</v>
      </c>
      <c r="J37" s="60"/>
      <c r="K37" s="14">
        <f t="shared" si="7"/>
        <v>0</v>
      </c>
      <c r="L37" s="14">
        <f t="shared" si="8"/>
        <v>0</v>
      </c>
    </row>
    <row r="38" spans="1:12" ht="14.45" customHeight="1" x14ac:dyDescent="0.25">
      <c r="A38" s="1"/>
      <c r="B38" s="8" t="s">
        <v>127</v>
      </c>
      <c r="C38" s="9">
        <v>3613890202118</v>
      </c>
      <c r="D38" s="24" t="s">
        <v>124</v>
      </c>
      <c r="E38" s="24"/>
      <c r="F38" s="24"/>
      <c r="G38" s="81">
        <v>1</v>
      </c>
      <c r="H38" s="46">
        <v>60.8</v>
      </c>
      <c r="I38" s="10">
        <f t="shared" si="6"/>
        <v>45.599999999999994</v>
      </c>
      <c r="J38" s="60"/>
      <c r="K38" s="14">
        <f t="shared" si="7"/>
        <v>0</v>
      </c>
      <c r="L38" s="14">
        <f t="shared" si="8"/>
        <v>0</v>
      </c>
    </row>
    <row r="39" spans="1:12" ht="14.45" customHeight="1" x14ac:dyDescent="0.25">
      <c r="A39" s="1"/>
      <c r="B39" s="8" t="s">
        <v>126</v>
      </c>
      <c r="C39" s="9">
        <v>3613890202095</v>
      </c>
      <c r="D39" s="24" t="s">
        <v>125</v>
      </c>
      <c r="E39" s="24"/>
      <c r="F39" s="24"/>
      <c r="G39" s="81">
        <v>1</v>
      </c>
      <c r="H39" s="46">
        <v>60.8</v>
      </c>
      <c r="I39" s="10">
        <f t="shared" si="6"/>
        <v>45.599999999999994</v>
      </c>
      <c r="J39" s="60"/>
      <c r="K39" s="14">
        <f t="shared" si="7"/>
        <v>0</v>
      </c>
      <c r="L39" s="14">
        <f t="shared" si="8"/>
        <v>0</v>
      </c>
    </row>
    <row r="40" spans="1:12" ht="14.45" customHeight="1" x14ac:dyDescent="0.25">
      <c r="A40" s="15"/>
      <c r="B40" s="8" t="s">
        <v>40</v>
      </c>
      <c r="C40" s="9">
        <v>3760056259520</v>
      </c>
      <c r="D40" s="24" t="s">
        <v>41</v>
      </c>
      <c r="E40" s="81" t="s">
        <v>119</v>
      </c>
      <c r="F40" s="24"/>
      <c r="G40" s="81">
        <v>1</v>
      </c>
      <c r="H40" s="46">
        <v>50.4</v>
      </c>
      <c r="I40" s="10">
        <f t="shared" si="6"/>
        <v>37.799999999999997</v>
      </c>
      <c r="J40" s="60"/>
      <c r="K40" s="14">
        <f t="shared" si="7"/>
        <v>0</v>
      </c>
      <c r="L40" s="14">
        <f t="shared" si="8"/>
        <v>0</v>
      </c>
    </row>
    <row r="41" spans="1:12" ht="14.45" customHeight="1" x14ac:dyDescent="0.25">
      <c r="A41" s="1"/>
      <c r="B41" s="8" t="s">
        <v>131</v>
      </c>
      <c r="C41" s="9">
        <v>3760056259421</v>
      </c>
      <c r="D41" s="24" t="s">
        <v>128</v>
      </c>
      <c r="E41" s="24"/>
      <c r="F41" s="24"/>
      <c r="G41" s="81">
        <v>1</v>
      </c>
      <c r="H41" s="46">
        <v>6.3</v>
      </c>
      <c r="I41" s="10">
        <f t="shared" si="6"/>
        <v>4.7249999999999996</v>
      </c>
      <c r="J41" s="60"/>
      <c r="K41" s="14">
        <f t="shared" si="7"/>
        <v>0</v>
      </c>
      <c r="L41" s="14">
        <f t="shared" si="8"/>
        <v>0</v>
      </c>
    </row>
    <row r="42" spans="1:12" ht="14.45" customHeight="1" x14ac:dyDescent="0.25">
      <c r="A42" s="1"/>
      <c r="B42" s="8" t="s">
        <v>132</v>
      </c>
      <c r="C42" s="9">
        <v>3760056259414</v>
      </c>
      <c r="D42" s="24" t="s">
        <v>129</v>
      </c>
      <c r="E42" s="24"/>
      <c r="F42" s="24"/>
      <c r="G42" s="81">
        <v>1</v>
      </c>
      <c r="H42" s="46">
        <v>6.3</v>
      </c>
      <c r="I42" s="10">
        <f t="shared" si="6"/>
        <v>4.7249999999999996</v>
      </c>
      <c r="J42" s="60"/>
      <c r="K42" s="14">
        <f t="shared" si="7"/>
        <v>0</v>
      </c>
      <c r="L42" s="14">
        <f t="shared" si="8"/>
        <v>0</v>
      </c>
    </row>
    <row r="43" spans="1:12" ht="14.45" customHeight="1" x14ac:dyDescent="0.25">
      <c r="A43" s="1"/>
      <c r="B43" s="8" t="s">
        <v>133</v>
      </c>
      <c r="C43" s="9">
        <v>3760056259551</v>
      </c>
      <c r="D43" s="24" t="s">
        <v>130</v>
      </c>
      <c r="E43" s="24"/>
      <c r="F43" s="24"/>
      <c r="G43" s="81">
        <v>1</v>
      </c>
      <c r="H43" s="46">
        <v>6.3</v>
      </c>
      <c r="I43" s="10">
        <f t="shared" si="6"/>
        <v>4.7249999999999996</v>
      </c>
      <c r="J43" s="60"/>
      <c r="K43" s="14">
        <f t="shared" si="7"/>
        <v>0</v>
      </c>
      <c r="L43" s="14">
        <f t="shared" si="8"/>
        <v>0</v>
      </c>
    </row>
    <row r="44" spans="1:12" ht="14.45" customHeight="1" x14ac:dyDescent="0.25">
      <c r="A44" s="1"/>
      <c r="B44" s="8" t="s">
        <v>42</v>
      </c>
      <c r="C44" s="9">
        <v>3760056259360</v>
      </c>
      <c r="D44" s="24" t="s">
        <v>43</v>
      </c>
      <c r="E44" s="24"/>
      <c r="F44" s="24"/>
      <c r="G44" s="81">
        <v>1</v>
      </c>
      <c r="H44" s="46">
        <v>54</v>
      </c>
      <c r="I44" s="10">
        <f t="shared" si="6"/>
        <v>40.5</v>
      </c>
      <c r="J44" s="60"/>
      <c r="K44" s="14">
        <f t="shared" si="7"/>
        <v>0</v>
      </c>
      <c r="L44" s="14">
        <f t="shared" si="8"/>
        <v>0</v>
      </c>
    </row>
    <row r="45" spans="1:12" ht="14.45" customHeight="1" x14ac:dyDescent="0.25">
      <c r="A45" s="1"/>
      <c r="B45" s="31" t="s">
        <v>44</v>
      </c>
      <c r="C45" s="32">
        <v>3760056259377</v>
      </c>
      <c r="D45" s="33" t="s">
        <v>45</v>
      </c>
      <c r="E45" s="33"/>
      <c r="F45" s="33"/>
      <c r="G45" s="148">
        <v>1</v>
      </c>
      <c r="H45" s="49">
        <v>54</v>
      </c>
      <c r="I45" s="10">
        <f t="shared" si="6"/>
        <v>40.5</v>
      </c>
      <c r="J45" s="62"/>
      <c r="K45" s="14">
        <f t="shared" si="7"/>
        <v>0</v>
      </c>
      <c r="L45" s="14">
        <f t="shared" si="8"/>
        <v>0</v>
      </c>
    </row>
    <row r="46" spans="1:12" x14ac:dyDescent="0.25">
      <c r="A46" s="1"/>
      <c r="B46" s="34" t="s">
        <v>46</v>
      </c>
      <c r="C46" s="35"/>
      <c r="D46" s="36"/>
      <c r="E46" s="36"/>
      <c r="F46" s="36"/>
      <c r="G46" s="149"/>
      <c r="H46" s="45"/>
      <c r="I46" s="35"/>
      <c r="J46" s="59"/>
      <c r="K46" s="35"/>
      <c r="L46" s="35"/>
    </row>
    <row r="47" spans="1:12" x14ac:dyDescent="0.25">
      <c r="A47" s="1"/>
      <c r="B47" s="12" t="s">
        <v>47</v>
      </c>
      <c r="C47" s="13">
        <v>3760056250688</v>
      </c>
      <c r="D47" s="26" t="s">
        <v>48</v>
      </c>
      <c r="E47" s="82" t="s">
        <v>119</v>
      </c>
      <c r="F47" s="82" t="s">
        <v>119</v>
      </c>
      <c r="G47" s="82">
        <v>1</v>
      </c>
      <c r="H47" s="48">
        <v>20</v>
      </c>
      <c r="I47" s="10">
        <f>H47*(1-25%)</f>
        <v>15</v>
      </c>
      <c r="J47" s="60"/>
      <c r="K47" s="14">
        <f>H47*J47</f>
        <v>0</v>
      </c>
      <c r="L47" s="91">
        <f>I47*J47</f>
        <v>0</v>
      </c>
    </row>
    <row r="48" spans="1:12" x14ac:dyDescent="0.25">
      <c r="A48" s="1"/>
      <c r="B48" s="8" t="s">
        <v>49</v>
      </c>
      <c r="C48" s="9">
        <v>3760056250503</v>
      </c>
      <c r="D48" s="24" t="s">
        <v>50</v>
      </c>
      <c r="E48" s="81" t="s">
        <v>119</v>
      </c>
      <c r="F48" s="81"/>
      <c r="G48" s="81">
        <v>1</v>
      </c>
      <c r="H48" s="46">
        <v>20</v>
      </c>
      <c r="I48" s="10">
        <f>H48*(1-25%)</f>
        <v>15</v>
      </c>
      <c r="J48" s="60"/>
      <c r="K48" s="14">
        <f>H48*J48</f>
        <v>0</v>
      </c>
      <c r="L48" s="14">
        <f>I48*J48</f>
        <v>0</v>
      </c>
    </row>
    <row r="49" spans="1:13" x14ac:dyDescent="0.25">
      <c r="A49" s="7"/>
      <c r="B49" s="16" t="s">
        <v>51</v>
      </c>
      <c r="C49" s="17">
        <v>3760056250169</v>
      </c>
      <c r="D49" s="25" t="s">
        <v>52</v>
      </c>
      <c r="E49" s="83"/>
      <c r="F49" s="83"/>
      <c r="G49" s="83">
        <v>1</v>
      </c>
      <c r="H49" s="50">
        <v>24</v>
      </c>
      <c r="I49" s="10">
        <f>H49*(1-25%)</f>
        <v>18</v>
      </c>
      <c r="J49" s="60"/>
      <c r="K49" s="14">
        <f>H49*J49</f>
        <v>0</v>
      </c>
      <c r="L49" s="101">
        <f>I49*J49</f>
        <v>0</v>
      </c>
    </row>
    <row r="50" spans="1:13" x14ac:dyDescent="0.25">
      <c r="A50" s="1"/>
      <c r="B50" s="28" t="s">
        <v>53</v>
      </c>
      <c r="C50" s="29"/>
      <c r="D50" s="30"/>
      <c r="E50" s="30"/>
      <c r="F50" s="30"/>
      <c r="G50" s="147"/>
      <c r="H50" s="47"/>
      <c r="I50" s="29"/>
      <c r="J50" s="61"/>
      <c r="K50" s="29"/>
      <c r="L50" s="29"/>
    </row>
    <row r="51" spans="1:13" x14ac:dyDescent="0.25">
      <c r="A51" s="1"/>
      <c r="B51" s="12" t="s">
        <v>54</v>
      </c>
      <c r="C51" s="13">
        <v>3760056250343</v>
      </c>
      <c r="D51" s="26" t="s">
        <v>55</v>
      </c>
      <c r="E51" s="82" t="s">
        <v>119</v>
      </c>
      <c r="F51" s="82" t="s">
        <v>119</v>
      </c>
      <c r="G51" s="82">
        <v>1</v>
      </c>
      <c r="H51" s="48">
        <v>12.5</v>
      </c>
      <c r="I51" s="10">
        <f t="shared" ref="I51:I57" si="9">H51*(1-25%)</f>
        <v>9.375</v>
      </c>
      <c r="J51" s="60"/>
      <c r="K51" s="14">
        <f t="shared" ref="K51:K57" si="10">H51*J51</f>
        <v>0</v>
      </c>
      <c r="L51" s="91">
        <f t="shared" ref="L51:L57" si="11">I51*J51</f>
        <v>0</v>
      </c>
    </row>
    <row r="52" spans="1:13" x14ac:dyDescent="0.25">
      <c r="A52" s="1"/>
      <c r="B52" s="8" t="s">
        <v>56</v>
      </c>
      <c r="C52" s="9">
        <v>3760056250664</v>
      </c>
      <c r="D52" s="24" t="s">
        <v>57</v>
      </c>
      <c r="E52" s="81" t="s">
        <v>119</v>
      </c>
      <c r="F52" s="81" t="s">
        <v>119</v>
      </c>
      <c r="G52" s="81">
        <v>1</v>
      </c>
      <c r="H52" s="46">
        <v>12.5</v>
      </c>
      <c r="I52" s="10">
        <f t="shared" si="9"/>
        <v>9.375</v>
      </c>
      <c r="J52" s="60"/>
      <c r="K52" s="14">
        <f t="shared" si="10"/>
        <v>0</v>
      </c>
      <c r="L52" s="14">
        <f t="shared" si="11"/>
        <v>0</v>
      </c>
    </row>
    <row r="53" spans="1:13" x14ac:dyDescent="0.25">
      <c r="A53" s="1"/>
      <c r="B53" s="8" t="s">
        <v>58</v>
      </c>
      <c r="C53" s="9">
        <v>3760056250442</v>
      </c>
      <c r="D53" s="24" t="s">
        <v>59</v>
      </c>
      <c r="E53" s="81" t="s">
        <v>119</v>
      </c>
      <c r="F53" s="81" t="s">
        <v>119</v>
      </c>
      <c r="G53" s="81">
        <v>1</v>
      </c>
      <c r="H53" s="46">
        <v>12.5</v>
      </c>
      <c r="I53" s="10">
        <f t="shared" si="9"/>
        <v>9.375</v>
      </c>
      <c r="J53" s="60"/>
      <c r="K53" s="14">
        <f t="shared" si="10"/>
        <v>0</v>
      </c>
      <c r="L53" s="14">
        <f t="shared" si="11"/>
        <v>0</v>
      </c>
    </row>
    <row r="54" spans="1:13" x14ac:dyDescent="0.25">
      <c r="A54" s="1"/>
      <c r="B54" s="8" t="s">
        <v>60</v>
      </c>
      <c r="C54" s="9">
        <v>3613890205010</v>
      </c>
      <c r="D54" s="24" t="s">
        <v>61</v>
      </c>
      <c r="E54" s="81" t="s">
        <v>119</v>
      </c>
      <c r="F54" s="81" t="s">
        <v>119</v>
      </c>
      <c r="G54" s="81">
        <v>1</v>
      </c>
      <c r="H54" s="46">
        <v>12.5</v>
      </c>
      <c r="I54" s="10">
        <f t="shared" si="9"/>
        <v>9.375</v>
      </c>
      <c r="J54" s="60"/>
      <c r="K54" s="14">
        <f t="shared" si="10"/>
        <v>0</v>
      </c>
      <c r="L54" s="14">
        <f t="shared" si="11"/>
        <v>0</v>
      </c>
    </row>
    <row r="55" spans="1:13" x14ac:dyDescent="0.25">
      <c r="A55" s="1"/>
      <c r="B55" s="18" t="s">
        <v>62</v>
      </c>
      <c r="C55" s="19">
        <v>3613890205034</v>
      </c>
      <c r="D55" s="24" t="s">
        <v>63</v>
      </c>
      <c r="E55" s="24"/>
      <c r="F55" s="24"/>
      <c r="G55" s="81">
        <v>1</v>
      </c>
      <c r="H55" s="51">
        <v>72</v>
      </c>
      <c r="I55" s="10">
        <f t="shared" si="9"/>
        <v>54</v>
      </c>
      <c r="J55" s="60"/>
      <c r="K55" s="14">
        <f t="shared" si="10"/>
        <v>0</v>
      </c>
      <c r="L55" s="14">
        <f t="shared" si="11"/>
        <v>0</v>
      </c>
    </row>
    <row r="56" spans="1:13" x14ac:dyDescent="0.25">
      <c r="A56" s="15"/>
      <c r="B56" s="18" t="s">
        <v>64</v>
      </c>
      <c r="C56" s="19">
        <v>3613890205058</v>
      </c>
      <c r="D56" s="24" t="s">
        <v>65</v>
      </c>
      <c r="E56" s="24"/>
      <c r="F56" s="24"/>
      <c r="G56" s="81">
        <v>1</v>
      </c>
      <c r="H56" s="51">
        <v>72</v>
      </c>
      <c r="I56" s="10">
        <f t="shared" si="9"/>
        <v>54</v>
      </c>
      <c r="J56" s="60"/>
      <c r="K56" s="14">
        <f t="shared" si="10"/>
        <v>0</v>
      </c>
      <c r="L56" s="14">
        <f t="shared" si="11"/>
        <v>0</v>
      </c>
    </row>
    <row r="57" spans="1:13" x14ac:dyDescent="0.25">
      <c r="A57" s="7"/>
      <c r="B57" s="18" t="s">
        <v>66</v>
      </c>
      <c r="C57" s="19">
        <v>3760056259537</v>
      </c>
      <c r="D57" s="24" t="s">
        <v>67</v>
      </c>
      <c r="E57" s="24"/>
      <c r="F57" s="24"/>
      <c r="G57" s="81">
        <v>1</v>
      </c>
      <c r="H57" s="51">
        <v>72</v>
      </c>
      <c r="I57" s="10">
        <f t="shared" si="9"/>
        <v>54</v>
      </c>
      <c r="J57" s="60"/>
      <c r="K57" s="14">
        <f t="shared" si="10"/>
        <v>0</v>
      </c>
      <c r="L57" s="101">
        <f t="shared" si="11"/>
        <v>0</v>
      </c>
    </row>
    <row r="58" spans="1:13" x14ac:dyDescent="0.25">
      <c r="A58" s="1"/>
      <c r="B58" s="28" t="s">
        <v>68</v>
      </c>
      <c r="C58" s="29"/>
      <c r="D58" s="30"/>
      <c r="E58" s="30"/>
      <c r="F58" s="30"/>
      <c r="G58" s="147"/>
      <c r="H58" s="47"/>
      <c r="I58" s="29"/>
      <c r="J58" s="61"/>
      <c r="K58" s="29"/>
      <c r="L58" s="29"/>
    </row>
    <row r="59" spans="1:13" x14ac:dyDescent="0.25">
      <c r="A59" s="1"/>
      <c r="B59" s="12" t="s">
        <v>69</v>
      </c>
      <c r="C59" s="9">
        <v>3613890203023</v>
      </c>
      <c r="D59" s="24" t="s">
        <v>70</v>
      </c>
      <c r="E59" s="24"/>
      <c r="F59" s="24"/>
      <c r="G59" s="81">
        <v>1</v>
      </c>
      <c r="H59" s="46">
        <v>31.9</v>
      </c>
      <c r="I59" s="10">
        <f>H59*(1-25%)</f>
        <v>23.924999999999997</v>
      </c>
      <c r="J59" s="60"/>
      <c r="K59" s="14">
        <f>H59*J59</f>
        <v>0</v>
      </c>
      <c r="L59" s="14">
        <f>I59*J59</f>
        <v>0</v>
      </c>
      <c r="M59" s="157"/>
    </row>
    <row r="60" spans="1:13" x14ac:dyDescent="0.25">
      <c r="A60" s="1"/>
      <c r="B60" s="12" t="s">
        <v>71</v>
      </c>
      <c r="C60" s="9">
        <v>3613890203030</v>
      </c>
      <c r="D60" s="24" t="s">
        <v>72</v>
      </c>
      <c r="E60" s="24"/>
      <c r="F60" s="24"/>
      <c r="G60" s="81">
        <v>1</v>
      </c>
      <c r="H60" s="46">
        <v>36.9</v>
      </c>
      <c r="I60" s="10">
        <f>H60*(1-25%)</f>
        <v>27.674999999999997</v>
      </c>
      <c r="J60" s="60"/>
      <c r="K60" s="14">
        <f>H60*J60</f>
        <v>0</v>
      </c>
      <c r="L60" s="14">
        <f>I60*J60</f>
        <v>0</v>
      </c>
    </row>
    <row r="61" spans="1:13" x14ac:dyDescent="0.25">
      <c r="A61" s="1"/>
      <c r="B61" s="12" t="s">
        <v>73</v>
      </c>
      <c r="C61" s="9">
        <v>3613890203054</v>
      </c>
      <c r="D61" s="24" t="s">
        <v>74</v>
      </c>
      <c r="E61" s="24"/>
      <c r="F61" s="24"/>
      <c r="G61" s="81">
        <v>1</v>
      </c>
      <c r="H61" s="46">
        <v>31.9</v>
      </c>
      <c r="I61" s="10">
        <f>H61*(1-25%)</f>
        <v>23.924999999999997</v>
      </c>
      <c r="J61" s="60"/>
      <c r="K61" s="14">
        <f>H61*J61</f>
        <v>0</v>
      </c>
      <c r="L61" s="14">
        <f>I61*J61</f>
        <v>0</v>
      </c>
    </row>
    <row r="62" spans="1:13" x14ac:dyDescent="0.25">
      <c r="A62" s="7"/>
      <c r="B62" s="118" t="s">
        <v>75</v>
      </c>
      <c r="C62" s="17">
        <v>3613890203061</v>
      </c>
      <c r="D62" s="25" t="s">
        <v>76</v>
      </c>
      <c r="E62" s="25"/>
      <c r="F62" s="25"/>
      <c r="G62" s="83">
        <v>1</v>
      </c>
      <c r="H62" s="50">
        <v>36.9</v>
      </c>
      <c r="I62" s="10">
        <f>H62*(1-25%)</f>
        <v>27.674999999999997</v>
      </c>
      <c r="J62" s="78"/>
      <c r="K62" s="79">
        <f>H62*J62</f>
        <v>0</v>
      </c>
      <c r="L62" s="79">
        <f>I62*J62</f>
        <v>0</v>
      </c>
    </row>
    <row r="63" spans="1:13" x14ac:dyDescent="0.25">
      <c r="A63" s="7"/>
      <c r="B63" s="160" t="s">
        <v>134</v>
      </c>
      <c r="C63" s="125"/>
      <c r="D63" s="126"/>
      <c r="E63" s="126"/>
      <c r="F63" s="126"/>
      <c r="G63" s="150"/>
      <c r="H63" s="127"/>
      <c r="I63" s="128"/>
      <c r="J63" s="129"/>
      <c r="K63" s="130"/>
      <c r="L63" s="130"/>
    </row>
    <row r="64" spans="1:13" x14ac:dyDescent="0.25">
      <c r="A64" s="7"/>
      <c r="B64" s="158" t="s">
        <v>138</v>
      </c>
      <c r="C64" s="119">
        <v>3613890213039</v>
      </c>
      <c r="D64" s="120" t="s">
        <v>135</v>
      </c>
      <c r="E64" s="121" t="s">
        <v>119</v>
      </c>
      <c r="F64" s="122"/>
      <c r="G64" s="121">
        <v>1</v>
      </c>
      <c r="H64" s="123">
        <v>9.9</v>
      </c>
      <c r="I64" s="10">
        <f>H64*(1-25%)</f>
        <v>7.4250000000000007</v>
      </c>
      <c r="J64" s="124"/>
      <c r="K64" s="14">
        <f>H64*J64</f>
        <v>0</v>
      </c>
      <c r="L64" s="75">
        <f>I64*J64</f>
        <v>0</v>
      </c>
    </row>
    <row r="65" spans="1:12" x14ac:dyDescent="0.25">
      <c r="A65" s="7"/>
      <c r="B65" s="158" t="s">
        <v>139</v>
      </c>
      <c r="C65" s="76">
        <v>3613890213060</v>
      </c>
      <c r="D65" s="102" t="s">
        <v>136</v>
      </c>
      <c r="E65" s="103" t="s">
        <v>119</v>
      </c>
      <c r="F65" s="86"/>
      <c r="G65" s="103">
        <v>1</v>
      </c>
      <c r="H65" s="104">
        <v>9.9</v>
      </c>
      <c r="I65" s="10">
        <f>H65*(1-25%)</f>
        <v>7.4250000000000007</v>
      </c>
      <c r="J65" s="80"/>
      <c r="K65" s="14">
        <f>H65*J65</f>
        <v>0</v>
      </c>
      <c r="L65" s="75">
        <f>I65*J65</f>
        <v>0</v>
      </c>
    </row>
    <row r="66" spans="1:12" x14ac:dyDescent="0.25">
      <c r="A66" s="7"/>
      <c r="B66" s="158" t="s">
        <v>140</v>
      </c>
      <c r="C66" s="92">
        <v>3613890213091</v>
      </c>
      <c r="D66" s="131" t="s">
        <v>137</v>
      </c>
      <c r="E66" s="132" t="s">
        <v>119</v>
      </c>
      <c r="F66" s="94"/>
      <c r="G66" s="132">
        <v>1</v>
      </c>
      <c r="H66" s="133">
        <v>9.9</v>
      </c>
      <c r="I66" s="10">
        <f>H66*(1-25%)</f>
        <v>7.4250000000000007</v>
      </c>
      <c r="J66" s="134"/>
      <c r="K66" s="79">
        <f>H66*J66</f>
        <v>0</v>
      </c>
      <c r="L66" s="79">
        <f>I66*J66</f>
        <v>0</v>
      </c>
    </row>
    <row r="67" spans="1:12" x14ac:dyDescent="0.25">
      <c r="A67" s="1"/>
      <c r="B67" s="84" t="s">
        <v>77</v>
      </c>
      <c r="C67" s="136"/>
      <c r="D67" s="137"/>
      <c r="E67" s="137"/>
      <c r="F67" s="137"/>
      <c r="G67" s="151"/>
      <c r="H67" s="138"/>
      <c r="I67" s="139"/>
      <c r="J67" s="140"/>
      <c r="K67" s="139"/>
      <c r="L67" s="139"/>
    </row>
    <row r="68" spans="1:12" x14ac:dyDescent="0.25">
      <c r="A68" s="1"/>
      <c r="B68" s="12" t="s">
        <v>78</v>
      </c>
      <c r="C68" s="13">
        <v>3760056252057</v>
      </c>
      <c r="D68" s="26" t="s">
        <v>79</v>
      </c>
      <c r="E68" s="115"/>
      <c r="F68" s="115"/>
      <c r="G68" s="152">
        <v>6</v>
      </c>
      <c r="H68" s="135">
        <v>19.899999999999999</v>
      </c>
      <c r="I68" s="10">
        <f t="shared" ref="I68:I80" si="12">H68*(1-25%)</f>
        <v>14.924999999999999</v>
      </c>
      <c r="J68" s="60"/>
      <c r="K68" s="105">
        <f t="shared" ref="K68:K80" si="13">H68*J68</f>
        <v>0</v>
      </c>
      <c r="L68" s="105">
        <f t="shared" ref="L68:L80" si="14">I68*J68</f>
        <v>0</v>
      </c>
    </row>
    <row r="69" spans="1:12" x14ac:dyDescent="0.25">
      <c r="A69" s="1"/>
      <c r="B69" s="8" t="s">
        <v>80</v>
      </c>
      <c r="C69" s="9">
        <v>3760056252002</v>
      </c>
      <c r="D69" s="24" t="s">
        <v>81</v>
      </c>
      <c r="E69" s="112"/>
      <c r="F69" s="112"/>
      <c r="G69" s="153">
        <v>6</v>
      </c>
      <c r="H69" s="109">
        <v>9.9</v>
      </c>
      <c r="I69" s="10">
        <f t="shared" si="12"/>
        <v>7.4250000000000007</v>
      </c>
      <c r="J69" s="60"/>
      <c r="K69" s="105">
        <f t="shared" si="13"/>
        <v>0</v>
      </c>
      <c r="L69" s="105">
        <f t="shared" si="14"/>
        <v>0</v>
      </c>
    </row>
    <row r="70" spans="1:12" x14ac:dyDescent="0.25">
      <c r="A70" s="1"/>
      <c r="B70" s="8" t="s">
        <v>82</v>
      </c>
      <c r="C70" s="9">
        <v>3760056252026</v>
      </c>
      <c r="D70" s="24" t="s">
        <v>83</v>
      </c>
      <c r="E70" s="112"/>
      <c r="F70" s="112"/>
      <c r="G70" s="153">
        <v>6</v>
      </c>
      <c r="H70" s="109">
        <v>9.9</v>
      </c>
      <c r="I70" s="10">
        <f t="shared" si="12"/>
        <v>7.4250000000000007</v>
      </c>
      <c r="J70" s="60"/>
      <c r="K70" s="105">
        <f t="shared" si="13"/>
        <v>0</v>
      </c>
      <c r="L70" s="105">
        <f t="shared" si="14"/>
        <v>0</v>
      </c>
    </row>
    <row r="71" spans="1:12" x14ac:dyDescent="0.25">
      <c r="A71" s="1"/>
      <c r="B71" s="16" t="s">
        <v>84</v>
      </c>
      <c r="C71" s="17">
        <v>3760056252019</v>
      </c>
      <c r="D71" s="25" t="s">
        <v>85</v>
      </c>
      <c r="E71" s="113"/>
      <c r="F71" s="113"/>
      <c r="G71" s="154">
        <v>6</v>
      </c>
      <c r="H71" s="110">
        <v>9.9</v>
      </c>
      <c r="I71" s="10">
        <f t="shared" si="12"/>
        <v>7.4250000000000007</v>
      </c>
      <c r="J71" s="78"/>
      <c r="K71" s="106">
        <f t="shared" si="13"/>
        <v>0</v>
      </c>
      <c r="L71" s="106">
        <f t="shared" si="14"/>
        <v>0</v>
      </c>
    </row>
    <row r="72" spans="1:12" x14ac:dyDescent="0.25">
      <c r="A72" s="7"/>
      <c r="B72" s="159" t="s">
        <v>86</v>
      </c>
      <c r="C72" s="116">
        <v>3613890210014</v>
      </c>
      <c r="D72" s="86" t="s">
        <v>87</v>
      </c>
      <c r="E72" s="114"/>
      <c r="F72" s="114"/>
      <c r="G72" s="87">
        <v>6</v>
      </c>
      <c r="H72" s="111">
        <v>19.899999999999999</v>
      </c>
      <c r="I72" s="10">
        <f t="shared" si="12"/>
        <v>14.924999999999999</v>
      </c>
      <c r="J72" s="108"/>
      <c r="K72" s="107">
        <f t="shared" si="13"/>
        <v>0</v>
      </c>
      <c r="L72" s="107">
        <f t="shared" si="14"/>
        <v>0</v>
      </c>
    </row>
    <row r="73" spans="1:12" x14ac:dyDescent="0.25">
      <c r="A73" s="7"/>
      <c r="B73" s="159" t="s">
        <v>142</v>
      </c>
      <c r="C73" s="116">
        <v>3613890210038</v>
      </c>
      <c r="D73" s="86" t="s">
        <v>141</v>
      </c>
      <c r="E73" s="114"/>
      <c r="F73" s="114"/>
      <c r="G73" s="87">
        <v>6</v>
      </c>
      <c r="H73" s="111">
        <v>9.9</v>
      </c>
      <c r="I73" s="10">
        <f t="shared" si="12"/>
        <v>7.4250000000000007</v>
      </c>
      <c r="J73" s="108"/>
      <c r="K73" s="107">
        <f t="shared" si="13"/>
        <v>0</v>
      </c>
      <c r="L73" s="107">
        <f t="shared" si="14"/>
        <v>0</v>
      </c>
    </row>
    <row r="74" spans="1:12" x14ac:dyDescent="0.25">
      <c r="A74" s="7"/>
      <c r="B74" s="159" t="s">
        <v>144</v>
      </c>
      <c r="C74" s="116">
        <v>3613890210021</v>
      </c>
      <c r="D74" s="86" t="s">
        <v>143</v>
      </c>
      <c r="E74" s="114"/>
      <c r="F74" s="114"/>
      <c r="G74" s="87">
        <v>6</v>
      </c>
      <c r="H74" s="111">
        <v>17.899999999999999</v>
      </c>
      <c r="I74" s="10">
        <f t="shared" si="12"/>
        <v>13.424999999999999</v>
      </c>
      <c r="J74" s="108"/>
      <c r="K74" s="107">
        <f t="shared" si="13"/>
        <v>0</v>
      </c>
      <c r="L74" s="107">
        <f t="shared" si="14"/>
        <v>0</v>
      </c>
    </row>
    <row r="75" spans="1:12" x14ac:dyDescent="0.25">
      <c r="A75" s="7"/>
      <c r="B75" s="159" t="s">
        <v>146</v>
      </c>
      <c r="C75" s="116">
        <v>3613890210052</v>
      </c>
      <c r="D75" s="86" t="s">
        <v>145</v>
      </c>
      <c r="E75" s="114"/>
      <c r="F75" s="114"/>
      <c r="G75" s="87">
        <v>6</v>
      </c>
      <c r="H75" s="111">
        <v>13.9</v>
      </c>
      <c r="I75" s="10">
        <f t="shared" si="12"/>
        <v>10.425000000000001</v>
      </c>
      <c r="J75" s="108"/>
      <c r="K75" s="107">
        <f t="shared" si="13"/>
        <v>0</v>
      </c>
      <c r="L75" s="107">
        <f t="shared" si="14"/>
        <v>0</v>
      </c>
    </row>
    <row r="76" spans="1:12" x14ac:dyDescent="0.25">
      <c r="A76" s="7"/>
      <c r="B76" s="159" t="s">
        <v>152</v>
      </c>
      <c r="C76" s="116">
        <v>3613890210069</v>
      </c>
      <c r="D76" s="86" t="s">
        <v>147</v>
      </c>
      <c r="E76" s="87" t="s">
        <v>119</v>
      </c>
      <c r="F76" s="114"/>
      <c r="G76" s="87">
        <v>6</v>
      </c>
      <c r="H76" s="111">
        <v>15</v>
      </c>
      <c r="I76" s="10">
        <f t="shared" si="12"/>
        <v>11.25</v>
      </c>
      <c r="J76" s="108"/>
      <c r="K76" s="107">
        <f t="shared" si="13"/>
        <v>0</v>
      </c>
      <c r="L76" s="107">
        <f t="shared" si="14"/>
        <v>0</v>
      </c>
    </row>
    <row r="77" spans="1:12" x14ac:dyDescent="0.25">
      <c r="A77" s="7"/>
      <c r="B77" s="159" t="s">
        <v>153</v>
      </c>
      <c r="C77" s="116">
        <v>3613890210076</v>
      </c>
      <c r="D77" s="86" t="s">
        <v>148</v>
      </c>
      <c r="E77" s="87" t="s">
        <v>119</v>
      </c>
      <c r="F77" s="114"/>
      <c r="G77" s="87">
        <v>6</v>
      </c>
      <c r="H77" s="111">
        <v>20</v>
      </c>
      <c r="I77" s="10">
        <f t="shared" si="12"/>
        <v>15</v>
      </c>
      <c r="J77" s="108"/>
      <c r="K77" s="107">
        <f t="shared" si="13"/>
        <v>0</v>
      </c>
      <c r="L77" s="107">
        <f t="shared" si="14"/>
        <v>0</v>
      </c>
    </row>
    <row r="78" spans="1:12" x14ac:dyDescent="0.25">
      <c r="A78" s="7"/>
      <c r="B78" s="159" t="s">
        <v>154</v>
      </c>
      <c r="C78" s="116">
        <v>3613890210083</v>
      </c>
      <c r="D78" s="86" t="s">
        <v>149</v>
      </c>
      <c r="E78" s="87" t="s">
        <v>119</v>
      </c>
      <c r="F78" s="114"/>
      <c r="G78" s="87">
        <v>6</v>
      </c>
      <c r="H78" s="111">
        <v>20</v>
      </c>
      <c r="I78" s="10">
        <f t="shared" si="12"/>
        <v>15</v>
      </c>
      <c r="J78" s="108"/>
      <c r="K78" s="107">
        <f t="shared" si="13"/>
        <v>0</v>
      </c>
      <c r="L78" s="107">
        <f t="shared" si="14"/>
        <v>0</v>
      </c>
    </row>
    <row r="79" spans="1:12" x14ac:dyDescent="0.25">
      <c r="A79" s="7"/>
      <c r="B79" s="159" t="s">
        <v>155</v>
      </c>
      <c r="C79" s="116">
        <v>3613890210090</v>
      </c>
      <c r="D79" s="86" t="s">
        <v>150</v>
      </c>
      <c r="E79" s="87" t="s">
        <v>119</v>
      </c>
      <c r="F79" s="114"/>
      <c r="G79" s="87">
        <v>6</v>
      </c>
      <c r="H79" s="111">
        <v>10</v>
      </c>
      <c r="I79" s="10">
        <f t="shared" si="12"/>
        <v>7.5</v>
      </c>
      <c r="J79" s="108"/>
      <c r="K79" s="107">
        <f t="shared" si="13"/>
        <v>0</v>
      </c>
      <c r="L79" s="107">
        <f t="shared" si="14"/>
        <v>0</v>
      </c>
    </row>
    <row r="80" spans="1:12" x14ac:dyDescent="0.25">
      <c r="A80" s="7"/>
      <c r="B80" s="159" t="s">
        <v>156</v>
      </c>
      <c r="C80" s="141">
        <v>3613890210106</v>
      </c>
      <c r="D80" s="94" t="s">
        <v>151</v>
      </c>
      <c r="E80" s="95" t="s">
        <v>119</v>
      </c>
      <c r="F80" s="142"/>
      <c r="G80" s="95">
        <v>6</v>
      </c>
      <c r="H80" s="143">
        <v>12</v>
      </c>
      <c r="I80" s="10">
        <f t="shared" si="12"/>
        <v>9</v>
      </c>
      <c r="J80" s="144"/>
      <c r="K80" s="145">
        <f t="shared" si="13"/>
        <v>0</v>
      </c>
      <c r="L80" s="145">
        <f t="shared" si="14"/>
        <v>0</v>
      </c>
    </row>
    <row r="81" spans="1:12" x14ac:dyDescent="0.25">
      <c r="A81" s="1"/>
      <c r="B81" s="161" t="s">
        <v>88</v>
      </c>
      <c r="C81" s="139"/>
      <c r="D81" s="137"/>
      <c r="E81" s="137"/>
      <c r="F81" s="137"/>
      <c r="G81" s="151"/>
      <c r="H81" s="138"/>
      <c r="I81" s="139"/>
      <c r="J81" s="140"/>
      <c r="K81" s="139"/>
      <c r="L81" s="139"/>
    </row>
    <row r="82" spans="1:12" x14ac:dyDescent="0.25">
      <c r="A82" s="1"/>
      <c r="B82" s="12" t="s">
        <v>158</v>
      </c>
      <c r="C82" s="13">
        <v>3760056258066</v>
      </c>
      <c r="D82" s="26" t="s">
        <v>157</v>
      </c>
      <c r="E82" s="26"/>
      <c r="F82" s="26"/>
      <c r="G82" s="82">
        <v>1</v>
      </c>
      <c r="H82" s="48">
        <v>9</v>
      </c>
      <c r="I82" s="10">
        <f>H82*(1-25%)</f>
        <v>6.75</v>
      </c>
      <c r="J82" s="60"/>
      <c r="K82" s="14">
        <f>H82*J82</f>
        <v>0</v>
      </c>
      <c r="L82" s="156">
        <f>I82*J82</f>
        <v>0</v>
      </c>
    </row>
    <row r="83" spans="1:12" x14ac:dyDescent="0.25">
      <c r="A83" s="1"/>
      <c r="B83" s="8" t="s">
        <v>89</v>
      </c>
      <c r="C83" s="9">
        <v>3760056258011</v>
      </c>
      <c r="D83" s="24" t="s">
        <v>90</v>
      </c>
      <c r="E83" s="24"/>
      <c r="F83" s="24"/>
      <c r="G83" s="81">
        <v>1</v>
      </c>
      <c r="H83" s="46">
        <v>4.2</v>
      </c>
      <c r="I83" s="10">
        <f>H83*(1-25%)</f>
        <v>3.1500000000000004</v>
      </c>
      <c r="J83" s="117"/>
      <c r="K83" s="99">
        <f>H83*J83</f>
        <v>0</v>
      </c>
      <c r="L83" s="99">
        <f>I83*J83</f>
        <v>0</v>
      </c>
    </row>
    <row r="84" spans="1:12" ht="15.75" thickBot="1" x14ac:dyDescent="0.3">
      <c r="B84" s="20" t="s">
        <v>91</v>
      </c>
      <c r="C84" s="21">
        <v>3760056256925</v>
      </c>
      <c r="D84" s="27" t="s">
        <v>92</v>
      </c>
      <c r="E84" s="27"/>
      <c r="F84" s="27"/>
      <c r="G84" s="155">
        <v>1</v>
      </c>
      <c r="H84" s="52">
        <v>10</v>
      </c>
      <c r="I84" s="42">
        <f>H84*(1-25%)</f>
        <v>7.5</v>
      </c>
      <c r="J84" s="63"/>
      <c r="K84" s="54">
        <f>H84*J84</f>
        <v>0</v>
      </c>
      <c r="L84" s="54">
        <f>I84*J84</f>
        <v>0</v>
      </c>
    </row>
    <row r="85" spans="1:12" x14ac:dyDescent="0.25">
      <c r="B85" s="65"/>
      <c r="C85" s="66"/>
      <c r="D85" s="67"/>
      <c r="E85" s="67"/>
      <c r="F85" s="67"/>
      <c r="G85" s="67"/>
      <c r="H85" s="68"/>
      <c r="I85" s="69"/>
      <c r="J85" s="70"/>
      <c r="K85" s="71"/>
      <c r="L85" s="71"/>
    </row>
    <row r="86" spans="1:12" x14ac:dyDescent="0.25">
      <c r="C86" s="55"/>
      <c r="D86" s="163" t="s">
        <v>95</v>
      </c>
      <c r="E86" s="163"/>
      <c r="F86" s="163"/>
      <c r="G86" s="163"/>
      <c r="H86" s="163"/>
      <c r="I86" s="163"/>
      <c r="J86" s="163"/>
      <c r="K86" s="146">
        <f>SUM(K8:K84)</f>
        <v>0</v>
      </c>
      <c r="L86" s="73"/>
    </row>
    <row r="87" spans="1:12" ht="15.75" thickBot="1" x14ac:dyDescent="0.3">
      <c r="C87" s="55"/>
      <c r="D87" s="74"/>
      <c r="E87" s="74"/>
      <c r="F87" s="74"/>
      <c r="G87" s="74"/>
      <c r="H87" s="74"/>
      <c r="I87" s="74"/>
      <c r="J87" s="74"/>
      <c r="K87" s="73"/>
      <c r="L87" s="73"/>
    </row>
    <row r="88" spans="1:12" ht="15.75" thickBot="1" x14ac:dyDescent="0.3">
      <c r="D88" s="164" t="s">
        <v>96</v>
      </c>
      <c r="E88" s="165"/>
      <c r="F88" s="165"/>
      <c r="G88" s="165"/>
      <c r="H88" s="165"/>
      <c r="I88" s="165"/>
      <c r="J88" s="165"/>
      <c r="K88" s="166"/>
      <c r="L88" s="72">
        <f>SUM(L9:L84)</f>
        <v>0</v>
      </c>
    </row>
  </sheetData>
  <mergeCells count="2">
    <mergeCell ref="D86:J86"/>
    <mergeCell ref="D88:K88"/>
  </mergeCells>
  <pageMargins left="0.19685039370078741" right="0.19685039370078741" top="0.23622047244094491" bottom="0.23622047244094491" header="0.15748031496062992" footer="0.1574803149606299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jegou lilian</cp:lastModifiedBy>
  <cp:lastPrinted>2015-01-15T12:15:32Z</cp:lastPrinted>
  <dcterms:created xsi:type="dcterms:W3CDTF">2014-10-29T15:26:31Z</dcterms:created>
  <dcterms:modified xsi:type="dcterms:W3CDTF">2017-01-24T10:14:23Z</dcterms:modified>
</cp:coreProperties>
</file>