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LAGA\Desktop\"/>
    </mc:Choice>
  </mc:AlternateContent>
  <xr:revisionPtr revIDLastSave="0" documentId="13_ncr:1_{C0A218EE-41D2-4560-923C-1938FE3843A9}" xr6:coauthVersionLast="47" xr6:coauthVersionMax="47" xr10:uidLastSave="{00000000-0000-0000-0000-000000000000}"/>
  <workbookProtection lockWindows="1"/>
  <bookViews>
    <workbookView xWindow="-110" yWindow="-110" windowWidth="19420" windowHeight="11500" xr2:uid="{00000000-000D-0000-FFFF-FFFF00000000}"/>
  </bookViews>
  <sheets>
    <sheet name="Maillot Jaune" sheetId="2" r:id="rId1"/>
    <sheet name="Maillot à Pois" sheetId="3" r:id="rId2"/>
    <sheet name="Maillot Vert" sheetId="1" r:id="rId3"/>
    <sheet name="Maillot Blanc" sheetId="7" r:id="rId4"/>
    <sheet name="Combatif" sheetId="8" r:id="rId5"/>
    <sheet name="Vainqueurs Etapes" sheetId="5" r:id="rId6"/>
    <sheet name="Choix des Coureur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7" l="1"/>
  <c r="C13" i="7"/>
  <c r="C16" i="7"/>
  <c r="C20" i="7"/>
  <c r="C18" i="7"/>
  <c r="D18" i="7" s="1"/>
  <c r="C19" i="7"/>
  <c r="D19" i="7" s="1"/>
  <c r="C5" i="7"/>
  <c r="D5" i="7" s="1"/>
  <c r="C3" i="7"/>
  <c r="D3" i="7" s="1"/>
  <c r="C8" i="7"/>
  <c r="D8" i="7" s="1"/>
  <c r="C7" i="7"/>
  <c r="D7" i="7" s="1"/>
  <c r="C23" i="7"/>
  <c r="D23" i="7" s="1"/>
  <c r="C12" i="7"/>
  <c r="D12" i="7" s="1"/>
  <c r="C21" i="7"/>
  <c r="C10" i="7"/>
  <c r="C4" i="7"/>
  <c r="C2" i="7"/>
  <c r="C11" i="7"/>
  <c r="D11" i="7" s="1"/>
  <c r="C17" i="7"/>
  <c r="D17" i="7" s="1"/>
  <c r="C22" i="7"/>
  <c r="D22" i="7" s="1"/>
  <c r="C14" i="7"/>
  <c r="D14" i="7" s="1"/>
  <c r="C6" i="7"/>
  <c r="D6" i="7" s="1"/>
  <c r="C15" i="7"/>
  <c r="D15" i="7" s="1"/>
  <c r="D20" i="7" l="1"/>
  <c r="D4" i="7"/>
  <c r="D16" i="7"/>
  <c r="D10" i="7"/>
  <c r="D13" i="7"/>
  <c r="D9" i="7"/>
  <c r="D21" i="7"/>
  <c r="D2" i="7"/>
  <c r="C57" i="2"/>
  <c r="D57" i="2" s="1"/>
  <c r="C50" i="2"/>
  <c r="D50" i="2" s="1"/>
  <c r="C12" i="2"/>
  <c r="D12" i="2" s="1"/>
  <c r="C35" i="2"/>
  <c r="D35" i="2" s="1"/>
  <c r="C55" i="2"/>
  <c r="C26" i="2"/>
  <c r="C25" i="2"/>
  <c r="C37" i="2"/>
  <c r="C32" i="2"/>
  <c r="D32" i="2" s="1"/>
  <c r="C45" i="2"/>
  <c r="D45" i="2" s="1"/>
  <c r="C38" i="2"/>
  <c r="C17" i="2"/>
  <c r="D17" i="2" s="1"/>
  <c r="C42" i="2"/>
  <c r="D42" i="2" s="1"/>
  <c r="C72" i="2"/>
  <c r="D72" i="2" s="1"/>
  <c r="C78" i="2"/>
  <c r="D78" i="2" s="1"/>
  <c r="C5" i="2"/>
  <c r="D5" i="2" s="1"/>
  <c r="C7" i="2"/>
  <c r="C24" i="2"/>
  <c r="C46" i="2"/>
  <c r="C2" i="2"/>
  <c r="D2" i="2" s="1"/>
  <c r="C66" i="2"/>
  <c r="D66" i="2" s="1"/>
  <c r="C27" i="2"/>
  <c r="D27" i="2" s="1"/>
  <c r="C70" i="2"/>
  <c r="D70" i="2" s="1"/>
  <c r="C75" i="2"/>
  <c r="D75" i="2" s="1"/>
  <c r="C8" i="2"/>
  <c r="D8" i="2" s="1"/>
  <c r="C53" i="2"/>
  <c r="D53" i="2" s="1"/>
  <c r="C30" i="2"/>
  <c r="D30" i="2" s="1"/>
  <c r="C58" i="2"/>
  <c r="D58" i="2" s="1"/>
  <c r="C62" i="2"/>
  <c r="C71" i="2"/>
  <c r="C36" i="2"/>
  <c r="C59" i="2"/>
  <c r="D59" i="2" s="1"/>
  <c r="C15" i="2"/>
  <c r="D15" i="2" s="1"/>
  <c r="C33" i="2"/>
  <c r="D33" i="2" s="1"/>
  <c r="C49" i="2"/>
  <c r="D49" i="2" s="1"/>
  <c r="C76" i="2"/>
  <c r="D76" i="2" s="1"/>
  <c r="C60" i="2"/>
  <c r="D60" i="2" s="1"/>
  <c r="C19" i="2"/>
  <c r="D19" i="2" s="1"/>
  <c r="C6" i="2"/>
  <c r="D6" i="2" s="1"/>
  <c r="C69" i="2"/>
  <c r="D69" i="2" s="1"/>
  <c r="C16" i="2"/>
  <c r="C73" i="2"/>
  <c r="C41" i="2"/>
  <c r="D41" i="2" s="1"/>
  <c r="C23" i="2"/>
  <c r="D23" i="2" s="1"/>
  <c r="C21" i="2"/>
  <c r="D21" i="2" s="1"/>
  <c r="C68" i="2"/>
  <c r="D68" i="2" s="1"/>
  <c r="C22" i="2"/>
  <c r="D22" i="2" s="1"/>
  <c r="C29" i="2"/>
  <c r="D29" i="2" s="1"/>
  <c r="C74" i="2"/>
  <c r="D74" i="2" s="1"/>
  <c r="C63" i="2"/>
  <c r="D63" i="2" s="1"/>
  <c r="C47" i="2"/>
  <c r="D47" i="2" s="1"/>
  <c r="C44" i="2"/>
  <c r="D44" i="2" s="1"/>
  <c r="C31" i="2"/>
  <c r="D31" i="2" s="1"/>
  <c r="C10" i="2"/>
  <c r="C64" i="2"/>
  <c r="D64" i="2" s="1"/>
  <c r="C4" i="2"/>
  <c r="D4" i="2" s="1"/>
  <c r="C11" i="2"/>
  <c r="D11" i="2" s="1"/>
  <c r="C18" i="2"/>
  <c r="D18" i="2" s="1"/>
  <c r="C65" i="2"/>
  <c r="D65" i="2" s="1"/>
  <c r="C28" i="2"/>
  <c r="D28" i="2" s="1"/>
  <c r="C3" i="2"/>
  <c r="D3" i="2" s="1"/>
  <c r="C52" i="2"/>
  <c r="D52" i="2" s="1"/>
  <c r="C39" i="2"/>
  <c r="C54" i="2"/>
  <c r="D54" i="2" s="1"/>
  <c r="C61" i="2"/>
  <c r="D61" i="2" s="1"/>
  <c r="C56" i="2"/>
  <c r="D56" i="2" s="1"/>
  <c r="C67" i="2"/>
  <c r="D67" i="2" s="1"/>
  <c r="C48" i="2"/>
  <c r="D48" i="2" s="1"/>
  <c r="C34" i="2"/>
  <c r="D34" i="2" s="1"/>
  <c r="C20" i="2"/>
  <c r="D20" i="2" s="1"/>
  <c r="C9" i="2"/>
  <c r="D9" i="2" s="1"/>
  <c r="C40" i="2"/>
  <c r="D40" i="2" s="1"/>
  <c r="C13" i="2"/>
  <c r="D13" i="2" s="1"/>
  <c r="C14" i="2"/>
  <c r="D14" i="2" s="1"/>
  <c r="C43" i="2"/>
  <c r="D43" i="2" s="1"/>
  <c r="C77" i="2"/>
  <c r="D77" i="2" s="1"/>
  <c r="C51" i="2"/>
  <c r="D51" i="2" s="1"/>
  <c r="C79" i="2"/>
  <c r="D79" i="2" s="1"/>
  <c r="B76" i="5"/>
  <c r="C14" i="1"/>
  <c r="C17" i="1"/>
  <c r="C47" i="3"/>
  <c r="C46" i="3"/>
  <c r="C44" i="8"/>
  <c r="C45" i="8"/>
  <c r="B29" i="5"/>
  <c r="B50" i="5"/>
  <c r="B75" i="5"/>
  <c r="B23" i="5"/>
  <c r="B69" i="5"/>
  <c r="B24" i="5"/>
  <c r="B41" i="5"/>
  <c r="B79" i="5"/>
  <c r="B42" i="5"/>
  <c r="B25" i="5"/>
  <c r="B43" i="5"/>
  <c r="B77" i="5"/>
  <c r="B26" i="5"/>
  <c r="B44" i="5"/>
  <c r="B27" i="5"/>
  <c r="B45" i="5"/>
  <c r="B2" i="5"/>
  <c r="B46" i="5"/>
  <c r="B12" i="5"/>
  <c r="B5" i="5"/>
  <c r="B47" i="5"/>
  <c r="B28" i="5"/>
  <c r="B70" i="5"/>
  <c r="B71" i="5"/>
  <c r="B48" i="5"/>
  <c r="B6" i="5"/>
  <c r="B72" i="5"/>
  <c r="B13" i="5"/>
  <c r="B14" i="5"/>
  <c r="B49" i="5"/>
  <c r="B51" i="5"/>
  <c r="B73" i="5"/>
  <c r="B3" i="5"/>
  <c r="B52" i="5"/>
  <c r="B30" i="5"/>
  <c r="B15" i="5"/>
  <c r="B53" i="5"/>
  <c r="B54" i="5"/>
  <c r="B55" i="5"/>
  <c r="B56" i="5"/>
  <c r="B57" i="5"/>
  <c r="B58" i="5"/>
  <c r="B59" i="5"/>
  <c r="B7" i="5"/>
  <c r="B31" i="5"/>
  <c r="B60" i="5"/>
  <c r="B74" i="5"/>
  <c r="B32" i="5"/>
  <c r="B16" i="5"/>
  <c r="B61" i="5"/>
  <c r="B17" i="5"/>
  <c r="B33" i="5"/>
  <c r="B34" i="5"/>
  <c r="B62" i="5"/>
  <c r="B8" i="5"/>
  <c r="B9" i="5"/>
  <c r="B63" i="5"/>
  <c r="B64" i="5"/>
  <c r="B10" i="5"/>
  <c r="B65" i="5"/>
  <c r="B35" i="5"/>
  <c r="B36" i="5"/>
  <c r="B18" i="5"/>
  <c r="B37" i="5"/>
  <c r="B19" i="5"/>
  <c r="B38" i="5"/>
  <c r="B20" i="5"/>
  <c r="B66" i="5"/>
  <c r="B21" i="5"/>
  <c r="B39" i="5"/>
  <c r="B67" i="5"/>
  <c r="B68" i="5"/>
  <c r="B78" i="5"/>
  <c r="B40" i="5"/>
  <c r="B11" i="5"/>
  <c r="B22" i="5"/>
  <c r="B4" i="5"/>
  <c r="C48" i="8"/>
  <c r="C8" i="8"/>
  <c r="C50" i="8"/>
  <c r="C30" i="8"/>
  <c r="C58" i="8"/>
  <c r="C7" i="8"/>
  <c r="C78" i="8"/>
  <c r="C6" i="8"/>
  <c r="C55" i="8"/>
  <c r="C31" i="8"/>
  <c r="C49" i="8"/>
  <c r="C19" i="8"/>
  <c r="C79" i="8"/>
  <c r="C15" i="8"/>
  <c r="C41" i="3"/>
  <c r="C52" i="3"/>
  <c r="C36" i="3"/>
  <c r="C61" i="3"/>
  <c r="C21" i="3"/>
  <c r="C74" i="3"/>
  <c r="C56" i="3"/>
  <c r="C43" i="3"/>
  <c r="C32" i="3"/>
  <c r="C63" i="3"/>
  <c r="C78" i="3"/>
  <c r="C48" i="3"/>
  <c r="C34" i="3"/>
  <c r="C17" i="3"/>
  <c r="C35" i="1"/>
  <c r="C44" i="1"/>
  <c r="C26" i="1"/>
  <c r="C69" i="1"/>
  <c r="C37" i="1"/>
  <c r="C40" i="1"/>
  <c r="C67" i="1"/>
  <c r="C79" i="1"/>
  <c r="C43" i="1"/>
  <c r="C16" i="1"/>
  <c r="C29" i="1"/>
  <c r="C47" i="1"/>
  <c r="C75" i="1"/>
  <c r="C27" i="1"/>
  <c r="C20" i="1"/>
  <c r="C7" i="1"/>
  <c r="C68" i="1"/>
  <c r="C31" i="1"/>
  <c r="C4" i="1"/>
  <c r="C74" i="1"/>
  <c r="C9" i="1"/>
  <c r="C34" i="1"/>
  <c r="C6" i="1"/>
  <c r="C41" i="1"/>
  <c r="C25" i="1"/>
  <c r="C10" i="1"/>
  <c r="C24" i="1"/>
  <c r="C59" i="1"/>
  <c r="C58" i="1"/>
  <c r="C63" i="1"/>
  <c r="C13" i="1"/>
  <c r="C71" i="1"/>
  <c r="C42" i="1"/>
  <c r="C45" i="1"/>
  <c r="C56" i="1"/>
  <c r="C72" i="1"/>
  <c r="C33" i="1"/>
  <c r="C36" i="1"/>
  <c r="C62" i="1"/>
  <c r="C23" i="1"/>
  <c r="C5" i="1"/>
  <c r="C2" i="1"/>
  <c r="C78" i="1"/>
  <c r="C76" i="1"/>
  <c r="C61" i="1"/>
  <c r="D36" i="2" l="1"/>
  <c r="D46" i="2"/>
  <c r="D25" i="2"/>
  <c r="D10" i="2"/>
  <c r="D73" i="2"/>
  <c r="D71" i="2"/>
  <c r="D24" i="2"/>
  <c r="D26" i="2"/>
  <c r="D16" i="2"/>
  <c r="D62" i="2"/>
  <c r="D7" i="2"/>
  <c r="D55" i="2"/>
  <c r="D37" i="2"/>
  <c r="D39" i="2"/>
  <c r="D38" i="2"/>
  <c r="C72" i="8"/>
  <c r="C39" i="8" l="1"/>
  <c r="C42" i="8"/>
  <c r="C10" i="3"/>
  <c r="C33" i="3"/>
  <c r="C30" i="1"/>
  <c r="C19" i="1"/>
  <c r="C46" i="8" l="1"/>
  <c r="C26" i="8"/>
  <c r="C20" i="8"/>
  <c r="C9" i="8"/>
  <c r="C67" i="8"/>
  <c r="C60" i="3"/>
  <c r="C68" i="3"/>
  <c r="C59" i="3"/>
  <c r="C11" i="3"/>
  <c r="C70" i="3"/>
  <c r="C54" i="3"/>
  <c r="C28" i="1"/>
  <c r="C55" i="1"/>
  <c r="C64" i="1"/>
  <c r="C64" i="8" l="1"/>
  <c r="C59" i="8"/>
  <c r="C14" i="8"/>
  <c r="C62" i="8"/>
  <c r="C74" i="8"/>
  <c r="C37" i="8"/>
  <c r="C3" i="8"/>
  <c r="C22" i="3"/>
  <c r="C6" i="3"/>
  <c r="C69" i="3"/>
  <c r="C66" i="3"/>
  <c r="C75" i="3"/>
  <c r="C70" i="1"/>
  <c r="C66" i="1"/>
  <c r="C54" i="1"/>
  <c r="C11" i="1"/>
  <c r="C11" i="8" l="1"/>
  <c r="C22" i="8"/>
  <c r="C73" i="8"/>
  <c r="C64" i="3" l="1"/>
  <c r="C68" i="8" l="1"/>
  <c r="C25" i="8"/>
  <c r="C2" i="8"/>
  <c r="C65" i="8"/>
  <c r="C61" i="8"/>
  <c r="C72" i="3"/>
  <c r="C45" i="3"/>
  <c r="C42" i="3"/>
  <c r="C57" i="3"/>
  <c r="C19" i="3"/>
  <c r="C32" i="1"/>
  <c r="C65" i="1"/>
  <c r="C5" i="8" l="1"/>
  <c r="C41" i="8"/>
  <c r="C3" i="3"/>
  <c r="C62" i="3"/>
  <c r="C15" i="3"/>
  <c r="C46" i="1"/>
  <c r="C60" i="1"/>
  <c r="C14" i="3" l="1"/>
  <c r="C79" i="3"/>
  <c r="C9" i="3"/>
  <c r="C12" i="3"/>
  <c r="C58" i="3"/>
  <c r="C13" i="3"/>
  <c r="C26" i="3"/>
  <c r="C27" i="3"/>
  <c r="C5" i="3"/>
  <c r="C39" i="3"/>
  <c r="C55" i="3"/>
  <c r="C35" i="3"/>
  <c r="C28" i="3"/>
  <c r="C30" i="3"/>
  <c r="C20" i="3"/>
  <c r="C23" i="3"/>
  <c r="C44" i="3"/>
  <c r="C77" i="3"/>
  <c r="C53" i="3"/>
  <c r="C38" i="3"/>
  <c r="C7" i="3"/>
  <c r="C16" i="3"/>
  <c r="C29" i="3"/>
  <c r="C25" i="3"/>
  <c r="C37" i="3"/>
  <c r="C8" i="3"/>
  <c r="C2" i="3"/>
  <c r="C73" i="3"/>
  <c r="C51" i="3"/>
  <c r="C24" i="3"/>
  <c r="C50" i="3"/>
  <c r="C76" i="3"/>
  <c r="C40" i="3"/>
  <c r="C67" i="3"/>
  <c r="C71" i="3"/>
  <c r="C18" i="3"/>
  <c r="C65" i="3"/>
  <c r="C4" i="3"/>
  <c r="C31" i="3"/>
  <c r="C49" i="3"/>
  <c r="C51" i="1" l="1"/>
  <c r="C52" i="1" l="1"/>
  <c r="C12" i="1"/>
  <c r="C73" i="1"/>
  <c r="C8" i="1"/>
  <c r="C48" i="1"/>
  <c r="C49" i="1"/>
  <c r="C77" i="1"/>
  <c r="C71" i="8" l="1"/>
  <c r="C13" i="8"/>
  <c r="C40" i="8"/>
  <c r="C63" i="8"/>
  <c r="C12" i="8"/>
  <c r="C29" i="8"/>
  <c r="C43" i="8"/>
  <c r="C36" i="8"/>
  <c r="C34" i="8"/>
  <c r="C10" i="8"/>
  <c r="C17" i="8"/>
  <c r="C51" i="8"/>
  <c r="C53" i="8"/>
  <c r="C66" i="8"/>
  <c r="C77" i="8"/>
  <c r="C24" i="8"/>
  <c r="C57" i="8"/>
  <c r="C33" i="8"/>
  <c r="C32" i="8"/>
  <c r="C47" i="8"/>
  <c r="C27" i="8"/>
  <c r="C35" i="8"/>
  <c r="C23" i="8"/>
  <c r="C75" i="8"/>
  <c r="C70" i="8"/>
  <c r="C28" i="8"/>
  <c r="C4" i="8"/>
  <c r="C16" i="8"/>
  <c r="C69" i="8"/>
  <c r="C54" i="8"/>
  <c r="C52" i="8"/>
  <c r="C60" i="8"/>
  <c r="C18" i="8"/>
  <c r="C21" i="8"/>
  <c r="C38" i="8"/>
  <c r="C76" i="8"/>
  <c r="C56" i="8"/>
  <c r="C3" i="1" l="1"/>
  <c r="C18" i="1" l="1"/>
  <c r="C22" i="1" l="1"/>
  <c r="C15" i="1"/>
  <c r="C53" i="1"/>
  <c r="C39" i="1"/>
  <c r="C50" i="1"/>
  <c r="C21" i="1"/>
  <c r="C38" i="1"/>
  <c r="C57" i="1"/>
</calcChain>
</file>

<file path=xl/sharedStrings.xml><?xml version="1.0" encoding="utf-8"?>
<sst xmlns="http://schemas.openxmlformats.org/spreadsheetml/2006/main" count="2295" uniqueCount="217">
  <si>
    <t>Etape 21</t>
  </si>
  <si>
    <t>Etape 20</t>
  </si>
  <si>
    <t>Etape 19</t>
  </si>
  <si>
    <t>Etape 18</t>
  </si>
  <si>
    <t>Etape 17</t>
  </si>
  <si>
    <t>Etape 16</t>
  </si>
  <si>
    <t>Etape 15</t>
  </si>
  <si>
    <t>Etape 14</t>
  </si>
  <si>
    <t>Etape 13</t>
  </si>
  <si>
    <t>Etape 12</t>
  </si>
  <si>
    <t>Etape 11</t>
  </si>
  <si>
    <t>Etape 10</t>
  </si>
  <si>
    <t>Etape 9</t>
  </si>
  <si>
    <t>Etape 8</t>
  </si>
  <si>
    <t>Etape 7</t>
  </si>
  <si>
    <t>Etape 6</t>
  </si>
  <si>
    <t>Etape 5</t>
  </si>
  <si>
    <t>Etape 4</t>
  </si>
  <si>
    <t>Etape 3</t>
  </si>
  <si>
    <t>Etape 2</t>
  </si>
  <si>
    <t>Etape 1</t>
  </si>
  <si>
    <t>Points</t>
  </si>
  <si>
    <t>Nombres d'étapes gagnées</t>
  </si>
  <si>
    <t>Temps total</t>
  </si>
  <si>
    <t xml:space="preserve">CLASSEMENT DE LA MONTAGNE </t>
  </si>
  <si>
    <t>CLASSEMENT PAR POINTS</t>
  </si>
  <si>
    <t>Ecart</t>
  </si>
  <si>
    <t>CHOIX DES COUREURS</t>
  </si>
  <si>
    <t>VAINQUEURS D'ETAPES</t>
  </si>
  <si>
    <t>CLASSEMENT GENERAL</t>
  </si>
  <si>
    <t>CLASSEMENT DU MEILLEUR JEUNE</t>
  </si>
  <si>
    <t>X</t>
  </si>
  <si>
    <t>COMBATIF</t>
  </si>
  <si>
    <t>Km parcourus en échappée</t>
  </si>
  <si>
    <t>DUCHER NICOLAS</t>
  </si>
  <si>
    <t>LENIAUD SEBASTIEN</t>
  </si>
  <si>
    <t>BIRKNER NICOLAS</t>
  </si>
  <si>
    <t>MOREIL THIBAULT</t>
  </si>
  <si>
    <t>BOUCHET YO</t>
  </si>
  <si>
    <t>MORCILLO CLAUDE</t>
  </si>
  <si>
    <t>PRAUD ANTOINE</t>
  </si>
  <si>
    <t>MAILLARD GUILLAUME</t>
  </si>
  <si>
    <t>BLAQUE PIERRE</t>
  </si>
  <si>
    <t>DECRESSAC XAVIER</t>
  </si>
  <si>
    <t>FRADIN MATHIEU</t>
  </si>
  <si>
    <t>LECANTE JEAN PHILIPPE</t>
  </si>
  <si>
    <t>DUCHER BENJAMIN</t>
  </si>
  <si>
    <t>BODEAU FLORENT</t>
  </si>
  <si>
    <t>MAILLARD ANTOINE</t>
  </si>
  <si>
    <t>DUCHER ALAIN</t>
  </si>
  <si>
    <t>ELOY PHILIPPE</t>
  </si>
  <si>
    <t>IBARS SYLVAIN</t>
  </si>
  <si>
    <t>BERTRAND JOEL</t>
  </si>
  <si>
    <t>MATHIAUD MICKAEL</t>
  </si>
  <si>
    <t>SAUTONIE VANINA</t>
  </si>
  <si>
    <t>RAMOS MICHEL</t>
  </si>
  <si>
    <t>BOURGOGNON CEDRIC</t>
  </si>
  <si>
    <t>DOS SANTOS CEDRIC</t>
  </si>
  <si>
    <t>LASSANDRE GUILLAUME</t>
  </si>
  <si>
    <t>MAZABRAUD DENIS</t>
  </si>
  <si>
    <t>SAMIN GERARD</t>
  </si>
  <si>
    <t>GOIGOUX FRED</t>
  </si>
  <si>
    <t>SAUTONIE MICHEL</t>
  </si>
  <si>
    <t>GUYOT CHRISTOPHE</t>
  </si>
  <si>
    <t>LENIAUD JEROME</t>
  </si>
  <si>
    <t>VICECONTI GERARD</t>
  </si>
  <si>
    <t>DUCOURTIEUX BENOIT</t>
  </si>
  <si>
    <t>SACI AHCENE</t>
  </si>
  <si>
    <t>DEBACKER ALEX</t>
  </si>
  <si>
    <t>GOUZON ALAIN</t>
  </si>
  <si>
    <t>GOUVERNAIRE SEBASTIEN</t>
  </si>
  <si>
    <t>ABDO SOPHIE</t>
  </si>
  <si>
    <t>BRUYER BENOIT</t>
  </si>
  <si>
    <t>ZAWADA ALEX</t>
  </si>
  <si>
    <t>DISSOUBRAY WILFRID</t>
  </si>
  <si>
    <t>DISSOUBRAY THOMAS</t>
  </si>
  <si>
    <t>BERTHIER CHRISTOPHE</t>
  </si>
  <si>
    <t>PRAUD JEAN BAPTISTE</t>
  </si>
  <si>
    <t>OLLIER NICOLAS</t>
  </si>
  <si>
    <t>GOIGOUX CLARA (J)</t>
  </si>
  <si>
    <t>MAILLARD MARTIN (J)</t>
  </si>
  <si>
    <t>DUCHER MILO (J)</t>
  </si>
  <si>
    <t>ZAWADA EVANN (J)</t>
  </si>
  <si>
    <t>DUCHER GASPARD (J)</t>
  </si>
  <si>
    <t>MAILLARD JULES (J)</t>
  </si>
  <si>
    <t>SEGALEN BENOIT</t>
  </si>
  <si>
    <t>AGEORGES ALAIN</t>
  </si>
  <si>
    <t>GUEROT CHRISTOPHE</t>
  </si>
  <si>
    <t>BOUCHET MICHEL</t>
  </si>
  <si>
    <t>BOURGOGNON JULES (J)</t>
  </si>
  <si>
    <t>ROUGIER MAXIME</t>
  </si>
  <si>
    <t>VALLADEAU ARNAUD</t>
  </si>
  <si>
    <t>BERNARD TEDDY (J)</t>
  </si>
  <si>
    <t>DESIRAT GUILHEM (J)</t>
  </si>
  <si>
    <t>FAYE MORGAN</t>
  </si>
  <si>
    <t>GOUVERNAIRE NATHYS (J)</t>
  </si>
  <si>
    <t>LAURENT BAPTISTE</t>
  </si>
  <si>
    <t>IBARS JOVEN (J)</t>
  </si>
  <si>
    <t>IBARS RUBEN (J)</t>
  </si>
  <si>
    <t>PARE GUILLAUME</t>
  </si>
  <si>
    <t>MORANGE ALEXIS (J)</t>
  </si>
  <si>
    <t>PRAUD TOM (J)</t>
  </si>
  <si>
    <t>ROY PAUL (J)</t>
  </si>
  <si>
    <t>ROBIN LIONEL (J)</t>
  </si>
  <si>
    <t>DUHAMEL ALEXANDRE (J)</t>
  </si>
  <si>
    <t>MAZABRAUD JULES (J)</t>
  </si>
  <si>
    <t>GOIGOUX DAVID (J)</t>
  </si>
  <si>
    <t>BRITSCHGY SOPHIE (J)</t>
  </si>
  <si>
    <t>CHUPIN PIERRE JEAN (J)</t>
  </si>
  <si>
    <t>MERLIER</t>
  </si>
  <si>
    <t>WARENSK</t>
  </si>
  <si>
    <t>MILAN</t>
  </si>
  <si>
    <t>GROENEW</t>
  </si>
  <si>
    <t>PHILIPSEN</t>
  </si>
  <si>
    <t>GIRMAY</t>
  </si>
  <si>
    <t>MEEUS</t>
  </si>
  <si>
    <t>DE LIE</t>
  </si>
  <si>
    <t>ALAPH</t>
  </si>
  <si>
    <t>PENOET</t>
  </si>
  <si>
    <t>COQUARD</t>
  </si>
  <si>
    <t>DEMARE</t>
  </si>
  <si>
    <t>DNS</t>
  </si>
  <si>
    <t>VDP</t>
  </si>
  <si>
    <t>RODRIGUEZ JOHAN(J)</t>
  </si>
  <si>
    <t>RODRIGUEZ JOHAN (J)</t>
  </si>
  <si>
    <t>VAUQUELIN</t>
  </si>
  <si>
    <t>WVA</t>
  </si>
  <si>
    <t>GREGOIRE</t>
  </si>
  <si>
    <t>NYS</t>
  </si>
  <si>
    <t>POWLESS</t>
  </si>
  <si>
    <t>LIPOWITZ</t>
  </si>
  <si>
    <t>BERCKMOES</t>
  </si>
  <si>
    <t>LAURANCE</t>
  </si>
  <si>
    <t>POGACAR</t>
  </si>
  <si>
    <t>ARANBURU</t>
  </si>
  <si>
    <t>HEALY</t>
  </si>
  <si>
    <t>REMCO</t>
  </si>
  <si>
    <t>JORGENSEN</t>
  </si>
  <si>
    <t>T JOHANNE</t>
  </si>
  <si>
    <t>ROGLIC</t>
  </si>
  <si>
    <t>VINGO</t>
  </si>
  <si>
    <t>DAINESE</t>
  </si>
  <si>
    <t>MERCIER-MORET JOSIE</t>
  </si>
  <si>
    <t>SKJELMOSE</t>
  </si>
  <si>
    <t>VAN POP</t>
  </si>
  <si>
    <t>JORGENSON</t>
  </si>
  <si>
    <t>ONLEY</t>
  </si>
  <si>
    <t>APP</t>
  </si>
  <si>
    <t>AFFINI</t>
  </si>
  <si>
    <t>ARMIRAIL</t>
  </si>
  <si>
    <t>CAMPENAERTS</t>
  </si>
  <si>
    <t>ALMEIDA</t>
  </si>
  <si>
    <t>TRONCHON</t>
  </si>
  <si>
    <t>BAUDIN</t>
  </si>
  <si>
    <t>LUTSENKO</t>
  </si>
  <si>
    <t>WELLENS</t>
  </si>
  <si>
    <t>MARTINEZ</t>
  </si>
  <si>
    <t>BUITRAGO</t>
  </si>
  <si>
    <t>MADOUAS</t>
  </si>
  <si>
    <t>CH RODRIG</t>
  </si>
  <si>
    <t>V EERVELT</t>
  </si>
  <si>
    <t>BODEAU QUENTIN</t>
  </si>
  <si>
    <t>HIRSCHI</t>
  </si>
  <si>
    <t>GALL</t>
  </si>
  <si>
    <t>GROVES</t>
  </si>
  <si>
    <t>BAUHAUS</t>
  </si>
  <si>
    <t>BITTNER</t>
  </si>
  <si>
    <t>ANDRESEN</t>
  </si>
  <si>
    <t>TURGIS</t>
  </si>
  <si>
    <t>ACKERMAN</t>
  </si>
  <si>
    <t>JEGAT</t>
  </si>
  <si>
    <t>A YATES</t>
  </si>
  <si>
    <t>STORER</t>
  </si>
  <si>
    <t>G MARTIN</t>
  </si>
  <si>
    <t>WOODS</t>
  </si>
  <si>
    <t>O CONNOR</t>
  </si>
  <si>
    <t>BARGUIL</t>
  </si>
  <si>
    <t>MAS</t>
  </si>
  <si>
    <t>S YATES</t>
  </si>
  <si>
    <t>SIMMONS</t>
  </si>
  <si>
    <t>VDB</t>
  </si>
  <si>
    <t>KUSS</t>
  </si>
  <si>
    <t>MOHORIC</t>
  </si>
  <si>
    <t>B THOMAS</t>
  </si>
  <si>
    <t>MCN</t>
  </si>
  <si>
    <t>C RODRIG</t>
  </si>
  <si>
    <t>CASTRILLO</t>
  </si>
  <si>
    <t>ARENSMAN</t>
  </si>
  <si>
    <t>GARCIA P</t>
  </si>
  <si>
    <t>SWEENY</t>
  </si>
  <si>
    <t>CH RODRI</t>
  </si>
  <si>
    <t>A JOHANNE</t>
  </si>
  <si>
    <t>C RODRI</t>
  </si>
  <si>
    <t>HIGUITA</t>
  </si>
  <si>
    <t>ABRAHAM</t>
  </si>
  <si>
    <t>WRIGHT</t>
  </si>
  <si>
    <t>NARVAEZ</t>
  </si>
  <si>
    <t>ROMEO</t>
  </si>
  <si>
    <t>O  CONNOR</t>
  </si>
  <si>
    <t>PLAPP</t>
  </si>
  <si>
    <t>SCHMID</t>
  </si>
  <si>
    <t>CAMPENAE</t>
  </si>
  <si>
    <t>VPP</t>
  </si>
  <si>
    <t>CHAMPOU</t>
  </si>
  <si>
    <t>BERTHET</t>
  </si>
  <si>
    <t>VERCHER</t>
  </si>
  <si>
    <t>BURGAUD</t>
  </si>
  <si>
    <t>ASGREEN</t>
  </si>
  <si>
    <t>O CONOR</t>
  </si>
  <si>
    <t>SKUJINS</t>
  </si>
  <si>
    <t>MUHLBERGER</t>
  </si>
  <si>
    <t>CAMPANAERT</t>
  </si>
  <si>
    <t>ALBANESE</t>
  </si>
  <si>
    <t>PACHER</t>
  </si>
  <si>
    <t>STUYVEN</t>
  </si>
  <si>
    <t>ROBIN LIONEL</t>
  </si>
  <si>
    <t>BARRE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</si>
</sst>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textRotation="90"/>
    </xf>
    <xf numFmtId="0" fontId="1" fillId="4" borderId="3" xfId="0" applyFont="1" applyFill="1" applyBorder="1" applyAlignment="1">
      <alignment horizontal="center" vertical="center" textRotation="90"/>
    </xf>
    <xf numFmtId="0" fontId="1" fillId="4" borderId="4" xfId="0" applyFont="1" applyFill="1" applyBorder="1" applyAlignment="1">
      <alignment horizontal="center" vertical="center" textRotation="90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textRotation="90"/>
    </xf>
    <xf numFmtId="0" fontId="1" fillId="5" borderId="4" xfId="0" applyFont="1" applyFill="1" applyBorder="1" applyAlignment="1">
      <alignment horizontal="center" vertical="center" textRotation="90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textRotation="90"/>
    </xf>
    <xf numFmtId="0" fontId="1" fillId="6" borderId="4" xfId="0" applyFont="1" applyFill="1" applyBorder="1" applyAlignment="1">
      <alignment horizontal="center" vertical="center" textRotation="90"/>
    </xf>
    <xf numFmtId="0" fontId="0" fillId="0" borderId="1" xfId="0" applyNumberForma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0" fillId="0" borderId="3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textRotation="90"/>
    </xf>
    <xf numFmtId="0" fontId="2" fillId="4" borderId="1" xfId="0" applyNumberFormat="1" applyFont="1" applyFill="1" applyBorder="1" applyAlignment="1">
      <alignment horizontal="center" vertical="center" textRotation="90"/>
    </xf>
    <xf numFmtId="0" fontId="1" fillId="3" borderId="1" xfId="0" applyNumberFormat="1" applyFont="1" applyFill="1" applyBorder="1" applyAlignment="1">
      <alignment horizontal="center" vertical="center" textRotation="90"/>
    </xf>
    <xf numFmtId="0" fontId="1" fillId="0" borderId="5" xfId="0" applyFont="1" applyBorder="1" applyAlignment="1">
      <alignment horizontal="left" vertical="center"/>
    </xf>
    <xf numFmtId="0" fontId="1" fillId="8" borderId="1" xfId="0" applyNumberFormat="1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textRotation="90"/>
    </xf>
    <xf numFmtId="0" fontId="1" fillId="8" borderId="4" xfId="0" applyFont="1" applyFill="1" applyBorder="1" applyAlignment="1">
      <alignment horizontal="center" vertical="center" textRotation="90"/>
    </xf>
    <xf numFmtId="0" fontId="0" fillId="0" borderId="8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</cellXfs>
  <cellStyles count="1">
    <cellStyle name="Normal" xfId="0" builtinId="0"/>
  </cellStyles>
  <dxfs count="202"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B0F0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/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h]:mm:ss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14" displayName="Tableau14" ref="A1:Y79" totalsRowShown="0" headerRowDxfId="201" dataDxfId="199" headerRowBorderDxfId="200" tableBorderDxfId="198" totalsRowBorderDxfId="197">
  <autoFilter ref="A1:Y79" xr:uid="{00000000-0009-0000-0100-000003000000}"/>
  <sortState xmlns:xlrd2="http://schemas.microsoft.com/office/spreadsheetml/2017/richdata2" ref="A2:Y79">
    <sortCondition ref="C1:C79"/>
  </sortState>
  <tableColumns count="25">
    <tableColumn id="25" xr3:uid="{00000000-0010-0000-0000-000019000000}" name="X" dataDxfId="196">
      <calculatedColumnFormula>TEXT(1,1)</calculatedColumnFormula>
    </tableColumn>
    <tableColumn id="1" xr3:uid="{00000000-0010-0000-0000-000001000000}" name="CLASSEMENT GENERAL" dataDxfId="195"/>
    <tableColumn id="3" xr3:uid="{00000000-0010-0000-0000-000003000000}" name="Temps total" dataDxfId="194">
      <calculatedColumnFormula>SUM(Tableau14[[#This Row],[Etape 1]:[Etape 21]])</calculatedColumnFormula>
    </tableColumn>
    <tableColumn id="2" xr3:uid="{00000000-0010-0000-0000-000002000000}" name="Ecart" dataDxfId="193"/>
    <tableColumn id="4" xr3:uid="{00000000-0010-0000-0000-000004000000}" name="Etape 1" dataDxfId="192"/>
    <tableColumn id="5" xr3:uid="{00000000-0010-0000-0000-000005000000}" name="Etape 2" dataDxfId="191"/>
    <tableColumn id="6" xr3:uid="{00000000-0010-0000-0000-000006000000}" name="Etape 3" dataDxfId="190"/>
    <tableColumn id="7" xr3:uid="{00000000-0010-0000-0000-000007000000}" name="Etape 4" dataDxfId="189"/>
    <tableColumn id="8" xr3:uid="{00000000-0010-0000-0000-000008000000}" name="Etape 5" dataDxfId="188"/>
    <tableColumn id="9" xr3:uid="{00000000-0010-0000-0000-000009000000}" name="Etape 6" dataDxfId="187"/>
    <tableColumn id="10" xr3:uid="{00000000-0010-0000-0000-00000A000000}" name="Etape 7" dataDxfId="186"/>
    <tableColumn id="11" xr3:uid="{00000000-0010-0000-0000-00000B000000}" name="Etape 8" dataDxfId="185"/>
    <tableColumn id="12" xr3:uid="{00000000-0010-0000-0000-00000C000000}" name="Etape 9" dataDxfId="184"/>
    <tableColumn id="13" xr3:uid="{00000000-0010-0000-0000-00000D000000}" name="Etape 10" dataDxfId="183"/>
    <tableColumn id="14" xr3:uid="{00000000-0010-0000-0000-00000E000000}" name="Etape 11" dataDxfId="182"/>
    <tableColumn id="15" xr3:uid="{00000000-0010-0000-0000-00000F000000}" name="Etape 12" dataDxfId="181"/>
    <tableColumn id="16" xr3:uid="{00000000-0010-0000-0000-000010000000}" name="Etape 13" dataDxfId="180"/>
    <tableColumn id="17" xr3:uid="{00000000-0010-0000-0000-000011000000}" name="Etape 14" dataDxfId="179"/>
    <tableColumn id="18" xr3:uid="{00000000-0010-0000-0000-000012000000}" name="Etape 15" dataDxfId="178"/>
    <tableColumn id="19" xr3:uid="{00000000-0010-0000-0000-000013000000}" name="Etape 16" dataDxfId="177"/>
    <tableColumn id="20" xr3:uid="{00000000-0010-0000-0000-000014000000}" name="Etape 17" dataDxfId="176"/>
    <tableColumn id="21" xr3:uid="{00000000-0010-0000-0000-000015000000}" name="Etape 18" dataDxfId="175"/>
    <tableColumn id="22" xr3:uid="{00000000-0010-0000-0000-000016000000}" name="Etape 19" dataDxfId="174"/>
    <tableColumn id="23" xr3:uid="{00000000-0010-0000-0000-000017000000}" name="Etape 20" dataDxfId="173"/>
    <tableColumn id="24" xr3:uid="{00000000-0010-0000-0000-000018000000}" name="Etape 21" dataDxfId="172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au15" displayName="Tableau15" ref="A1:X79" totalsRowShown="0" headerRowDxfId="171" dataDxfId="169" headerRowBorderDxfId="170" tableBorderDxfId="168" totalsRowBorderDxfId="167">
  <autoFilter ref="A1:X79" xr:uid="{00000000-0009-0000-0100-000004000000}"/>
  <sortState xmlns:xlrd2="http://schemas.microsoft.com/office/spreadsheetml/2017/richdata2" ref="A2:X79">
    <sortCondition descending="1" ref="C1:C79"/>
  </sortState>
  <tableColumns count="24">
    <tableColumn id="2" xr3:uid="{00000000-0010-0000-0200-000002000000}" name="X" dataDxfId="166"/>
    <tableColumn id="1" xr3:uid="{00000000-0010-0000-0200-000001000000}" name="CLASSEMENT DE LA MONTAGNE " dataDxfId="165"/>
    <tableColumn id="3" xr3:uid="{00000000-0010-0000-0200-000003000000}" name="Points" dataDxfId="164">
      <calculatedColumnFormula>SUM(Tableau15[[#This Row],[Etape 1]:[Etape 21]])</calculatedColumnFormula>
    </tableColumn>
    <tableColumn id="4" xr3:uid="{00000000-0010-0000-0200-000004000000}" name="Etape 1" dataDxfId="163"/>
    <tableColumn id="5" xr3:uid="{00000000-0010-0000-0200-000005000000}" name="Etape 2" dataDxfId="162"/>
    <tableColumn id="6" xr3:uid="{00000000-0010-0000-0200-000006000000}" name="Etape 3" dataDxfId="161"/>
    <tableColumn id="7" xr3:uid="{00000000-0010-0000-0200-000007000000}" name="Etape 4" dataDxfId="160"/>
    <tableColumn id="8" xr3:uid="{00000000-0010-0000-0200-000008000000}" name="Etape 5" dataDxfId="159"/>
    <tableColumn id="9" xr3:uid="{00000000-0010-0000-0200-000009000000}" name="Etape 6" dataDxfId="158"/>
    <tableColumn id="10" xr3:uid="{00000000-0010-0000-0200-00000A000000}" name="Etape 7" dataDxfId="157"/>
    <tableColumn id="11" xr3:uid="{00000000-0010-0000-0200-00000B000000}" name="Etape 8" dataDxfId="156"/>
    <tableColumn id="12" xr3:uid="{00000000-0010-0000-0200-00000C000000}" name="Etape 9" dataDxfId="155"/>
    <tableColumn id="13" xr3:uid="{00000000-0010-0000-0200-00000D000000}" name="Etape 10" dataDxfId="154"/>
    <tableColumn id="14" xr3:uid="{00000000-0010-0000-0200-00000E000000}" name="Etape 11" dataDxfId="153"/>
    <tableColumn id="15" xr3:uid="{00000000-0010-0000-0200-00000F000000}" name="Etape 12" dataDxfId="152"/>
    <tableColumn id="16" xr3:uid="{00000000-0010-0000-0200-000010000000}" name="Etape 13" dataDxfId="151"/>
    <tableColumn id="17" xr3:uid="{00000000-0010-0000-0200-000011000000}" name="Etape 14" dataDxfId="150"/>
    <tableColumn id="18" xr3:uid="{00000000-0010-0000-0200-000012000000}" name="Etape 15" dataDxfId="149"/>
    <tableColumn id="19" xr3:uid="{00000000-0010-0000-0200-000013000000}" name="Etape 16" dataDxfId="148"/>
    <tableColumn id="20" xr3:uid="{00000000-0010-0000-0200-000014000000}" name="Etape 17" dataDxfId="147"/>
    <tableColumn id="21" xr3:uid="{00000000-0010-0000-0200-000015000000}" name="Etape 18" dataDxfId="146"/>
    <tableColumn id="22" xr3:uid="{00000000-0010-0000-0200-000016000000}" name="Etape 19" dataDxfId="145"/>
    <tableColumn id="23" xr3:uid="{00000000-0010-0000-0200-000017000000}" name="Etape 20" dataDxfId="144"/>
    <tableColumn id="24" xr3:uid="{00000000-0010-0000-0200-000018000000}" name="Etape 21" dataDxfId="14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1:X79" totalsRowShown="0" headerRowDxfId="142" dataDxfId="140" headerRowBorderDxfId="141" tableBorderDxfId="139" totalsRowBorderDxfId="138">
  <autoFilter ref="A1:X79" xr:uid="{00000000-0009-0000-0100-000001000000}"/>
  <sortState xmlns:xlrd2="http://schemas.microsoft.com/office/spreadsheetml/2017/richdata2" ref="A2:X79">
    <sortCondition descending="1" ref="C1:C79"/>
  </sortState>
  <tableColumns count="24">
    <tableColumn id="2" xr3:uid="{00000000-0010-0000-0100-000002000000}" name="X" dataDxfId="137"/>
    <tableColumn id="1" xr3:uid="{00000000-0010-0000-0100-000001000000}" name="CLASSEMENT PAR POINTS" dataDxfId="136"/>
    <tableColumn id="3" xr3:uid="{00000000-0010-0000-0100-000003000000}" name="Points" dataDxfId="135">
      <calculatedColumnFormula>SUM(Tableau1[[#This Row],[Etape 1]:[Etape 21]])</calculatedColumnFormula>
    </tableColumn>
    <tableColumn id="4" xr3:uid="{00000000-0010-0000-0100-000004000000}" name="Etape 1" dataDxfId="134"/>
    <tableColumn id="5" xr3:uid="{00000000-0010-0000-0100-000005000000}" name="Etape 2" dataDxfId="133"/>
    <tableColumn id="6" xr3:uid="{00000000-0010-0000-0100-000006000000}" name="Etape 3" dataDxfId="132"/>
    <tableColumn id="7" xr3:uid="{00000000-0010-0000-0100-000007000000}" name="Etape 4" dataDxfId="131"/>
    <tableColumn id="8" xr3:uid="{00000000-0010-0000-0100-000008000000}" name="Etape 5" dataDxfId="130"/>
    <tableColumn id="9" xr3:uid="{00000000-0010-0000-0100-000009000000}" name="Etape 6" dataDxfId="129"/>
    <tableColumn id="10" xr3:uid="{00000000-0010-0000-0100-00000A000000}" name="Etape 7" dataDxfId="128"/>
    <tableColumn id="11" xr3:uid="{00000000-0010-0000-0100-00000B000000}" name="Etape 8" dataDxfId="127"/>
    <tableColumn id="12" xr3:uid="{00000000-0010-0000-0100-00000C000000}" name="Etape 9" dataDxfId="126"/>
    <tableColumn id="13" xr3:uid="{00000000-0010-0000-0100-00000D000000}" name="Etape 10" dataDxfId="125"/>
    <tableColumn id="14" xr3:uid="{00000000-0010-0000-0100-00000E000000}" name="Etape 11" dataDxfId="124"/>
    <tableColumn id="15" xr3:uid="{00000000-0010-0000-0100-00000F000000}" name="Etape 12" dataDxfId="123"/>
    <tableColumn id="16" xr3:uid="{00000000-0010-0000-0100-000010000000}" name="Etape 13" dataDxfId="122"/>
    <tableColumn id="17" xr3:uid="{00000000-0010-0000-0100-000011000000}" name="Etape 14" dataDxfId="121"/>
    <tableColumn id="18" xr3:uid="{00000000-0010-0000-0100-000012000000}" name="Etape 15" dataDxfId="120"/>
    <tableColumn id="19" xr3:uid="{00000000-0010-0000-0100-000013000000}" name="Etape 16" dataDxfId="119"/>
    <tableColumn id="20" xr3:uid="{00000000-0010-0000-0100-000014000000}" name="Etape 17" dataDxfId="118"/>
    <tableColumn id="21" xr3:uid="{00000000-0010-0000-0100-000015000000}" name="Etape 18" dataDxfId="117"/>
    <tableColumn id="22" xr3:uid="{00000000-0010-0000-0100-000016000000}" name="Etape 19" dataDxfId="116"/>
    <tableColumn id="23" xr3:uid="{00000000-0010-0000-0100-000017000000}" name="Etape 20" dataDxfId="115"/>
    <tableColumn id="24" xr3:uid="{00000000-0010-0000-0100-000018000000}" name="Etape 21" dataDxfId="1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143" displayName="Tableau143" ref="A1:Y23" totalsRowShown="0" headerRowDxfId="113" dataDxfId="111" headerRowBorderDxfId="112" tableBorderDxfId="110" totalsRowBorderDxfId="109">
  <autoFilter ref="A1:Y23" xr:uid="{00000000-0009-0000-0100-000002000000}"/>
  <sortState xmlns:xlrd2="http://schemas.microsoft.com/office/spreadsheetml/2017/richdata2" ref="A2:Y23">
    <sortCondition ref="C1:C23"/>
  </sortState>
  <tableColumns count="25">
    <tableColumn id="25" xr3:uid="{00000000-0010-0000-0300-000019000000}" name="X" dataDxfId="108"/>
    <tableColumn id="1" xr3:uid="{00000000-0010-0000-0300-000001000000}" name="CLASSEMENT DU MEILLEUR JEUNE" dataDxfId="107"/>
    <tableColumn id="3" xr3:uid="{00000000-0010-0000-0300-000003000000}" name="Temps total" dataDxfId="106">
      <calculatedColumnFormula>SUM(Tableau143[[#This Row],[Etape 1]:[Etape 21]])</calculatedColumnFormula>
    </tableColumn>
    <tableColumn id="2" xr3:uid="{00000000-0010-0000-0300-000002000000}" name="Ecart" dataDxfId="105"/>
    <tableColumn id="4" xr3:uid="{00000000-0010-0000-0300-000004000000}" name="Etape 1" dataDxfId="104"/>
    <tableColumn id="5" xr3:uid="{00000000-0010-0000-0300-000005000000}" name="Etape 2" dataDxfId="103"/>
    <tableColumn id="6" xr3:uid="{00000000-0010-0000-0300-000006000000}" name="Etape 3" dataDxfId="102"/>
    <tableColumn id="7" xr3:uid="{00000000-0010-0000-0300-000007000000}" name="Etape 4" dataDxfId="101"/>
    <tableColumn id="8" xr3:uid="{00000000-0010-0000-0300-000008000000}" name="Etape 5" dataDxfId="100"/>
    <tableColumn id="9" xr3:uid="{00000000-0010-0000-0300-000009000000}" name="Etape 6" dataDxfId="99"/>
    <tableColumn id="10" xr3:uid="{00000000-0010-0000-0300-00000A000000}" name="Etape 7" dataDxfId="98"/>
    <tableColumn id="11" xr3:uid="{00000000-0010-0000-0300-00000B000000}" name="Etape 8" dataDxfId="97"/>
    <tableColumn id="12" xr3:uid="{00000000-0010-0000-0300-00000C000000}" name="Etape 9" dataDxfId="96"/>
    <tableColumn id="13" xr3:uid="{00000000-0010-0000-0300-00000D000000}" name="Etape 10" dataDxfId="95"/>
    <tableColumn id="14" xr3:uid="{00000000-0010-0000-0300-00000E000000}" name="Etape 11" dataDxfId="94"/>
    <tableColumn id="15" xr3:uid="{00000000-0010-0000-0300-00000F000000}" name="Etape 12" dataDxfId="93"/>
    <tableColumn id="16" xr3:uid="{00000000-0010-0000-0300-000010000000}" name="Etape 13" dataDxfId="92"/>
    <tableColumn id="17" xr3:uid="{00000000-0010-0000-0300-000011000000}" name="Etape 14" dataDxfId="91"/>
    <tableColumn id="18" xr3:uid="{00000000-0010-0000-0300-000012000000}" name="Etape 15" dataDxfId="90"/>
    <tableColumn id="19" xr3:uid="{00000000-0010-0000-0300-000013000000}" name="Etape 16" dataDxfId="89"/>
    <tableColumn id="20" xr3:uid="{00000000-0010-0000-0300-000014000000}" name="Etape 17" dataDxfId="88"/>
    <tableColumn id="21" xr3:uid="{00000000-0010-0000-0300-000015000000}" name="Etape 18" dataDxfId="87"/>
    <tableColumn id="22" xr3:uid="{00000000-0010-0000-0300-000016000000}" name="Etape 19" dataDxfId="86"/>
    <tableColumn id="23" xr3:uid="{00000000-0010-0000-0300-000017000000}" name="Etape 20" dataDxfId="85"/>
    <tableColumn id="24" xr3:uid="{00000000-0010-0000-0300-000018000000}" name="Etape 21" dataDxfId="84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au159" displayName="Tableau159" ref="A1:X79" totalsRowShown="0" headerRowDxfId="83" dataDxfId="81" headerRowBorderDxfId="82" tableBorderDxfId="80" totalsRowBorderDxfId="79">
  <autoFilter ref="A1:X79" xr:uid="{00000000-0009-0000-0100-000008000000}"/>
  <sortState xmlns:xlrd2="http://schemas.microsoft.com/office/spreadsheetml/2017/richdata2" ref="A2:X79">
    <sortCondition descending="1" ref="C1:C79"/>
  </sortState>
  <tableColumns count="24">
    <tableColumn id="2" xr3:uid="{00000000-0010-0000-0400-000002000000}" name="X" dataDxfId="78"/>
    <tableColumn id="1" xr3:uid="{00000000-0010-0000-0400-000001000000}" name="COMBATIF" dataDxfId="77"/>
    <tableColumn id="3" xr3:uid="{00000000-0010-0000-0400-000003000000}" name="Km parcourus en échappée" dataDxfId="76">
      <calculatedColumnFormula>SUM(Tableau159[[#This Row],[Etape 1]:[Etape 21]])</calculatedColumnFormula>
    </tableColumn>
    <tableColumn id="4" xr3:uid="{00000000-0010-0000-0400-000004000000}" name="Etape 1" dataDxfId="75"/>
    <tableColumn id="5" xr3:uid="{00000000-0010-0000-0400-000005000000}" name="Etape 2" dataDxfId="74"/>
    <tableColumn id="6" xr3:uid="{00000000-0010-0000-0400-000006000000}" name="Etape 3" dataDxfId="73"/>
    <tableColumn id="7" xr3:uid="{00000000-0010-0000-0400-000007000000}" name="Etape 4" dataDxfId="72"/>
    <tableColumn id="8" xr3:uid="{00000000-0010-0000-0400-000008000000}" name="Etape 5" dataDxfId="71"/>
    <tableColumn id="9" xr3:uid="{00000000-0010-0000-0400-000009000000}" name="Etape 6" dataDxfId="70"/>
    <tableColumn id="10" xr3:uid="{00000000-0010-0000-0400-00000A000000}" name="Etape 7" dataDxfId="69"/>
    <tableColumn id="11" xr3:uid="{00000000-0010-0000-0400-00000B000000}" name="Etape 8" dataDxfId="68"/>
    <tableColumn id="12" xr3:uid="{00000000-0010-0000-0400-00000C000000}" name="Etape 9" dataDxfId="67"/>
    <tableColumn id="13" xr3:uid="{00000000-0010-0000-0400-00000D000000}" name="Etape 10" dataDxfId="66"/>
    <tableColumn id="14" xr3:uid="{00000000-0010-0000-0400-00000E000000}" name="Etape 11" dataDxfId="65"/>
    <tableColumn id="15" xr3:uid="{00000000-0010-0000-0400-00000F000000}" name="Etape 12" dataDxfId="64"/>
    <tableColumn id="16" xr3:uid="{00000000-0010-0000-0400-000010000000}" name="Etape 13" dataDxfId="63"/>
    <tableColumn id="17" xr3:uid="{00000000-0010-0000-0400-000011000000}" name="Etape 14" dataDxfId="62"/>
    <tableColumn id="18" xr3:uid="{00000000-0010-0000-0400-000012000000}" name="Etape 15" dataDxfId="61"/>
    <tableColumn id="19" xr3:uid="{00000000-0010-0000-0400-000013000000}" name="Etape 16" dataDxfId="60"/>
    <tableColumn id="20" xr3:uid="{00000000-0010-0000-0400-000014000000}" name="Etape 17" dataDxfId="59"/>
    <tableColumn id="21" xr3:uid="{00000000-0010-0000-0400-000015000000}" name="Etape 18" dataDxfId="58"/>
    <tableColumn id="22" xr3:uid="{00000000-0010-0000-0400-000016000000}" name="Etape 19" dataDxfId="57"/>
    <tableColumn id="23" xr3:uid="{00000000-0010-0000-0400-000017000000}" name="Etape 20" dataDxfId="56"/>
    <tableColumn id="24" xr3:uid="{00000000-0010-0000-0400-000018000000}" name="Etape 21" dataDxfId="55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au1576" displayName="Tableau1576" ref="A1:W79" totalsRowShown="0" headerRowDxfId="54" dataDxfId="52" headerRowBorderDxfId="53" tableBorderDxfId="51" totalsRowBorderDxfId="50">
  <autoFilter ref="A1:W79" xr:uid="{00000000-0009-0000-0100-000005000000}"/>
  <sortState xmlns:xlrd2="http://schemas.microsoft.com/office/spreadsheetml/2017/richdata2" ref="A2:W79">
    <sortCondition descending="1" ref="B1:B79"/>
  </sortState>
  <tableColumns count="23">
    <tableColumn id="1" xr3:uid="{00000000-0010-0000-0500-000001000000}" name="VAINQUEURS D'ETAPES" dataDxfId="49"/>
    <tableColumn id="3" xr3:uid="{00000000-0010-0000-0500-000003000000}" name="Nombres d'étapes gagnées" dataDxfId="48">
      <calculatedColumnFormula>SUM(Tableau1576[[#This Row],[Etape 1]:[Etape 21]])</calculatedColumnFormula>
    </tableColumn>
    <tableColumn id="4" xr3:uid="{00000000-0010-0000-0500-000004000000}" name="Etape 1" dataDxfId="47"/>
    <tableColumn id="5" xr3:uid="{00000000-0010-0000-0500-000005000000}" name="Etape 2" dataDxfId="46"/>
    <tableColumn id="6" xr3:uid="{00000000-0010-0000-0500-000006000000}" name="Etape 3" dataDxfId="45"/>
    <tableColumn id="7" xr3:uid="{00000000-0010-0000-0500-000007000000}" name="Etape 4" dataDxfId="44"/>
    <tableColumn id="8" xr3:uid="{00000000-0010-0000-0500-000008000000}" name="Etape 5" dataDxfId="43"/>
    <tableColumn id="9" xr3:uid="{00000000-0010-0000-0500-000009000000}" name="Etape 6" dataDxfId="42"/>
    <tableColumn id="10" xr3:uid="{00000000-0010-0000-0500-00000A000000}" name="Etape 7" dataDxfId="41"/>
    <tableColumn id="11" xr3:uid="{00000000-0010-0000-0500-00000B000000}" name="Etape 8" dataDxfId="40"/>
    <tableColumn id="12" xr3:uid="{00000000-0010-0000-0500-00000C000000}" name="Etape 9" dataDxfId="39"/>
    <tableColumn id="13" xr3:uid="{00000000-0010-0000-0500-00000D000000}" name="Etape 10" dataDxfId="38"/>
    <tableColumn id="14" xr3:uid="{00000000-0010-0000-0500-00000E000000}" name="Etape 11" dataDxfId="37"/>
    <tableColumn id="15" xr3:uid="{00000000-0010-0000-0500-00000F000000}" name="Etape 12" dataDxfId="36"/>
    <tableColumn id="16" xr3:uid="{00000000-0010-0000-0500-000010000000}" name="Etape 13" dataDxfId="35"/>
    <tableColumn id="17" xr3:uid="{00000000-0010-0000-0500-000011000000}" name="Etape 14" dataDxfId="34"/>
    <tableColumn id="18" xr3:uid="{00000000-0010-0000-0500-000012000000}" name="Etape 15" dataDxfId="33"/>
    <tableColumn id="19" xr3:uid="{00000000-0010-0000-0500-000013000000}" name="Etape 16" dataDxfId="32"/>
    <tableColumn id="20" xr3:uid="{00000000-0010-0000-0500-000014000000}" name="Etape 17" dataDxfId="31"/>
    <tableColumn id="21" xr3:uid="{00000000-0010-0000-0500-000015000000}" name="Etape 18" dataDxfId="30"/>
    <tableColumn id="22" xr3:uid="{00000000-0010-0000-0500-000016000000}" name="Etape 19" dataDxfId="29"/>
    <tableColumn id="23" xr3:uid="{00000000-0010-0000-0500-000017000000}" name="Etape 20" dataDxfId="28"/>
    <tableColumn id="24" xr3:uid="{00000000-0010-0000-0500-000018000000}" name="Etape 21" dataDxfId="27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au111" displayName="Tableau111" ref="A1:V79" totalsRowShown="0" headerRowDxfId="26" dataDxfId="24" headerRowBorderDxfId="25" tableBorderDxfId="23" totalsRowBorderDxfId="22">
  <autoFilter ref="A1:V79" xr:uid="{00000000-0009-0000-0100-00000A000000}"/>
  <sortState xmlns:xlrd2="http://schemas.microsoft.com/office/spreadsheetml/2017/richdata2" ref="A2:V79">
    <sortCondition ref="A1:A79"/>
  </sortState>
  <tableColumns count="22">
    <tableColumn id="1" xr3:uid="{00000000-0010-0000-0600-000001000000}" name="CHOIX DES COUREURS" dataDxfId="21"/>
    <tableColumn id="4" xr3:uid="{00000000-0010-0000-0600-000004000000}" name="Etape 1" dataDxfId="20"/>
    <tableColumn id="5" xr3:uid="{00000000-0010-0000-0600-000005000000}" name="Etape 2" dataDxfId="19"/>
    <tableColumn id="6" xr3:uid="{00000000-0010-0000-0600-000006000000}" name="Etape 3" dataDxfId="18"/>
    <tableColumn id="7" xr3:uid="{00000000-0010-0000-0600-000007000000}" name="Etape 4" dataDxfId="17"/>
    <tableColumn id="8" xr3:uid="{00000000-0010-0000-0600-000008000000}" name="Etape 5" dataDxfId="16"/>
    <tableColumn id="9" xr3:uid="{00000000-0010-0000-0600-000009000000}" name="Etape 6" dataDxfId="15"/>
    <tableColumn id="10" xr3:uid="{00000000-0010-0000-0600-00000A000000}" name="Etape 7" dataDxfId="14"/>
    <tableColumn id="11" xr3:uid="{00000000-0010-0000-0600-00000B000000}" name="Etape 8" dataDxfId="13"/>
    <tableColumn id="12" xr3:uid="{00000000-0010-0000-0600-00000C000000}" name="Etape 9" dataDxfId="12"/>
    <tableColumn id="13" xr3:uid="{00000000-0010-0000-0600-00000D000000}" name="Etape 10" dataDxfId="11"/>
    <tableColumn id="14" xr3:uid="{00000000-0010-0000-0600-00000E000000}" name="Etape 11" dataDxfId="10"/>
    <tableColumn id="15" xr3:uid="{00000000-0010-0000-0600-00000F000000}" name="Etape 12" dataDxfId="9"/>
    <tableColumn id="16" xr3:uid="{00000000-0010-0000-0600-000010000000}" name="Etape 13" dataDxfId="8"/>
    <tableColumn id="17" xr3:uid="{00000000-0010-0000-0600-000011000000}" name="Etape 14" dataDxfId="7"/>
    <tableColumn id="18" xr3:uid="{00000000-0010-0000-0600-000012000000}" name="Etape 15" dataDxfId="6"/>
    <tableColumn id="19" xr3:uid="{00000000-0010-0000-0600-000013000000}" name="Etape 16" dataDxfId="5"/>
    <tableColumn id="20" xr3:uid="{00000000-0010-0000-0600-000014000000}" name="Etape 17" dataDxfId="4"/>
    <tableColumn id="21" xr3:uid="{00000000-0010-0000-0600-000015000000}" name="Etape 18" dataDxfId="3"/>
    <tableColumn id="22" xr3:uid="{00000000-0010-0000-0600-000016000000}" name="Etape 19" dataDxfId="2"/>
    <tableColumn id="23" xr3:uid="{00000000-0010-0000-0600-000017000000}" name="Etape 20" dataDxfId="1"/>
    <tableColumn id="24" xr3:uid="{00000000-0010-0000-0600-000018000000}" name="Etape 21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79"/>
  <sheetViews>
    <sheetView windowProtection="1" tabSelected="1" zoomScaleNormal="100" workbookViewId="0">
      <selection activeCell="B1" sqref="B1"/>
    </sheetView>
  </sheetViews>
  <sheetFormatPr baseColWidth="10" defaultRowHeight="14.5"/>
  <cols>
    <col min="1" max="1" width="3.7265625" customWidth="1"/>
    <col min="2" max="2" width="50.7265625" customWidth="1"/>
    <col min="3" max="24" width="10.7265625" customWidth="1"/>
  </cols>
  <sheetData>
    <row r="1" spans="1:25" ht="150" customHeight="1">
      <c r="A1" s="24" t="s">
        <v>31</v>
      </c>
      <c r="B1" s="7" t="s">
        <v>29</v>
      </c>
      <c r="C1" s="8" t="s">
        <v>23</v>
      </c>
      <c r="D1" s="8" t="s">
        <v>26</v>
      </c>
      <c r="E1" s="8" t="s">
        <v>20</v>
      </c>
      <c r="F1" s="8" t="s">
        <v>19</v>
      </c>
      <c r="G1" s="8" t="s">
        <v>18</v>
      </c>
      <c r="H1" s="8" t="s">
        <v>17</v>
      </c>
      <c r="I1" s="8" t="s">
        <v>16</v>
      </c>
      <c r="J1" s="8" t="s">
        <v>15</v>
      </c>
      <c r="K1" s="8" t="s">
        <v>14</v>
      </c>
      <c r="L1" s="8" t="s">
        <v>13</v>
      </c>
      <c r="M1" s="8" t="s">
        <v>12</v>
      </c>
      <c r="N1" s="8" t="s">
        <v>11</v>
      </c>
      <c r="O1" s="8" t="s">
        <v>10</v>
      </c>
      <c r="P1" s="8" t="s">
        <v>9</v>
      </c>
      <c r="Q1" s="8" t="s">
        <v>8</v>
      </c>
      <c r="R1" s="8" t="s">
        <v>7</v>
      </c>
      <c r="S1" s="8" t="s">
        <v>6</v>
      </c>
      <c r="T1" s="8" t="s">
        <v>5</v>
      </c>
      <c r="U1" s="8" t="s">
        <v>4</v>
      </c>
      <c r="V1" s="8" t="s">
        <v>3</v>
      </c>
      <c r="W1" s="8" t="s">
        <v>2</v>
      </c>
      <c r="X1" s="8" t="s">
        <v>1</v>
      </c>
      <c r="Y1" s="8" t="s">
        <v>0</v>
      </c>
    </row>
    <row r="2" spans="1:25">
      <c r="A2" s="25">
        <v>1</v>
      </c>
      <c r="B2" s="5" t="s">
        <v>52</v>
      </c>
      <c r="C2" s="16">
        <f>SUM(Tableau14[[#This Row],[Etape 1]:[Etape 21]])</f>
        <v>3.2073611111111116</v>
      </c>
      <c r="D2" s="16" t="e">
        <f>(C2 -#REF!)</f>
        <v>#REF!</v>
      </c>
      <c r="E2" s="16">
        <v>0.16238425925925926</v>
      </c>
      <c r="F2" s="16">
        <v>0.19827546296296297</v>
      </c>
      <c r="G2" s="16">
        <v>0.17841435185185187</v>
      </c>
      <c r="H2" s="16">
        <v>0.16017361111111111</v>
      </c>
      <c r="I2" s="16">
        <v>2.5486111111111112E-2</v>
      </c>
      <c r="J2" s="16">
        <v>0.18763888888888888</v>
      </c>
      <c r="K2" s="16">
        <v>0.17061342592592593</v>
      </c>
      <c r="L2" s="16">
        <v>0.16002314814814814</v>
      </c>
      <c r="M2" s="16">
        <v>0.14497685185185186</v>
      </c>
      <c r="N2" s="16">
        <v>0.18405092592592592</v>
      </c>
      <c r="O2" s="16">
        <v>0.13667824074074075</v>
      </c>
      <c r="P2" s="16">
        <v>0.18290509259259261</v>
      </c>
      <c r="Q2" s="16">
        <v>1.7314814814814814E-2</v>
      </c>
      <c r="R2" s="16">
        <v>0.20459490740740741</v>
      </c>
      <c r="S2" s="16">
        <v>0.14982638888888888</v>
      </c>
      <c r="T2" s="16">
        <v>0.17025462962962962</v>
      </c>
      <c r="U2" s="16">
        <v>0.14270833333333333</v>
      </c>
      <c r="V2" s="16">
        <v>0.21263888888888888</v>
      </c>
      <c r="W2" s="16">
        <v>0.11651620370370371</v>
      </c>
      <c r="X2" s="16">
        <v>0.17167824074074073</v>
      </c>
      <c r="Y2" s="16">
        <v>0.13020833333333334</v>
      </c>
    </row>
    <row r="3" spans="1:25">
      <c r="A3" s="21">
        <v>2</v>
      </c>
      <c r="B3" s="38" t="s">
        <v>142</v>
      </c>
      <c r="C3" s="16">
        <f>SUM(Tableau14[[#This Row],[Etape 1]:[Etape 21]])</f>
        <v>3.2109837962962966</v>
      </c>
      <c r="D3" s="16">
        <f>(C3-C2)</f>
        <v>3.6226851851850483E-3</v>
      </c>
      <c r="E3" s="16">
        <v>0.16238425925925926</v>
      </c>
      <c r="F3" s="16">
        <v>0.19839120370370369</v>
      </c>
      <c r="G3" s="16">
        <v>0.17834490740740741</v>
      </c>
      <c r="H3" s="16">
        <v>0.16017361111111111</v>
      </c>
      <c r="I3" s="16">
        <v>2.5486111111111112E-2</v>
      </c>
      <c r="J3" s="16">
        <v>0.1872337962962963</v>
      </c>
      <c r="K3" s="16">
        <v>0.17061342592592593</v>
      </c>
      <c r="L3" s="16">
        <v>0.16002314814814814</v>
      </c>
      <c r="M3" s="16">
        <v>0.14504629629629628</v>
      </c>
      <c r="N3" s="16">
        <v>0.18092592592592593</v>
      </c>
      <c r="O3" s="16">
        <v>0.13667824074074075</v>
      </c>
      <c r="P3" s="16">
        <v>0.18307870370370372</v>
      </c>
      <c r="Q3" s="16">
        <v>1.5972222222222221E-2</v>
      </c>
      <c r="R3" s="16">
        <v>0.20594907407407406</v>
      </c>
      <c r="S3" s="16">
        <v>0.14982638888888888</v>
      </c>
      <c r="T3" s="16">
        <v>0.16949074074074075</v>
      </c>
      <c r="U3" s="16">
        <v>0.14270833333333333</v>
      </c>
      <c r="V3" s="16">
        <v>0.21263888888888888</v>
      </c>
      <c r="W3" s="16">
        <v>0.12413194444444445</v>
      </c>
      <c r="X3" s="16">
        <v>0.17167824074074073</v>
      </c>
      <c r="Y3" s="16">
        <v>0.13020833333333334</v>
      </c>
    </row>
    <row r="4" spans="1:25">
      <c r="A4" s="25">
        <v>3</v>
      </c>
      <c r="B4" s="31" t="s">
        <v>41</v>
      </c>
      <c r="C4" s="16">
        <f>SUM(Tableau14[[#This Row],[Etape 1]:[Etape 21]])</f>
        <v>3.2130902777777783</v>
      </c>
      <c r="D4" s="16">
        <f>(C4 -C2)</f>
        <v>5.7291666666667851E-3</v>
      </c>
      <c r="E4" s="16">
        <v>0.16238425925925926</v>
      </c>
      <c r="F4" s="16">
        <v>0.19827546296296297</v>
      </c>
      <c r="G4" s="16">
        <v>0.17841435185185187</v>
      </c>
      <c r="H4" s="16">
        <v>0.16017361111111111</v>
      </c>
      <c r="I4" s="16">
        <v>2.5486111111111112E-2</v>
      </c>
      <c r="J4" s="16">
        <v>0.18769675925925927</v>
      </c>
      <c r="K4" s="16">
        <v>0.17056712962962964</v>
      </c>
      <c r="L4" s="16">
        <v>0.15990740740740741</v>
      </c>
      <c r="M4" s="16">
        <v>0.14504629629629628</v>
      </c>
      <c r="N4" s="16">
        <v>0.1840162037037037</v>
      </c>
      <c r="O4" s="16">
        <v>0.13847222222222222</v>
      </c>
      <c r="P4" s="16">
        <v>0.18307870370370372</v>
      </c>
      <c r="Q4" s="16">
        <v>1.6898148148148148E-2</v>
      </c>
      <c r="R4" s="16">
        <v>0.20594907407407406</v>
      </c>
      <c r="S4" s="16">
        <v>0.14982638888888888</v>
      </c>
      <c r="T4" s="16">
        <v>0.16946759259259259</v>
      </c>
      <c r="U4" s="16">
        <v>0.14270833333333333</v>
      </c>
      <c r="V4" s="16">
        <v>0.2122337962962963</v>
      </c>
      <c r="W4" s="16">
        <v>0.11643518518518518</v>
      </c>
      <c r="X4" s="16">
        <v>0.17584490740740741</v>
      </c>
      <c r="Y4" s="16">
        <v>0.13020833333333334</v>
      </c>
    </row>
    <row r="5" spans="1:25">
      <c r="A5" s="21">
        <v>4</v>
      </c>
      <c r="B5" s="38" t="s">
        <v>71</v>
      </c>
      <c r="C5" s="16">
        <f>SUM(Tableau14[[#This Row],[Etape 1]:[Etape 21]])</f>
        <v>3.2141203703703711</v>
      </c>
      <c r="D5" s="16">
        <f>(C5 -C2)</f>
        <v>6.7592592592595757E-3</v>
      </c>
      <c r="E5" s="16">
        <v>0.16238425925925926</v>
      </c>
      <c r="F5" s="16">
        <v>0.19839120370370369</v>
      </c>
      <c r="G5" s="16">
        <v>0.17841435185185187</v>
      </c>
      <c r="H5" s="16">
        <v>0.16005787037037036</v>
      </c>
      <c r="I5" s="16">
        <v>2.6400462962962962E-2</v>
      </c>
      <c r="J5" s="16">
        <v>0.1872337962962963</v>
      </c>
      <c r="K5" s="16">
        <v>0.17083333333333334</v>
      </c>
      <c r="L5" s="16">
        <v>0.16002314814814814</v>
      </c>
      <c r="M5" s="16">
        <v>0.14493055555555556</v>
      </c>
      <c r="N5" s="16">
        <v>0.18594907407407407</v>
      </c>
      <c r="O5" s="16">
        <v>0.13609953703703703</v>
      </c>
      <c r="P5" s="16">
        <v>0.18434027777777778</v>
      </c>
      <c r="Q5" s="16">
        <v>1.5972222222222221E-2</v>
      </c>
      <c r="R5" s="16">
        <v>0.20594907407407406</v>
      </c>
      <c r="S5" s="16">
        <v>0.14982638888888888</v>
      </c>
      <c r="T5" s="16">
        <v>0.17143518518518519</v>
      </c>
      <c r="U5" s="16">
        <v>0.14247685185185185</v>
      </c>
      <c r="V5" s="16">
        <v>0.2122337962962963</v>
      </c>
      <c r="W5" s="16">
        <v>0.11523148148148148</v>
      </c>
      <c r="X5" s="16">
        <v>0.17584490740740741</v>
      </c>
      <c r="Y5" s="16">
        <v>0.13009259259259259</v>
      </c>
    </row>
    <row r="6" spans="1:25">
      <c r="A6" s="25">
        <v>5</v>
      </c>
      <c r="B6" s="31" t="s">
        <v>34</v>
      </c>
      <c r="C6" s="16">
        <f>SUM(Tableau14[[#This Row],[Etape 1]:[Etape 21]])</f>
        <v>3.2160879629629631</v>
      </c>
      <c r="D6" s="16">
        <f>(C6-C2)</f>
        <v>8.7268518518515137E-3</v>
      </c>
      <c r="E6" s="16">
        <v>0.16238425925925926</v>
      </c>
      <c r="F6" s="16">
        <v>0.19839120370370369</v>
      </c>
      <c r="G6" s="16">
        <v>0.17841435185185187</v>
      </c>
      <c r="H6" s="16">
        <v>0.16013888888888889</v>
      </c>
      <c r="I6" s="16">
        <v>2.5486111111111112E-2</v>
      </c>
      <c r="J6" s="16">
        <v>0.18729166666666666</v>
      </c>
      <c r="K6" s="16">
        <v>0.17056712962962964</v>
      </c>
      <c r="L6" s="16">
        <v>0.15990740740740741</v>
      </c>
      <c r="M6" s="16">
        <v>0.14504629629629628</v>
      </c>
      <c r="N6" s="16">
        <v>0.1840162037037037</v>
      </c>
      <c r="O6" s="16">
        <v>0.13847222222222222</v>
      </c>
      <c r="P6" s="16">
        <v>0.18307870370370372</v>
      </c>
      <c r="Q6" s="16">
        <v>1.6898148148148148E-2</v>
      </c>
      <c r="R6" s="16">
        <v>0.20613425925925927</v>
      </c>
      <c r="S6" s="16">
        <v>0.15296296296296297</v>
      </c>
      <c r="T6" s="16">
        <v>0.16946759259259259</v>
      </c>
      <c r="U6" s="16">
        <v>0.14270833333333333</v>
      </c>
      <c r="V6" s="16">
        <v>0.2122337962962963</v>
      </c>
      <c r="W6" s="16">
        <v>0.11643518518518518</v>
      </c>
      <c r="X6" s="16">
        <v>0.17584490740740741</v>
      </c>
      <c r="Y6" s="16">
        <v>0.13020833333333334</v>
      </c>
    </row>
    <row r="7" spans="1:25">
      <c r="A7" s="21">
        <v>6</v>
      </c>
      <c r="B7" s="5" t="s">
        <v>86</v>
      </c>
      <c r="C7" s="16">
        <f>SUM(Tableau14[[#This Row],[Etape 1]:[Etape 21]])</f>
        <v>3.2174884259259264</v>
      </c>
      <c r="D7" s="16">
        <f>(C7-C2)</f>
        <v>1.0127314814814881E-2</v>
      </c>
      <c r="E7" s="16">
        <v>0.16238425925925926</v>
      </c>
      <c r="F7" s="16">
        <v>0.19827546296296297</v>
      </c>
      <c r="G7" s="16">
        <v>0.17834490740740741</v>
      </c>
      <c r="H7" s="16">
        <v>0.16005787037037036</v>
      </c>
      <c r="I7" s="16">
        <v>2.5486111111111112E-2</v>
      </c>
      <c r="J7" s="16">
        <v>0.18969907407407408</v>
      </c>
      <c r="K7" s="16">
        <v>0.17061342592592593</v>
      </c>
      <c r="L7" s="16">
        <v>0.15997685185185184</v>
      </c>
      <c r="M7" s="16">
        <v>0.14524305555555556</v>
      </c>
      <c r="N7" s="16">
        <v>0.18092592592592593</v>
      </c>
      <c r="O7" s="16">
        <v>0.1399074074074074</v>
      </c>
      <c r="P7" s="16">
        <v>0.18870370370370371</v>
      </c>
      <c r="Q7" s="16">
        <v>1.6898148148148148E-2</v>
      </c>
      <c r="R7" s="16">
        <v>0.20479166666666668</v>
      </c>
      <c r="S7" s="16">
        <v>0.14982638888888888</v>
      </c>
      <c r="T7" s="16">
        <v>0.16946759259259259</v>
      </c>
      <c r="U7" s="16">
        <v>0.14270833333333333</v>
      </c>
      <c r="V7" s="16">
        <v>0.2122337962962963</v>
      </c>
      <c r="W7" s="16">
        <v>0.1158912037037037</v>
      </c>
      <c r="X7" s="16">
        <v>0.17584490740740741</v>
      </c>
      <c r="Y7" s="16">
        <v>0.13020833333333334</v>
      </c>
    </row>
    <row r="8" spans="1:25">
      <c r="A8" s="25">
        <v>7</v>
      </c>
      <c r="B8" s="5" t="s">
        <v>38</v>
      </c>
      <c r="C8" s="16">
        <f>SUM(Tableau14[[#This Row],[Etape 1]:[Etape 21]])</f>
        <v>3.2187731481481481</v>
      </c>
      <c r="D8" s="16">
        <f>(C8 -C2)</f>
        <v>1.1412037037036526E-2</v>
      </c>
      <c r="E8" s="16">
        <v>0.16238425925925926</v>
      </c>
      <c r="F8" s="16">
        <v>0.19839120370370369</v>
      </c>
      <c r="G8" s="16">
        <v>0.17841435185185187</v>
      </c>
      <c r="H8" s="16">
        <v>0.15998842592592594</v>
      </c>
      <c r="I8" s="16">
        <v>2.5486111111111112E-2</v>
      </c>
      <c r="J8" s="16">
        <v>0.18763888888888888</v>
      </c>
      <c r="K8" s="16">
        <v>0.17061342592592593</v>
      </c>
      <c r="L8" s="16">
        <v>0.16002314814814814</v>
      </c>
      <c r="M8" s="16">
        <v>0.14504629629629628</v>
      </c>
      <c r="N8" s="16">
        <v>0.18405092592592592</v>
      </c>
      <c r="O8" s="16">
        <v>0.14244212962962963</v>
      </c>
      <c r="P8" s="16">
        <v>0.18434027777777778</v>
      </c>
      <c r="Q8" s="16">
        <v>1.638888888888889E-2</v>
      </c>
      <c r="R8" s="16">
        <v>0.20459490740740741</v>
      </c>
      <c r="S8" s="16">
        <v>0.14982638888888888</v>
      </c>
      <c r="T8" s="16">
        <v>0.17027777777777778</v>
      </c>
      <c r="U8" s="16">
        <v>0.14270833333333333</v>
      </c>
      <c r="V8" s="16">
        <v>0.21314814814814814</v>
      </c>
      <c r="W8" s="16">
        <v>0.11695601851851851</v>
      </c>
      <c r="X8" s="16">
        <v>0.17584490740740741</v>
      </c>
      <c r="Y8" s="16">
        <v>0.13020833333333334</v>
      </c>
    </row>
    <row r="9" spans="1:25">
      <c r="A9" s="21">
        <v>8</v>
      </c>
      <c r="B9" s="5" t="s">
        <v>60</v>
      </c>
      <c r="C9" s="16">
        <f>SUM(Tableau14[[#This Row],[Etape 1]:[Etape 21]])</f>
        <v>3.219016203703704</v>
      </c>
      <c r="D9" s="16">
        <f>(C9-C2)</f>
        <v>1.1655092592592453E-2</v>
      </c>
      <c r="E9" s="16">
        <v>0.16238425925925926</v>
      </c>
      <c r="F9" s="16">
        <v>0.19827546296296297</v>
      </c>
      <c r="G9" s="16">
        <v>0.17841435185185187</v>
      </c>
      <c r="H9" s="16">
        <v>0.16040509259259259</v>
      </c>
      <c r="I9" s="16">
        <v>2.5891203703703704E-2</v>
      </c>
      <c r="J9" s="16">
        <v>0.1872337962962963</v>
      </c>
      <c r="K9" s="16">
        <v>0.17061342592592593</v>
      </c>
      <c r="L9" s="16">
        <v>0.15990740740740741</v>
      </c>
      <c r="M9" s="16">
        <v>0.14493055555555556</v>
      </c>
      <c r="N9" s="16">
        <v>0.1840162037037037</v>
      </c>
      <c r="O9" s="16">
        <v>0.13847222222222222</v>
      </c>
      <c r="P9" s="16">
        <v>0.18434027777777778</v>
      </c>
      <c r="Q9" s="16">
        <v>2.0347222222222221E-2</v>
      </c>
      <c r="R9" s="16">
        <v>0.20471064814814816</v>
      </c>
      <c r="S9" s="16">
        <v>0.14978009259259259</v>
      </c>
      <c r="T9" s="16">
        <v>0.17256944444444444</v>
      </c>
      <c r="U9" s="16">
        <v>0.14270833333333333</v>
      </c>
      <c r="V9" s="16">
        <v>0.21263888888888888</v>
      </c>
      <c r="W9" s="16">
        <v>0.11532407407407408</v>
      </c>
      <c r="X9" s="16">
        <v>0.17584490740740741</v>
      </c>
      <c r="Y9" s="16">
        <v>0.13020833333333334</v>
      </c>
    </row>
    <row r="10" spans="1:25">
      <c r="A10" s="25">
        <v>9</v>
      </c>
      <c r="B10" s="31" t="s">
        <v>45</v>
      </c>
      <c r="C10" s="16">
        <f>SUM(Tableau14[[#This Row],[Etape 1]:[Etape 21]])</f>
        <v>3.2204282407407412</v>
      </c>
      <c r="D10" s="16">
        <f>(C10-C2)</f>
        <v>1.3067129629629637E-2</v>
      </c>
      <c r="E10" s="16">
        <v>0.16238425925925926</v>
      </c>
      <c r="F10" s="16">
        <v>0.19827546296296297</v>
      </c>
      <c r="G10" s="16">
        <v>0.17834490740740741</v>
      </c>
      <c r="H10" s="16">
        <v>0.16017361111111111</v>
      </c>
      <c r="I10" s="16">
        <v>2.5486111111111112E-2</v>
      </c>
      <c r="J10" s="16">
        <v>0.18969907407407408</v>
      </c>
      <c r="K10" s="16">
        <v>0.17056712962962964</v>
      </c>
      <c r="L10" s="16">
        <v>0.16028935185185186</v>
      </c>
      <c r="M10" s="16">
        <v>0.14524305555555556</v>
      </c>
      <c r="N10" s="16">
        <v>0.18539351851851851</v>
      </c>
      <c r="O10" s="16">
        <v>0.13667824074074075</v>
      </c>
      <c r="P10" s="16">
        <v>0.18870370370370371</v>
      </c>
      <c r="Q10" s="16">
        <v>1.6898148148148148E-2</v>
      </c>
      <c r="R10" s="16">
        <v>0.2048611111111111</v>
      </c>
      <c r="S10" s="16">
        <v>0.14982638888888888</v>
      </c>
      <c r="T10" s="16">
        <v>0.17143518518518519</v>
      </c>
      <c r="U10" s="16">
        <v>0.14270833333333333</v>
      </c>
      <c r="V10" s="16">
        <v>0.21210648148148148</v>
      </c>
      <c r="W10" s="16">
        <v>0.11530092592592593</v>
      </c>
      <c r="X10" s="16">
        <v>0.17584490740740741</v>
      </c>
      <c r="Y10" s="16">
        <v>0.13020833333333334</v>
      </c>
    </row>
    <row r="11" spans="1:25">
      <c r="A11" s="21">
        <v>10</v>
      </c>
      <c r="B11" s="5" t="s">
        <v>80</v>
      </c>
      <c r="C11" s="16">
        <f>SUM(Tableau14[[#This Row],[Etape 1]:[Etape 21]])</f>
        <v>3.2209722222222226</v>
      </c>
      <c r="D11" s="16">
        <f>(C11-C2)</f>
        <v>1.3611111111111018E-2</v>
      </c>
      <c r="E11" s="16">
        <v>0.16238425925925926</v>
      </c>
      <c r="F11" s="16">
        <v>0.19839120370370369</v>
      </c>
      <c r="G11" s="16">
        <v>0.17841435185185187</v>
      </c>
      <c r="H11" s="16">
        <v>0.15998842592592594</v>
      </c>
      <c r="I11" s="16">
        <v>2.5486111111111112E-2</v>
      </c>
      <c r="J11" s="16">
        <v>0.18763888888888888</v>
      </c>
      <c r="K11" s="16">
        <v>0.17056712962962964</v>
      </c>
      <c r="L11" s="16">
        <v>0.16002314814814814</v>
      </c>
      <c r="M11" s="16">
        <v>0.14493055555555556</v>
      </c>
      <c r="N11" s="16">
        <v>0.1840162037037037</v>
      </c>
      <c r="O11" s="16">
        <v>0.13667824074074075</v>
      </c>
      <c r="P11" s="16">
        <v>0.18135416666666668</v>
      </c>
      <c r="Q11" s="16">
        <v>1.6898148148148148E-2</v>
      </c>
      <c r="R11" s="16">
        <v>0.2048611111111111</v>
      </c>
      <c r="S11" s="16">
        <v>0.14982638888888888</v>
      </c>
      <c r="T11" s="16">
        <v>0.17143518518518519</v>
      </c>
      <c r="U11" s="16">
        <v>0.14270833333333333</v>
      </c>
      <c r="V11" s="16">
        <v>0.2122337962962963</v>
      </c>
      <c r="W11" s="16">
        <v>0.11651620370370371</v>
      </c>
      <c r="X11" s="16">
        <v>0.18641203703703704</v>
      </c>
      <c r="Y11" s="16">
        <v>0.13020833333333334</v>
      </c>
    </row>
    <row r="12" spans="1:25">
      <c r="A12" s="25">
        <v>11</v>
      </c>
      <c r="B12" s="5" t="s">
        <v>46</v>
      </c>
      <c r="C12" s="16">
        <f>SUM(Tableau14[[#This Row],[Etape 1]:[Etape 21]])</f>
        <v>3.2220254629629643</v>
      </c>
      <c r="D12" s="16">
        <f>(C12-C2)</f>
        <v>1.4664351851852775E-2</v>
      </c>
      <c r="E12" s="16">
        <v>0.16181712962962963</v>
      </c>
      <c r="F12" s="16">
        <v>0.19827546296296297</v>
      </c>
      <c r="G12" s="16">
        <v>0.17834490740740741</v>
      </c>
      <c r="H12" s="16">
        <v>0.16017361111111111</v>
      </c>
      <c r="I12" s="16">
        <v>2.5868055555555554E-2</v>
      </c>
      <c r="J12" s="16">
        <v>0.18763888888888888</v>
      </c>
      <c r="K12" s="16">
        <v>0.17083333333333334</v>
      </c>
      <c r="L12" s="16">
        <v>0.16028935185185186</v>
      </c>
      <c r="M12" s="16">
        <v>0.14504629629629628</v>
      </c>
      <c r="N12" s="16">
        <v>0.18405092592592592</v>
      </c>
      <c r="O12" s="16">
        <v>0.13667824074074075</v>
      </c>
      <c r="P12" s="16">
        <v>0.18307870370370372</v>
      </c>
      <c r="Q12" s="16">
        <v>1.7812499999999998E-2</v>
      </c>
      <c r="R12" s="16">
        <v>0.20537037037037037</v>
      </c>
      <c r="S12" s="16">
        <v>0.14982638888888888</v>
      </c>
      <c r="T12" s="16">
        <v>0.17025462962962962</v>
      </c>
      <c r="U12" s="16">
        <v>0.1426388888888889</v>
      </c>
      <c r="V12" s="16">
        <v>0.21210648148148148</v>
      </c>
      <c r="W12" s="16">
        <v>0.11530092592592593</v>
      </c>
      <c r="X12" s="16">
        <v>0.18641203703703704</v>
      </c>
      <c r="Y12" s="16">
        <v>0.13020833333333334</v>
      </c>
    </row>
    <row r="13" spans="1:25">
      <c r="A13" s="21">
        <v>12</v>
      </c>
      <c r="B13" s="38" t="s">
        <v>54</v>
      </c>
      <c r="C13" s="16">
        <f>SUM(Tableau14[[#This Row],[Etape 1]:[Etape 21]])</f>
        <v>3.2223032407407399</v>
      </c>
      <c r="D13" s="16">
        <f>(C13-C2)</f>
        <v>1.4942129629628376E-2</v>
      </c>
      <c r="E13" s="16">
        <v>0.16238425925925926</v>
      </c>
      <c r="F13" s="16">
        <v>0.19827546296296297</v>
      </c>
      <c r="G13" s="16">
        <v>0.17829861111111112</v>
      </c>
      <c r="H13" s="16">
        <v>0.16017361111111111</v>
      </c>
      <c r="I13" s="16">
        <v>2.5486111111111112E-2</v>
      </c>
      <c r="J13" s="16">
        <v>0.18763888888888888</v>
      </c>
      <c r="K13" s="16">
        <v>0.17056712962962964</v>
      </c>
      <c r="L13" s="16">
        <v>0.16002314814814814</v>
      </c>
      <c r="M13" s="16">
        <v>0.14504629629629628</v>
      </c>
      <c r="N13" s="16">
        <v>0.18421296296296297</v>
      </c>
      <c r="O13" s="16">
        <v>0.13667824074074075</v>
      </c>
      <c r="P13" s="16">
        <v>0.18290509259259261</v>
      </c>
      <c r="Q13" s="16">
        <v>1.6898148148148148E-2</v>
      </c>
      <c r="R13" s="16">
        <v>0.2048611111111111</v>
      </c>
      <c r="S13" s="16">
        <v>0.14982638888888888</v>
      </c>
      <c r="T13" s="16">
        <v>0.17107638888888888</v>
      </c>
      <c r="U13" s="16">
        <v>0.14270833333333333</v>
      </c>
      <c r="V13" s="16">
        <v>0.21210648148148148</v>
      </c>
      <c r="W13" s="16">
        <v>0.11651620370370371</v>
      </c>
      <c r="X13" s="16">
        <v>0.18641203703703704</v>
      </c>
      <c r="Y13" s="16">
        <v>0.13020833333333334</v>
      </c>
    </row>
    <row r="14" spans="1:25">
      <c r="A14" s="25">
        <v>13</v>
      </c>
      <c r="B14" s="5" t="s">
        <v>73</v>
      </c>
      <c r="C14" s="16">
        <f>SUM(Tableau14[[#This Row],[Etape 1]:[Etape 21]])</f>
        <v>3.2223842592592598</v>
      </c>
      <c r="D14" s="16">
        <f>(C14-C2)</f>
        <v>1.5023148148148202E-2</v>
      </c>
      <c r="E14" s="16">
        <v>0.16238425925925926</v>
      </c>
      <c r="F14" s="16">
        <v>0.19839120370370369</v>
      </c>
      <c r="G14" s="16">
        <v>0.17829861111111112</v>
      </c>
      <c r="H14" s="16">
        <v>0.15998842592592594</v>
      </c>
      <c r="I14" s="16">
        <v>2.5486111111111112E-2</v>
      </c>
      <c r="J14" s="16">
        <v>0.18763888888888888</v>
      </c>
      <c r="K14" s="16">
        <v>0.17061342592592593</v>
      </c>
      <c r="L14" s="16">
        <v>0.15990740740740741</v>
      </c>
      <c r="M14" s="16">
        <v>0.14499999999999999</v>
      </c>
      <c r="N14" s="16">
        <v>0.18398148148148147</v>
      </c>
      <c r="O14" s="16">
        <v>0.13667824074074075</v>
      </c>
      <c r="P14" s="16">
        <v>0.18135416666666668</v>
      </c>
      <c r="Q14" s="16">
        <v>1.7430555555555557E-2</v>
      </c>
      <c r="R14" s="16">
        <v>0.20959490740740741</v>
      </c>
      <c r="S14" s="16">
        <v>0.14982638888888888</v>
      </c>
      <c r="T14" s="16">
        <v>0.17027777777777778</v>
      </c>
      <c r="U14" s="16">
        <v>0.14270833333333333</v>
      </c>
      <c r="V14" s="16">
        <v>0.21263888888888888</v>
      </c>
      <c r="W14" s="16">
        <v>0.12413194444444445</v>
      </c>
      <c r="X14" s="16">
        <v>0.17584490740740741</v>
      </c>
      <c r="Y14" s="16">
        <v>0.13020833333333334</v>
      </c>
    </row>
    <row r="15" spans="1:25">
      <c r="A15" s="21">
        <v>14</v>
      </c>
      <c r="B15" s="5" t="s">
        <v>75</v>
      </c>
      <c r="C15" s="16">
        <f>SUM(Tableau14[[#This Row],[Etape 1]:[Etape 21]])</f>
        <v>3.2239583333333339</v>
      </c>
      <c r="D15" s="16">
        <f>(C15 -C2)</f>
        <v>1.6597222222222374E-2</v>
      </c>
      <c r="E15" s="16">
        <v>0.16238425925925926</v>
      </c>
      <c r="F15" s="16">
        <v>0.19827546296296297</v>
      </c>
      <c r="G15" s="16">
        <v>0.17834490740740741</v>
      </c>
      <c r="H15" s="16">
        <v>0.16017361111111111</v>
      </c>
      <c r="I15" s="16">
        <v>2.5486111111111112E-2</v>
      </c>
      <c r="J15" s="16">
        <v>0.18763888888888888</v>
      </c>
      <c r="K15" s="16">
        <v>0.17056712962962964</v>
      </c>
      <c r="L15" s="16">
        <v>0.16002314814814814</v>
      </c>
      <c r="M15" s="16">
        <v>0.14504629629629628</v>
      </c>
      <c r="N15" s="16">
        <v>0.18092592592592593</v>
      </c>
      <c r="O15" s="16">
        <v>0.13667824074074075</v>
      </c>
      <c r="P15" s="16">
        <v>0.18290509259259261</v>
      </c>
      <c r="Q15" s="16">
        <v>1.6898148148148148E-2</v>
      </c>
      <c r="R15" s="16">
        <v>0.2048611111111111</v>
      </c>
      <c r="S15" s="16">
        <v>0.14982638888888888</v>
      </c>
      <c r="T15" s="16">
        <v>0.17143518518518519</v>
      </c>
      <c r="U15" s="16">
        <v>0.14270833333333333</v>
      </c>
      <c r="V15" s="16">
        <v>0.21210648148148148</v>
      </c>
      <c r="W15" s="16">
        <v>0.11651620370370371</v>
      </c>
      <c r="X15" s="16">
        <v>0.19094907407407408</v>
      </c>
      <c r="Y15" s="16">
        <v>0.13020833333333334</v>
      </c>
    </row>
    <row r="16" spans="1:25">
      <c r="A16" s="25">
        <v>15</v>
      </c>
      <c r="B16" s="31" t="s">
        <v>104</v>
      </c>
      <c r="C16" s="16">
        <f>SUM(Tableau14[[#This Row],[Etape 1]:[Etape 21]])</f>
        <v>3.2261805555555556</v>
      </c>
      <c r="D16" s="16">
        <f>(C16-C2)</f>
        <v>1.8819444444444056E-2</v>
      </c>
      <c r="E16" s="16">
        <v>0.16238425925925926</v>
      </c>
      <c r="F16" s="16">
        <v>0.19827546296296297</v>
      </c>
      <c r="G16" s="16">
        <v>0.17834490740740741</v>
      </c>
      <c r="H16" s="16">
        <v>0.16017361111111111</v>
      </c>
      <c r="I16" s="16">
        <v>2.5486111111111112E-2</v>
      </c>
      <c r="J16" s="16">
        <v>0.18763888888888888</v>
      </c>
      <c r="K16" s="16">
        <v>0.17355324074074074</v>
      </c>
      <c r="L16" s="16">
        <v>0.16002314814814814</v>
      </c>
      <c r="M16" s="16">
        <v>0.14504629629629628</v>
      </c>
      <c r="N16" s="16">
        <v>0.18398148148148147</v>
      </c>
      <c r="O16" s="16">
        <v>0.13667824074074075</v>
      </c>
      <c r="P16" s="16">
        <v>0.18355324074074075</v>
      </c>
      <c r="Q16" s="16">
        <v>1.7314814814814814E-2</v>
      </c>
      <c r="R16" s="16">
        <v>0.20579861111111111</v>
      </c>
      <c r="S16" s="16">
        <v>0.14982638888888888</v>
      </c>
      <c r="T16" s="16">
        <v>0.17143518518518519</v>
      </c>
      <c r="U16" s="16">
        <v>0.1426388888888889</v>
      </c>
      <c r="V16" s="16">
        <v>0.21210648148148148</v>
      </c>
      <c r="W16" s="16">
        <v>0.11530092592592593</v>
      </c>
      <c r="X16" s="16">
        <v>0.18641203703703704</v>
      </c>
      <c r="Y16" s="16">
        <v>0.13020833333333334</v>
      </c>
    </row>
    <row r="17" spans="1:25">
      <c r="A17" s="21">
        <v>16</v>
      </c>
      <c r="B17" s="5" t="s">
        <v>84</v>
      </c>
      <c r="C17" s="16">
        <f>SUM(Tableau14[[#This Row],[Etape 1]:[Etape 21]])</f>
        <v>3.2277314814814817</v>
      </c>
      <c r="D17" s="16">
        <f>(C17-C2)</f>
        <v>2.037037037037015E-2</v>
      </c>
      <c r="E17" s="16">
        <v>0.16188657407407409</v>
      </c>
      <c r="F17" s="16">
        <v>0.19875000000000001</v>
      </c>
      <c r="G17" s="16">
        <v>0.17829861111111112</v>
      </c>
      <c r="H17" s="16">
        <v>0.15998842592592594</v>
      </c>
      <c r="I17" s="16">
        <v>2.5486111111111112E-2</v>
      </c>
      <c r="J17" s="16">
        <v>0.1872337962962963</v>
      </c>
      <c r="K17" s="16">
        <v>0.17061342592592593</v>
      </c>
      <c r="L17" s="16">
        <v>0.15990740740740741</v>
      </c>
      <c r="M17" s="16">
        <v>0.14504629629629628</v>
      </c>
      <c r="N17" s="16">
        <v>0.18594907407407407</v>
      </c>
      <c r="O17" s="16">
        <v>0.13847222222222222</v>
      </c>
      <c r="P17" s="16">
        <v>0.18135416666666668</v>
      </c>
      <c r="Q17" s="16">
        <v>1.6898148148148148E-2</v>
      </c>
      <c r="R17" s="16">
        <v>0.2048611111111111</v>
      </c>
      <c r="S17" s="16">
        <v>0.14982638888888888</v>
      </c>
      <c r="T17" s="16">
        <v>0.17069444444444445</v>
      </c>
      <c r="U17" s="16">
        <v>0.1426388888888889</v>
      </c>
      <c r="V17" s="16">
        <v>0.2122337962962963</v>
      </c>
      <c r="W17" s="16">
        <v>0.11643518518518518</v>
      </c>
      <c r="X17" s="16">
        <v>0.19094907407407408</v>
      </c>
      <c r="Y17" s="16">
        <v>0.13020833333333334</v>
      </c>
    </row>
    <row r="18" spans="1:25">
      <c r="A18" s="25">
        <v>17</v>
      </c>
      <c r="B18" s="5" t="s">
        <v>53</v>
      </c>
      <c r="C18" s="16">
        <f>SUM(Tableau14[[#This Row],[Etape 1]:[Etape 21]])</f>
        <v>3.2283101851851854</v>
      </c>
      <c r="D18" s="16">
        <f>(C18-C2)</f>
        <v>2.094907407407387E-2</v>
      </c>
      <c r="E18" s="16">
        <v>0.16238425925925926</v>
      </c>
      <c r="F18" s="16">
        <v>0.19827546296296297</v>
      </c>
      <c r="G18" s="16">
        <v>0.17841435185185187</v>
      </c>
      <c r="H18" s="16">
        <v>0.16005787037037036</v>
      </c>
      <c r="I18" s="16">
        <v>2.5486111111111112E-2</v>
      </c>
      <c r="J18" s="16">
        <v>0.1872337962962963</v>
      </c>
      <c r="K18" s="16">
        <v>0.17083333333333334</v>
      </c>
      <c r="L18" s="16">
        <v>0.16028935185185186</v>
      </c>
      <c r="M18" s="16">
        <v>0.14497685185185186</v>
      </c>
      <c r="N18" s="16">
        <v>0.18398148148148147</v>
      </c>
      <c r="O18" s="16">
        <v>0.13667824074074075</v>
      </c>
      <c r="P18" s="16">
        <v>0.18135416666666668</v>
      </c>
      <c r="Q18" s="16">
        <v>1.6898148148148148E-2</v>
      </c>
      <c r="R18" s="16">
        <v>0.20959490740740741</v>
      </c>
      <c r="S18" s="16">
        <v>0.14982638888888888</v>
      </c>
      <c r="T18" s="16">
        <v>0.17069444444444445</v>
      </c>
      <c r="U18" s="16">
        <v>0.14270833333333333</v>
      </c>
      <c r="V18" s="16">
        <v>0.2122337962962963</v>
      </c>
      <c r="W18" s="16">
        <v>0.11523148148148148</v>
      </c>
      <c r="X18" s="16">
        <v>0.19094907407407408</v>
      </c>
      <c r="Y18" s="16">
        <v>0.13020833333333334</v>
      </c>
    </row>
    <row r="19" spans="1:25">
      <c r="A19" s="21">
        <v>18</v>
      </c>
      <c r="B19" s="5" t="s">
        <v>81</v>
      </c>
      <c r="C19" s="16">
        <f>SUM(Tableau14[[#This Row],[Etape 1]:[Etape 21]])</f>
        <v>3.2295254629629628</v>
      </c>
      <c r="D19" s="16">
        <f>(C19-C2)</f>
        <v>2.2164351851851283E-2</v>
      </c>
      <c r="E19" s="16">
        <v>0.16238425925925926</v>
      </c>
      <c r="F19" s="16">
        <v>0.19839120370370369</v>
      </c>
      <c r="G19" s="16">
        <v>0.17841435185185187</v>
      </c>
      <c r="H19" s="16">
        <v>0.15998842592592594</v>
      </c>
      <c r="I19" s="16">
        <v>2.5868055555555554E-2</v>
      </c>
      <c r="J19" s="16">
        <v>0.18969907407407408</v>
      </c>
      <c r="K19" s="16">
        <v>0.17083333333333334</v>
      </c>
      <c r="L19" s="16">
        <v>0.15990740740740741</v>
      </c>
      <c r="M19" s="16">
        <v>0.14504629629629628</v>
      </c>
      <c r="N19" s="16">
        <v>0.1840162037037037</v>
      </c>
      <c r="O19" s="16">
        <v>0.13667824074074075</v>
      </c>
      <c r="P19" s="16">
        <v>0.18870370370370371</v>
      </c>
      <c r="Q19" s="16">
        <v>1.638888888888889E-2</v>
      </c>
      <c r="R19" s="16">
        <v>0.20459490740740741</v>
      </c>
      <c r="S19" s="16">
        <v>0.15296296296296297</v>
      </c>
      <c r="T19" s="16">
        <v>0.17256944444444444</v>
      </c>
      <c r="U19" s="16">
        <v>0.14270833333333333</v>
      </c>
      <c r="V19" s="16">
        <v>0.2179976851851852</v>
      </c>
      <c r="W19" s="16">
        <v>0.11643518518518518</v>
      </c>
      <c r="X19" s="16">
        <v>0.17584490740740741</v>
      </c>
      <c r="Y19" s="16">
        <v>0.13009259259259259</v>
      </c>
    </row>
    <row r="20" spans="1:25">
      <c r="A20" s="25">
        <v>19</v>
      </c>
      <c r="B20" s="31" t="s">
        <v>102</v>
      </c>
      <c r="C20" s="16">
        <f>SUM(Tableau14[[#This Row],[Etape 1]:[Etape 21]])</f>
        <v>3.2315509259259265</v>
      </c>
      <c r="D20" s="16">
        <f>(C20 -C2)</f>
        <v>2.4189814814814969E-2</v>
      </c>
      <c r="E20" s="16">
        <v>0.16238425925925926</v>
      </c>
      <c r="F20" s="16">
        <v>0.20016203703703703</v>
      </c>
      <c r="G20" s="16">
        <v>0.17841435185185187</v>
      </c>
      <c r="H20" s="16">
        <v>0.16013888888888889</v>
      </c>
      <c r="I20" s="16">
        <v>2.5868055555555554E-2</v>
      </c>
      <c r="J20" s="16">
        <v>0.1872337962962963</v>
      </c>
      <c r="K20" s="16">
        <v>0.17083333333333334</v>
      </c>
      <c r="L20" s="16">
        <v>0.16002314814814814</v>
      </c>
      <c r="M20" s="16">
        <v>0.14493055555555556</v>
      </c>
      <c r="N20" s="16">
        <v>0.18405092592592592</v>
      </c>
      <c r="O20" s="16">
        <v>0.13609953703703703</v>
      </c>
      <c r="P20" s="16">
        <v>0.18135416666666668</v>
      </c>
      <c r="Q20" s="16">
        <v>1.6898148148148148E-2</v>
      </c>
      <c r="R20" s="16">
        <v>0.2220138888888889</v>
      </c>
      <c r="S20" s="16">
        <v>0.14982638888888888</v>
      </c>
      <c r="T20" s="16">
        <v>0.17027777777777778</v>
      </c>
      <c r="U20" s="16">
        <v>0.14270833333333333</v>
      </c>
      <c r="V20" s="16">
        <v>0.2122337962962963</v>
      </c>
      <c r="W20" s="16">
        <v>0.12004629629629629</v>
      </c>
      <c r="X20" s="16">
        <v>0.17584490740740741</v>
      </c>
      <c r="Y20" s="16">
        <v>0.13020833333333334</v>
      </c>
    </row>
    <row r="21" spans="1:25">
      <c r="A21" s="21">
        <v>20</v>
      </c>
      <c r="B21" s="31" t="s">
        <v>106</v>
      </c>
      <c r="C21" s="16">
        <f>SUM(Tableau14[[#This Row],[Etape 1]:[Etape 21]])</f>
        <v>3.2320370370370379</v>
      </c>
      <c r="D21" s="16">
        <f>(C21-C2)</f>
        <v>2.4675925925926379E-2</v>
      </c>
      <c r="E21" s="16">
        <v>0.16238425925925926</v>
      </c>
      <c r="F21" s="16">
        <v>0.19827546296296297</v>
      </c>
      <c r="G21" s="16">
        <v>0.17841435185185187</v>
      </c>
      <c r="H21" s="16">
        <v>0.16017361111111111</v>
      </c>
      <c r="I21" s="16">
        <v>2.5486111111111112E-2</v>
      </c>
      <c r="J21" s="16">
        <v>0.18763888888888888</v>
      </c>
      <c r="K21" s="16">
        <v>0.17056712962962964</v>
      </c>
      <c r="L21" s="16">
        <v>0.16002314814814814</v>
      </c>
      <c r="M21" s="16">
        <v>0.14497685185185186</v>
      </c>
      <c r="N21" s="16">
        <v>0.18092592592592593</v>
      </c>
      <c r="O21" s="16">
        <v>0.13667824074074075</v>
      </c>
      <c r="P21" s="16">
        <v>0.18307870370370372</v>
      </c>
      <c r="Q21" s="16">
        <v>1.5972222222222221E-2</v>
      </c>
      <c r="R21" s="16">
        <v>0.20594907407407406</v>
      </c>
      <c r="S21" s="16">
        <v>0.14982638888888888</v>
      </c>
      <c r="T21" s="16">
        <v>0.17143518518518519</v>
      </c>
      <c r="U21" s="16">
        <v>0.14270833333333333</v>
      </c>
      <c r="V21" s="16">
        <v>0.2122337962962963</v>
      </c>
      <c r="W21" s="16">
        <v>0.12413194444444445</v>
      </c>
      <c r="X21" s="16">
        <v>0.19094907407407408</v>
      </c>
      <c r="Y21" s="16">
        <v>0.13020833333333334</v>
      </c>
    </row>
    <row r="22" spans="1:25">
      <c r="A22" s="25">
        <v>21</v>
      </c>
      <c r="B22" s="31" t="s">
        <v>87</v>
      </c>
      <c r="C22" s="16">
        <f>SUM(Tableau14[[#This Row],[Etape 1]:[Etape 21]])</f>
        <v>3.2327083333333335</v>
      </c>
      <c r="D22" s="16">
        <f>(C22 -C2)</f>
        <v>2.5347222222221966E-2</v>
      </c>
      <c r="E22" s="16">
        <v>0.16238425925925926</v>
      </c>
      <c r="F22" s="16">
        <v>0.19827546296296297</v>
      </c>
      <c r="G22" s="16">
        <v>0.17834490740740741</v>
      </c>
      <c r="H22" s="16">
        <v>0.16009259259259259</v>
      </c>
      <c r="I22" s="16">
        <v>2.5486111111111112E-2</v>
      </c>
      <c r="J22" s="16">
        <v>0.18763888888888888</v>
      </c>
      <c r="K22" s="16">
        <v>0.17056712962962964</v>
      </c>
      <c r="L22" s="16">
        <v>0.16028935185185186</v>
      </c>
      <c r="M22" s="16">
        <v>0.14524305555555556</v>
      </c>
      <c r="N22" s="16">
        <v>0.18451388888888889</v>
      </c>
      <c r="O22" s="16">
        <v>0.14660879629629631</v>
      </c>
      <c r="P22" s="16">
        <v>0.18290509259259261</v>
      </c>
      <c r="Q22" s="16">
        <v>1.5972222222222221E-2</v>
      </c>
      <c r="R22" s="16">
        <v>0.20579861111111111</v>
      </c>
      <c r="S22" s="16">
        <v>0.14978009259259259</v>
      </c>
      <c r="T22" s="16">
        <v>0.17143518518518519</v>
      </c>
      <c r="U22" s="16">
        <v>0.14270833333333333</v>
      </c>
      <c r="V22" s="16">
        <v>0.21347222222222223</v>
      </c>
      <c r="W22" s="16">
        <v>0.12513888888888888</v>
      </c>
      <c r="X22" s="16">
        <v>0.17584490740740741</v>
      </c>
      <c r="Y22" s="16">
        <v>0.13020833333333334</v>
      </c>
    </row>
    <row r="23" spans="1:25">
      <c r="A23" s="21">
        <v>22</v>
      </c>
      <c r="B23" s="48" t="s">
        <v>79</v>
      </c>
      <c r="C23" s="16">
        <f>SUM(Tableau14[[#This Row],[Etape 1]:[Etape 21]])</f>
        <v>3.2344675925925928</v>
      </c>
      <c r="D23" s="16">
        <f>(C23-C2)</f>
        <v>2.7106481481481204E-2</v>
      </c>
      <c r="E23" s="16">
        <v>0.16238425925925926</v>
      </c>
      <c r="F23" s="16">
        <v>0.20381944444444444</v>
      </c>
      <c r="G23" s="16">
        <v>0.17841435185185187</v>
      </c>
      <c r="H23" s="16">
        <v>0.16001157407407407</v>
      </c>
      <c r="I23" s="16">
        <v>2.5486111111111112E-2</v>
      </c>
      <c r="J23" s="16">
        <v>0.18969907407407408</v>
      </c>
      <c r="K23" s="16">
        <v>0.17061342592592593</v>
      </c>
      <c r="L23" s="16">
        <v>0.16028935185185186</v>
      </c>
      <c r="M23" s="16">
        <v>0.14504629629629628</v>
      </c>
      <c r="N23" s="16">
        <v>0.18092592592592593</v>
      </c>
      <c r="O23" s="16">
        <v>0.13667824074074075</v>
      </c>
      <c r="P23" s="16">
        <v>0.19215277777777778</v>
      </c>
      <c r="Q23" s="16">
        <v>1.7314814814814814E-2</v>
      </c>
      <c r="R23" s="16">
        <v>0.20537037037037037</v>
      </c>
      <c r="S23" s="16">
        <v>0.14982638888888888</v>
      </c>
      <c r="T23" s="16">
        <v>0.17143518518518519</v>
      </c>
      <c r="U23" s="16">
        <v>0.14270833333333333</v>
      </c>
      <c r="V23" s="16">
        <v>0.21210648148148148</v>
      </c>
      <c r="W23" s="16">
        <v>0.12413194444444445</v>
      </c>
      <c r="X23" s="16">
        <v>0.17584490740740741</v>
      </c>
      <c r="Y23" s="16">
        <v>0.13020833333333334</v>
      </c>
    </row>
    <row r="24" spans="1:25">
      <c r="A24" s="25">
        <v>23</v>
      </c>
      <c r="B24" s="31" t="s">
        <v>92</v>
      </c>
      <c r="C24" s="16">
        <f>SUM(Tableau14[[#This Row],[Etape 1]:[Etape 21]])</f>
        <v>3.2350115740740737</v>
      </c>
      <c r="D24" s="16">
        <f>(C24-C2)</f>
        <v>2.7650462962962141E-2</v>
      </c>
      <c r="E24" s="16">
        <v>0.16238425925925926</v>
      </c>
      <c r="F24" s="16">
        <v>0.19827546296296297</v>
      </c>
      <c r="G24" s="16">
        <v>0.17841435185185187</v>
      </c>
      <c r="H24" s="16">
        <v>0.16005787037037036</v>
      </c>
      <c r="I24" s="16">
        <v>2.5868055555555554E-2</v>
      </c>
      <c r="J24" s="16">
        <v>0.1872337962962963</v>
      </c>
      <c r="K24" s="16">
        <v>0.17270833333333332</v>
      </c>
      <c r="L24" s="16">
        <v>0.15990740740740741</v>
      </c>
      <c r="M24" s="16">
        <v>0.14504629629629628</v>
      </c>
      <c r="N24" s="16">
        <v>0.18398148148148147</v>
      </c>
      <c r="O24" s="16">
        <v>0.14660879629629631</v>
      </c>
      <c r="P24" s="16">
        <v>0.18395833333333333</v>
      </c>
      <c r="Q24" s="16">
        <v>1.5972222222222221E-2</v>
      </c>
      <c r="R24" s="16">
        <v>0.2048611111111111</v>
      </c>
      <c r="S24" s="16">
        <v>0.14982638888888888</v>
      </c>
      <c r="T24" s="16">
        <v>0.17256944444444444</v>
      </c>
      <c r="U24" s="16">
        <v>0.14270833333333333</v>
      </c>
      <c r="V24" s="16">
        <v>0.2122337962962963</v>
      </c>
      <c r="W24" s="16">
        <v>0.1158912037037037</v>
      </c>
      <c r="X24" s="16">
        <v>0.18641203703703704</v>
      </c>
      <c r="Y24" s="16">
        <v>0.13009259259259259</v>
      </c>
    </row>
    <row r="25" spans="1:25">
      <c r="A25" s="21">
        <v>24</v>
      </c>
      <c r="B25" s="31" t="s">
        <v>98</v>
      </c>
      <c r="C25" s="16">
        <f>SUM(Tableau14[[#This Row],[Etape 1]:[Etape 21]])</f>
        <v>3.2354745370370375</v>
      </c>
      <c r="D25" s="16">
        <f>(C25-C2)</f>
        <v>2.8113425925925917E-2</v>
      </c>
      <c r="E25" s="16">
        <v>0.16181712962962963</v>
      </c>
      <c r="F25" s="16">
        <v>0.19839120370370369</v>
      </c>
      <c r="G25" s="16">
        <v>0.17829861111111112</v>
      </c>
      <c r="H25" s="16">
        <v>0.15998842592592594</v>
      </c>
      <c r="I25" s="16">
        <v>2.5486111111111112E-2</v>
      </c>
      <c r="J25" s="16">
        <v>0.1872337962962963</v>
      </c>
      <c r="K25" s="16">
        <v>0.17083333333333334</v>
      </c>
      <c r="L25" s="16">
        <v>0.16002314814814814</v>
      </c>
      <c r="M25" s="16">
        <v>0.14497685185185186</v>
      </c>
      <c r="N25" s="16">
        <v>0.18405092592592592</v>
      </c>
      <c r="O25" s="16">
        <v>0.13667824074074075</v>
      </c>
      <c r="P25" s="16">
        <v>0.18135416666666668</v>
      </c>
      <c r="Q25" s="16">
        <v>1.6898148148148148E-2</v>
      </c>
      <c r="R25" s="16">
        <v>0.2048611111111111</v>
      </c>
      <c r="S25" s="16">
        <v>0.16208333333333333</v>
      </c>
      <c r="T25" s="16">
        <v>0.16949074074074075</v>
      </c>
      <c r="U25" s="16">
        <v>0.14519675925925926</v>
      </c>
      <c r="V25" s="16">
        <v>0.21084490740740741</v>
      </c>
      <c r="W25" s="16">
        <v>0.13091435185185185</v>
      </c>
      <c r="X25" s="16">
        <v>0.17584490740740741</v>
      </c>
      <c r="Y25" s="16">
        <v>0.13020833333333334</v>
      </c>
    </row>
    <row r="26" spans="1:25">
      <c r="A26" s="25">
        <v>25</v>
      </c>
      <c r="B26" s="5" t="s">
        <v>69</v>
      </c>
      <c r="C26" s="17">
        <f>SUM(Tableau14[[#This Row],[Etape 1]:[Etape 21]])</f>
        <v>3.2361458333333339</v>
      </c>
      <c r="D26" s="17">
        <f>(C26-C2)</f>
        <v>2.8784722222222392E-2</v>
      </c>
      <c r="E26" s="17">
        <v>0.16181712962962963</v>
      </c>
      <c r="F26" s="17">
        <v>0.20215277777777776</v>
      </c>
      <c r="G26" s="17">
        <v>0.17829861111111112</v>
      </c>
      <c r="H26" s="17">
        <v>0.16017361111111111</v>
      </c>
      <c r="I26" s="17">
        <v>2.5486111111111112E-2</v>
      </c>
      <c r="J26" s="17">
        <v>0.18763888888888888</v>
      </c>
      <c r="K26" s="17">
        <v>0.17151620370370371</v>
      </c>
      <c r="L26" s="17">
        <v>0.16002314814814814</v>
      </c>
      <c r="M26" s="17">
        <v>0.14497685185185186</v>
      </c>
      <c r="N26" s="17">
        <v>0.18092592592592593</v>
      </c>
      <c r="O26" s="17">
        <v>0.13667824074074075</v>
      </c>
      <c r="P26" s="17">
        <v>0.18290509259259261</v>
      </c>
      <c r="Q26" s="17">
        <v>1.7314814814814814E-2</v>
      </c>
      <c r="R26" s="17">
        <v>0.21431712962962962</v>
      </c>
      <c r="S26" s="17">
        <v>0.14982638888888888</v>
      </c>
      <c r="T26" s="17">
        <v>0.16946759259259259</v>
      </c>
      <c r="U26" s="17">
        <v>0.14270833333333333</v>
      </c>
      <c r="V26" s="17">
        <v>0.21232638888888888</v>
      </c>
      <c r="W26" s="17">
        <v>0.11643518518518518</v>
      </c>
      <c r="X26" s="17">
        <v>0.19094907407407408</v>
      </c>
      <c r="Y26" s="17">
        <v>0.13020833333333334</v>
      </c>
    </row>
    <row r="27" spans="1:25">
      <c r="A27" s="21">
        <v>26</v>
      </c>
      <c r="B27" s="5" t="s">
        <v>42</v>
      </c>
      <c r="C27" s="16">
        <f>SUM(Tableau14[[#This Row],[Etape 1]:[Etape 21]])</f>
        <v>3.2384837962962965</v>
      </c>
      <c r="D27" s="16">
        <f>(C27-C2)</f>
        <v>3.1122685185184906E-2</v>
      </c>
      <c r="E27" s="16">
        <v>0.16238425925925926</v>
      </c>
      <c r="F27" s="16">
        <v>0.20016203703703703</v>
      </c>
      <c r="G27" s="16">
        <v>0.17841435185185187</v>
      </c>
      <c r="H27" s="16">
        <v>0.15998842592592594</v>
      </c>
      <c r="I27" s="16">
        <v>2.5486111111111112E-2</v>
      </c>
      <c r="J27" s="16">
        <v>0.18763888888888888</v>
      </c>
      <c r="K27" s="16">
        <v>0.18046296296296296</v>
      </c>
      <c r="L27" s="16">
        <v>0.16040509259259259</v>
      </c>
      <c r="M27" s="16">
        <v>0.14524305555555556</v>
      </c>
      <c r="N27" s="16">
        <v>0.18157407407407408</v>
      </c>
      <c r="O27" s="16">
        <v>0.14660879629629631</v>
      </c>
      <c r="P27" s="16">
        <v>0.18290509259259261</v>
      </c>
      <c r="Q27" s="16">
        <v>1.7962962962962962E-2</v>
      </c>
      <c r="R27" s="16">
        <v>0.20537037037037037</v>
      </c>
      <c r="S27" s="16">
        <v>0.15296296296296297</v>
      </c>
      <c r="T27" s="16">
        <v>0.16946759259259259</v>
      </c>
      <c r="U27" s="16">
        <v>0.14270833333333333</v>
      </c>
      <c r="V27" s="16">
        <v>0.21263888888888888</v>
      </c>
      <c r="W27" s="16">
        <v>0.12004629629629629</v>
      </c>
      <c r="X27" s="16">
        <v>0.17584490740740741</v>
      </c>
      <c r="Y27" s="16">
        <v>0.13020833333333334</v>
      </c>
    </row>
    <row r="28" spans="1:25">
      <c r="A28" s="25">
        <v>27</v>
      </c>
      <c r="B28" s="31" t="s">
        <v>105</v>
      </c>
      <c r="C28" s="16">
        <f>SUM(Tableau14[[#This Row],[Etape 1]:[Etape 21]])</f>
        <v>3.2398611111111113</v>
      </c>
      <c r="D28" s="16">
        <f>(C28-C2)</f>
        <v>3.2499999999999751E-2</v>
      </c>
      <c r="E28" s="16">
        <v>0.16238425925925926</v>
      </c>
      <c r="F28" s="16">
        <v>0.19827546296296297</v>
      </c>
      <c r="G28" s="16">
        <v>0.17841435185185187</v>
      </c>
      <c r="H28" s="16">
        <v>0.16017361111111111</v>
      </c>
      <c r="I28" s="16">
        <v>2.5486111111111112E-2</v>
      </c>
      <c r="J28" s="16">
        <v>0.18763888888888888</v>
      </c>
      <c r="K28" s="16">
        <v>0.17061342592592593</v>
      </c>
      <c r="L28" s="16">
        <v>0.15990740740740741</v>
      </c>
      <c r="M28" s="16">
        <v>0.14504629629629628</v>
      </c>
      <c r="N28" s="16">
        <v>0.19261574074074075</v>
      </c>
      <c r="O28" s="16">
        <v>0.13667824074074075</v>
      </c>
      <c r="P28" s="16">
        <v>0.18307870370370372</v>
      </c>
      <c r="Q28" s="16">
        <v>1.6898148148148148E-2</v>
      </c>
      <c r="R28" s="16">
        <v>0.20959490740740741</v>
      </c>
      <c r="S28" s="16">
        <v>0.14982638888888888</v>
      </c>
      <c r="T28" s="16">
        <v>0.17069444444444445</v>
      </c>
      <c r="U28" s="16">
        <v>0.14270833333333333</v>
      </c>
      <c r="V28" s="16">
        <v>0.2122337962962963</v>
      </c>
      <c r="W28" s="16">
        <v>0.11643518518518518</v>
      </c>
      <c r="X28" s="16">
        <v>0.19094907407407408</v>
      </c>
      <c r="Y28" s="16">
        <v>0.13020833333333334</v>
      </c>
    </row>
    <row r="29" spans="1:25">
      <c r="A29" s="21">
        <v>28</v>
      </c>
      <c r="B29" s="31" t="s">
        <v>123</v>
      </c>
      <c r="C29" s="16">
        <f>SUM(Tableau14[[#This Row],[Etape 1]:[Etape 21]])</f>
        <v>3.2403472222222223</v>
      </c>
      <c r="D29" s="16">
        <f>(C29 -C2)</f>
        <v>3.2986111111110716E-2</v>
      </c>
      <c r="E29" s="16">
        <v>0.16238425925925926</v>
      </c>
      <c r="F29" s="16">
        <v>0.19839120370370369</v>
      </c>
      <c r="G29" s="16">
        <v>0.17841435185185187</v>
      </c>
      <c r="H29" s="16">
        <v>0.15998842592592594</v>
      </c>
      <c r="I29" s="16">
        <v>2.5486111111111112E-2</v>
      </c>
      <c r="J29" s="16">
        <v>0.1872337962962963</v>
      </c>
      <c r="K29" s="16">
        <v>0.17083333333333334</v>
      </c>
      <c r="L29" s="16">
        <v>0.16028935185185186</v>
      </c>
      <c r="M29" s="16">
        <v>0.14504629629629628</v>
      </c>
      <c r="N29" s="16">
        <v>0.1840162037037037</v>
      </c>
      <c r="O29" s="16">
        <v>0.14660879629629631</v>
      </c>
      <c r="P29" s="16">
        <v>0.18307870370370372</v>
      </c>
      <c r="Q29" s="16">
        <v>2.1851851851851851E-2</v>
      </c>
      <c r="R29" s="16">
        <v>0.20537037037037037</v>
      </c>
      <c r="S29" s="16">
        <v>0.14982638888888888</v>
      </c>
      <c r="T29" s="16">
        <v>0.17025462962962962</v>
      </c>
      <c r="U29" s="16">
        <v>0.14270833333333333</v>
      </c>
      <c r="V29" s="16">
        <v>0.21210648148148148</v>
      </c>
      <c r="W29" s="16">
        <v>0.11530092592592593</v>
      </c>
      <c r="X29" s="16">
        <v>0.19094907407407408</v>
      </c>
      <c r="Y29" s="16">
        <v>0.13020833333333334</v>
      </c>
    </row>
    <row r="30" spans="1:25">
      <c r="A30" s="25">
        <v>29</v>
      </c>
      <c r="B30" s="5" t="s">
        <v>89</v>
      </c>
      <c r="C30" s="16">
        <f>SUM(Tableau14[[#This Row],[Etape 1]:[Etape 21]])</f>
        <v>3.2408333333333328</v>
      </c>
      <c r="D30" s="16">
        <f>(C30-C2)</f>
        <v>3.3472222222221237E-2</v>
      </c>
      <c r="E30" s="16">
        <v>0.16238425925925926</v>
      </c>
      <c r="F30" s="16">
        <v>0.19827546296296297</v>
      </c>
      <c r="G30" s="16">
        <v>0.17829861111111112</v>
      </c>
      <c r="H30" s="16">
        <v>0.16017361111111111</v>
      </c>
      <c r="I30" s="16">
        <v>2.5486111111111112E-2</v>
      </c>
      <c r="J30" s="16">
        <v>0.1872337962962963</v>
      </c>
      <c r="K30" s="16">
        <v>0.17083333333333334</v>
      </c>
      <c r="L30" s="16">
        <v>0.16002314814814814</v>
      </c>
      <c r="M30" s="16">
        <v>0.14504629629629628</v>
      </c>
      <c r="N30" s="16">
        <v>0.1840162037037037</v>
      </c>
      <c r="O30" s="16">
        <v>0.13667824074074075</v>
      </c>
      <c r="P30" s="16">
        <v>0.18290509259259261</v>
      </c>
      <c r="Q30" s="16">
        <v>1.7615740740740741E-2</v>
      </c>
      <c r="R30" s="16">
        <v>0.20959490740740741</v>
      </c>
      <c r="S30" s="16">
        <v>0.14966435185185184</v>
      </c>
      <c r="T30" s="16">
        <v>0.17025462962962962</v>
      </c>
      <c r="U30" s="16">
        <v>0.14270833333333333</v>
      </c>
      <c r="V30" s="16">
        <v>0.21210648148148148</v>
      </c>
      <c r="W30" s="16">
        <v>0.13091435185185185</v>
      </c>
      <c r="X30" s="16">
        <v>0.18641203703703704</v>
      </c>
      <c r="Y30" s="16">
        <v>0.13020833333333334</v>
      </c>
    </row>
    <row r="31" spans="1:25">
      <c r="A31" s="21">
        <v>30</v>
      </c>
      <c r="B31" s="31" t="s">
        <v>96</v>
      </c>
      <c r="C31" s="16">
        <f>SUM(Tableau14[[#This Row],[Etape 1]:[Etape 21]])</f>
        <v>3.2415740740740739</v>
      </c>
      <c r="D31" s="16">
        <f>(C31-C2)</f>
        <v>3.421296296296239E-2</v>
      </c>
      <c r="E31" s="16">
        <v>0.16238425925925926</v>
      </c>
      <c r="F31" s="16">
        <v>0.19891203703703703</v>
      </c>
      <c r="G31" s="16">
        <v>0.17841435185185187</v>
      </c>
      <c r="H31" s="16">
        <v>0.16017361111111111</v>
      </c>
      <c r="I31" s="16">
        <v>2.5486111111111112E-2</v>
      </c>
      <c r="J31" s="16">
        <v>0.19168981481481481</v>
      </c>
      <c r="K31" s="16">
        <v>0.17061342592592593</v>
      </c>
      <c r="L31" s="16">
        <v>0.16002314814814814</v>
      </c>
      <c r="M31" s="16">
        <v>0.14493055555555556</v>
      </c>
      <c r="N31" s="16">
        <v>0.18398148148148147</v>
      </c>
      <c r="O31" s="16">
        <v>0.13847222222222222</v>
      </c>
      <c r="P31" s="16">
        <v>0.18135416666666668</v>
      </c>
      <c r="Q31" s="16">
        <v>1.7314814814814814E-2</v>
      </c>
      <c r="R31" s="16">
        <v>0.2220138888888889</v>
      </c>
      <c r="S31" s="16">
        <v>0.14982638888888888</v>
      </c>
      <c r="T31" s="16">
        <v>0.16949074074074075</v>
      </c>
      <c r="U31" s="16">
        <v>0.14270833333333333</v>
      </c>
      <c r="V31" s="16">
        <v>0.21084490740740741</v>
      </c>
      <c r="W31" s="16">
        <v>0.11643518518518518</v>
      </c>
      <c r="X31" s="16">
        <v>0.18641203703703704</v>
      </c>
      <c r="Y31" s="16">
        <v>0.13009259259259259</v>
      </c>
    </row>
    <row r="32" spans="1:25">
      <c r="A32" s="25">
        <v>31</v>
      </c>
      <c r="B32" s="5" t="s">
        <v>61</v>
      </c>
      <c r="C32" s="16">
        <f>SUM(Tableau14[[#This Row],[Etape 1]:[Etape 21]])</f>
        <v>3.242557870370371</v>
      </c>
      <c r="D32" s="16">
        <f>(C32-C2)</f>
        <v>3.5196759259259469E-2</v>
      </c>
      <c r="E32" s="16">
        <v>0.16186342592592592</v>
      </c>
      <c r="F32" s="16">
        <v>0.19827546296296297</v>
      </c>
      <c r="G32" s="16">
        <v>0.17829861111111112</v>
      </c>
      <c r="H32" s="16">
        <v>0.16017361111111111</v>
      </c>
      <c r="I32" s="16">
        <v>2.5486111111111112E-2</v>
      </c>
      <c r="J32" s="16">
        <v>0.1872337962962963</v>
      </c>
      <c r="K32" s="16">
        <v>0.17056712962962964</v>
      </c>
      <c r="L32" s="16">
        <v>0.15990740740740741</v>
      </c>
      <c r="M32" s="16">
        <v>0.14504629629629628</v>
      </c>
      <c r="N32" s="16">
        <v>0.18092592592592593</v>
      </c>
      <c r="O32" s="16">
        <v>0.13667824074074075</v>
      </c>
      <c r="P32" s="16">
        <v>0.18290509259259261</v>
      </c>
      <c r="Q32" s="16">
        <v>1.7314814814814814E-2</v>
      </c>
      <c r="R32" s="16">
        <v>0.20579861111111111</v>
      </c>
      <c r="S32" s="16">
        <v>0.15296296296296297</v>
      </c>
      <c r="T32" s="16">
        <v>0.19125</v>
      </c>
      <c r="U32" s="16">
        <v>0.14270833333333333</v>
      </c>
      <c r="V32" s="16">
        <v>0.21210648148148148</v>
      </c>
      <c r="W32" s="16">
        <v>0.11643518518518518</v>
      </c>
      <c r="X32" s="16">
        <v>0.18641203703703704</v>
      </c>
      <c r="Y32" s="16">
        <v>0.13020833333333334</v>
      </c>
    </row>
    <row r="33" spans="1:25">
      <c r="A33" s="21">
        <v>32</v>
      </c>
      <c r="B33" s="31" t="s">
        <v>74</v>
      </c>
      <c r="C33" s="16">
        <f>SUM(Tableau14[[#This Row],[Etape 1]:[Etape 21]])</f>
        <v>3.2444444444444454</v>
      </c>
      <c r="D33" s="16">
        <f>(C33 -C2)</f>
        <v>3.7083333333333801E-2</v>
      </c>
      <c r="E33" s="16">
        <v>0.16238425925925926</v>
      </c>
      <c r="F33" s="16">
        <v>0.19875000000000001</v>
      </c>
      <c r="G33" s="16">
        <v>0.17829861111111112</v>
      </c>
      <c r="H33" s="16">
        <v>0.15998842592592594</v>
      </c>
      <c r="I33" s="16">
        <v>2.5486111111111112E-2</v>
      </c>
      <c r="J33" s="16">
        <v>0.1872337962962963</v>
      </c>
      <c r="K33" s="16">
        <v>0.17083333333333334</v>
      </c>
      <c r="L33" s="16">
        <v>0.16002314814814814</v>
      </c>
      <c r="M33" s="16">
        <v>0.14504629629629628</v>
      </c>
      <c r="N33" s="16">
        <v>0.18398148148148147</v>
      </c>
      <c r="O33" s="16">
        <v>0.13847222222222222</v>
      </c>
      <c r="P33" s="16">
        <v>0.18434027777777778</v>
      </c>
      <c r="Q33" s="16">
        <v>1.7430555555555557E-2</v>
      </c>
      <c r="R33" s="16">
        <v>0.2220138888888889</v>
      </c>
      <c r="S33" s="16">
        <v>0.16208333333333333</v>
      </c>
      <c r="T33" s="16">
        <v>0.16949074074074075</v>
      </c>
      <c r="U33" s="16">
        <v>0.14519675925925926</v>
      </c>
      <c r="V33" s="16">
        <v>0.21210648148148148</v>
      </c>
      <c r="W33" s="16">
        <v>0.11523148148148148</v>
      </c>
      <c r="X33" s="16">
        <v>0.17584490740740741</v>
      </c>
      <c r="Y33" s="16">
        <v>0.13020833333333334</v>
      </c>
    </row>
    <row r="34" spans="1:25">
      <c r="A34" s="25">
        <v>33</v>
      </c>
      <c r="B34" s="31" t="s">
        <v>103</v>
      </c>
      <c r="C34" s="16">
        <f>SUM(Tableau14[[#This Row],[Etape 1]:[Etape 21]])</f>
        <v>3.2445138888888891</v>
      </c>
      <c r="D34" s="16">
        <f>(C34-C2)</f>
        <v>3.715277777777759E-2</v>
      </c>
      <c r="E34" s="16">
        <v>0.16238425925925926</v>
      </c>
      <c r="F34" s="16">
        <v>0.19827546296296297</v>
      </c>
      <c r="G34" s="16">
        <v>0.17834490740740741</v>
      </c>
      <c r="H34" s="16">
        <v>0.16017361111111111</v>
      </c>
      <c r="I34" s="16">
        <v>2.5486111111111112E-2</v>
      </c>
      <c r="J34" s="16">
        <v>0.18763888888888888</v>
      </c>
      <c r="K34" s="16">
        <v>0.17355324074074074</v>
      </c>
      <c r="L34" s="16">
        <v>0.16028935185185186</v>
      </c>
      <c r="M34" s="16">
        <v>0.14504629629629628</v>
      </c>
      <c r="N34" s="16">
        <v>0.19864583333333333</v>
      </c>
      <c r="O34" s="16">
        <v>0.1399074074074074</v>
      </c>
      <c r="P34" s="16">
        <v>0.18434027777777778</v>
      </c>
      <c r="Q34" s="16">
        <v>1.7314814814814814E-2</v>
      </c>
      <c r="R34" s="16">
        <v>0.20459490740740741</v>
      </c>
      <c r="S34" s="16">
        <v>0.14982638888888888</v>
      </c>
      <c r="T34" s="16">
        <v>0.17069444444444445</v>
      </c>
      <c r="U34" s="16">
        <v>0.14270833333333333</v>
      </c>
      <c r="V34" s="16">
        <v>0.2122337962962963</v>
      </c>
      <c r="W34" s="16">
        <v>0.11643518518518518</v>
      </c>
      <c r="X34" s="16">
        <v>0.18641203703703704</v>
      </c>
      <c r="Y34" s="16">
        <v>0.13020833333333334</v>
      </c>
    </row>
    <row r="35" spans="1:25">
      <c r="A35" s="21">
        <v>34</v>
      </c>
      <c r="B35" s="5" t="s">
        <v>50</v>
      </c>
      <c r="C35" s="16">
        <f>SUM(Tableau14[[#This Row],[Etape 1]:[Etape 21]])</f>
        <v>3.2449189814814816</v>
      </c>
      <c r="D35" s="16">
        <f>(C35-C2)</f>
        <v>3.7557870370370061E-2</v>
      </c>
      <c r="E35" s="16">
        <v>0.16181712962962963</v>
      </c>
      <c r="F35" s="16">
        <v>0.19827546296296297</v>
      </c>
      <c r="G35" s="16">
        <v>0.17841435185185187</v>
      </c>
      <c r="H35" s="16">
        <v>0.16458333333333333</v>
      </c>
      <c r="I35" s="16">
        <v>2.6400462962962962E-2</v>
      </c>
      <c r="J35" s="16">
        <v>0.18333333333333332</v>
      </c>
      <c r="K35" s="16">
        <v>0.17061342592592593</v>
      </c>
      <c r="L35" s="16">
        <v>0.16002314814814814</v>
      </c>
      <c r="M35" s="16">
        <v>0.14497685185185186</v>
      </c>
      <c r="N35" s="16">
        <v>0.18405092592592592</v>
      </c>
      <c r="O35" s="16">
        <v>0.13847222222222222</v>
      </c>
      <c r="P35" s="16">
        <v>0.18290509259259261</v>
      </c>
      <c r="Q35" s="16">
        <v>1.5972222222222221E-2</v>
      </c>
      <c r="R35" s="16">
        <v>0.2048611111111111</v>
      </c>
      <c r="S35" s="16">
        <v>0.14966435185185184</v>
      </c>
      <c r="T35" s="16">
        <v>0.17025462962962962</v>
      </c>
      <c r="U35" s="16">
        <v>0.14270833333333333</v>
      </c>
      <c r="V35" s="16">
        <v>0.24339120370370371</v>
      </c>
      <c r="W35" s="16">
        <v>0.11814814814814815</v>
      </c>
      <c r="X35" s="16">
        <v>0.17584490740740741</v>
      </c>
      <c r="Y35" s="16">
        <v>0.13020833333333334</v>
      </c>
    </row>
    <row r="36" spans="1:25">
      <c r="A36" s="25">
        <v>35</v>
      </c>
      <c r="B36" s="31" t="s">
        <v>43</v>
      </c>
      <c r="C36" s="16">
        <f>SUM(Tableau14[[#This Row],[Etape 1]:[Etape 21]])</f>
        <v>3.2456944444444447</v>
      </c>
      <c r="D36" s="16">
        <f>(C36-C2)</f>
        <v>3.8333333333333108E-2</v>
      </c>
      <c r="E36" s="16">
        <v>0.16238425925925926</v>
      </c>
      <c r="F36" s="16">
        <v>0.20215277777777776</v>
      </c>
      <c r="G36" s="16">
        <v>0.17834490740740741</v>
      </c>
      <c r="H36" s="16">
        <v>0.16458333333333333</v>
      </c>
      <c r="I36" s="16">
        <v>2.5486111111111112E-2</v>
      </c>
      <c r="J36" s="16">
        <v>0.1862037037037037</v>
      </c>
      <c r="K36" s="16">
        <v>0.17061342592592593</v>
      </c>
      <c r="L36" s="16">
        <v>0.16084490740740739</v>
      </c>
      <c r="M36" s="16">
        <v>0.14504629629629628</v>
      </c>
      <c r="N36" s="16">
        <v>0.18594907407407407</v>
      </c>
      <c r="O36" s="16">
        <v>0.13667824074074075</v>
      </c>
      <c r="P36" s="16">
        <v>0.19016203703703705</v>
      </c>
      <c r="Q36" s="16">
        <v>1.7314814814814814E-2</v>
      </c>
      <c r="R36" s="16">
        <v>0.20471064814814816</v>
      </c>
      <c r="S36" s="16">
        <v>0.16174768518518517</v>
      </c>
      <c r="T36" s="16">
        <v>0.17321759259259259</v>
      </c>
      <c r="U36" s="16">
        <v>0.14270833333333333</v>
      </c>
      <c r="V36" s="16">
        <v>0.21210648148148148</v>
      </c>
      <c r="W36" s="16">
        <v>0.11938657407407408</v>
      </c>
      <c r="X36" s="16">
        <v>0.17584490740740741</v>
      </c>
      <c r="Y36" s="16">
        <v>0.13020833333333334</v>
      </c>
    </row>
    <row r="37" spans="1:25">
      <c r="A37" s="21">
        <v>36</v>
      </c>
      <c r="B37" s="5" t="s">
        <v>77</v>
      </c>
      <c r="C37" s="16">
        <f>SUM(Tableau14[[#This Row],[Etape 1]:[Etape 21]])</f>
        <v>3.2468171296296302</v>
      </c>
      <c r="D37" s="16">
        <f>(C37 -C2)</f>
        <v>3.9456018518518654E-2</v>
      </c>
      <c r="E37" s="16">
        <v>0.16181712962962963</v>
      </c>
      <c r="F37" s="16">
        <v>0.19827546296296297</v>
      </c>
      <c r="G37" s="16">
        <v>0.17834490740740741</v>
      </c>
      <c r="H37" s="16">
        <v>0.16005787037037036</v>
      </c>
      <c r="I37" s="16">
        <v>2.5486111111111112E-2</v>
      </c>
      <c r="J37" s="16">
        <v>0.18969907407407408</v>
      </c>
      <c r="K37" s="16">
        <v>0.17061342592592593</v>
      </c>
      <c r="L37" s="16">
        <v>0.16002314814814814</v>
      </c>
      <c r="M37" s="16">
        <v>0.14493055555555556</v>
      </c>
      <c r="N37" s="16">
        <v>0.18405092592592592</v>
      </c>
      <c r="O37" s="16">
        <v>0.14244212962962963</v>
      </c>
      <c r="P37" s="16">
        <v>0.18290509259259261</v>
      </c>
      <c r="Q37" s="16">
        <v>1.7314814814814814E-2</v>
      </c>
      <c r="R37" s="16">
        <v>0.20376157407407408</v>
      </c>
      <c r="S37" s="16">
        <v>0.14982638888888888</v>
      </c>
      <c r="T37" s="16">
        <v>0.16946759259259259</v>
      </c>
      <c r="U37" s="16">
        <v>0.14270833333333333</v>
      </c>
      <c r="V37" s="16">
        <v>0.21288194444444444</v>
      </c>
      <c r="W37" s="16">
        <v>0.13570601851851852</v>
      </c>
      <c r="X37" s="16">
        <v>0.18641203703703704</v>
      </c>
      <c r="Y37" s="16">
        <v>0.13009259259259259</v>
      </c>
    </row>
    <row r="38" spans="1:25">
      <c r="A38" s="25">
        <v>37</v>
      </c>
      <c r="B38" s="31" t="s">
        <v>90</v>
      </c>
      <c r="C38" s="16">
        <f>SUM(Tableau14[[#This Row],[Etape 1]:[Etape 21]])</f>
        <v>3.2470254629629633</v>
      </c>
      <c r="D38" s="16">
        <f>(C38 -C2)</f>
        <v>3.9664351851851798E-2</v>
      </c>
      <c r="E38" s="16">
        <v>0.16186342592592592</v>
      </c>
      <c r="F38" s="16">
        <v>0.20081018518518517</v>
      </c>
      <c r="G38" s="16">
        <v>0.17829861111111112</v>
      </c>
      <c r="H38" s="16">
        <v>0.15998842592592594</v>
      </c>
      <c r="I38" s="16">
        <v>2.5486111111111112E-2</v>
      </c>
      <c r="J38" s="16">
        <v>0.18763888888888888</v>
      </c>
      <c r="K38" s="16">
        <v>0.17061342592592593</v>
      </c>
      <c r="L38" s="16">
        <v>0.15990740740740741</v>
      </c>
      <c r="M38" s="16">
        <v>0.14504629629629628</v>
      </c>
      <c r="N38" s="16">
        <v>0.18157407407407408</v>
      </c>
      <c r="O38" s="16">
        <v>0.13667824074074075</v>
      </c>
      <c r="P38" s="16">
        <v>0.18135416666666668</v>
      </c>
      <c r="Q38" s="16">
        <v>1.7314814814814814E-2</v>
      </c>
      <c r="R38" s="16">
        <v>0.20537037037037037</v>
      </c>
      <c r="S38" s="16">
        <v>0.16208333333333333</v>
      </c>
      <c r="T38" s="16">
        <v>0.16949074074074075</v>
      </c>
      <c r="U38" s="16">
        <v>0.1426388888888889</v>
      </c>
      <c r="V38" s="16">
        <v>0.21263888888888888</v>
      </c>
      <c r="W38" s="16">
        <v>0.13160879629629629</v>
      </c>
      <c r="X38" s="16">
        <v>0.18641203703703704</v>
      </c>
      <c r="Y38" s="16">
        <v>0.13020833333333334</v>
      </c>
    </row>
    <row r="39" spans="1:25">
      <c r="A39" s="21">
        <v>38</v>
      </c>
      <c r="B39" s="31" t="s">
        <v>39</v>
      </c>
      <c r="C39" s="16">
        <f>SUM(Tableau14[[#This Row],[Etape 1]:[Etape 21]])</f>
        <v>3.2470717592592595</v>
      </c>
      <c r="D39" s="16">
        <f>(C39-C2)</f>
        <v>3.9710648148147953E-2</v>
      </c>
      <c r="E39" s="16">
        <v>0.16238425925925926</v>
      </c>
      <c r="F39" s="16">
        <v>0.19839120370370369</v>
      </c>
      <c r="G39" s="16">
        <v>0.17834490740740741</v>
      </c>
      <c r="H39" s="16">
        <v>0.16017361111111111</v>
      </c>
      <c r="I39" s="16">
        <v>2.5486111111111112E-2</v>
      </c>
      <c r="J39" s="16">
        <v>0.1872337962962963</v>
      </c>
      <c r="K39" s="16">
        <v>0.17083333333333334</v>
      </c>
      <c r="L39" s="16">
        <v>0.16002314814814814</v>
      </c>
      <c r="M39" s="16">
        <v>0.14504629629629628</v>
      </c>
      <c r="N39" s="16">
        <v>0.18594907407407407</v>
      </c>
      <c r="O39" s="16">
        <v>0.13667824074074075</v>
      </c>
      <c r="P39" s="16">
        <v>0.18891203703703704</v>
      </c>
      <c r="Q39" s="16">
        <v>1.5972222222222221E-2</v>
      </c>
      <c r="R39" s="16">
        <v>0.20959490740740741</v>
      </c>
      <c r="S39" s="16">
        <v>0.15296296296296297</v>
      </c>
      <c r="T39" s="16">
        <v>0.16949074074074075</v>
      </c>
      <c r="U39" s="16">
        <v>0.14519675925925926</v>
      </c>
      <c r="V39" s="16">
        <v>0.21263888888888888</v>
      </c>
      <c r="W39" s="16">
        <v>0.12513888888888888</v>
      </c>
      <c r="X39" s="16">
        <v>0.18641203703703704</v>
      </c>
      <c r="Y39" s="16">
        <v>0.13020833333333334</v>
      </c>
    </row>
    <row r="40" spans="1:25">
      <c r="A40" s="25">
        <v>39</v>
      </c>
      <c r="B40" s="5" t="s">
        <v>62</v>
      </c>
      <c r="C40" s="16">
        <f>SUM(Tableau14[[#This Row],[Etape 1]:[Etape 21]])</f>
        <v>3.2474537037037039</v>
      </c>
      <c r="D40" s="16">
        <f>(C40-C2)</f>
        <v>4.0092592592592347E-2</v>
      </c>
      <c r="E40" s="16">
        <v>0.16238425925925926</v>
      </c>
      <c r="F40" s="16">
        <v>0.20081018518518517</v>
      </c>
      <c r="G40" s="16">
        <v>0.17841435185185187</v>
      </c>
      <c r="H40" s="16">
        <v>0.15998842592592594</v>
      </c>
      <c r="I40" s="16">
        <v>2.5486111111111112E-2</v>
      </c>
      <c r="J40" s="16">
        <v>0.18763888888888888</v>
      </c>
      <c r="K40" s="16">
        <v>0.17056712962962964</v>
      </c>
      <c r="L40" s="16">
        <v>0.15990740740740741</v>
      </c>
      <c r="M40" s="16">
        <v>0.14504629629629628</v>
      </c>
      <c r="N40" s="16">
        <v>0.18092592592592593</v>
      </c>
      <c r="O40" s="16">
        <v>0.13847222222222222</v>
      </c>
      <c r="P40" s="16">
        <v>0.20146990740740742</v>
      </c>
      <c r="Q40" s="16">
        <v>1.5972222222222221E-2</v>
      </c>
      <c r="R40" s="16">
        <v>0.20471064814814816</v>
      </c>
      <c r="S40" s="16">
        <v>0.14982638888888888</v>
      </c>
      <c r="T40" s="16">
        <v>0.16885416666666667</v>
      </c>
      <c r="U40" s="16">
        <v>0.1426388888888889</v>
      </c>
      <c r="V40" s="16">
        <v>0.2177662037037037</v>
      </c>
      <c r="W40" s="16">
        <v>0.11541666666666667</v>
      </c>
      <c r="X40" s="16">
        <v>0.19094907407407408</v>
      </c>
      <c r="Y40" s="16">
        <v>0.13020833333333334</v>
      </c>
    </row>
    <row r="41" spans="1:25">
      <c r="A41" s="21">
        <v>40</v>
      </c>
      <c r="B41" s="5" t="s">
        <v>44</v>
      </c>
      <c r="C41" s="16">
        <f>SUM(Tableau14[[#This Row],[Etape 1]:[Etape 21]])</f>
        <v>3.2479629629629638</v>
      </c>
      <c r="D41" s="16">
        <f>(C41 -C2)</f>
        <v>4.0601851851852278E-2</v>
      </c>
      <c r="E41" s="16">
        <v>0.16238425925925926</v>
      </c>
      <c r="F41" s="16">
        <v>0.19827546296296297</v>
      </c>
      <c r="G41" s="16">
        <v>0.17829861111111112</v>
      </c>
      <c r="H41" s="16">
        <v>0.16017361111111111</v>
      </c>
      <c r="I41" s="16">
        <v>2.5868055555555554E-2</v>
      </c>
      <c r="J41" s="16">
        <v>0.18763888888888888</v>
      </c>
      <c r="K41" s="16">
        <v>0.17061342592592593</v>
      </c>
      <c r="L41" s="16">
        <v>0.16002314814814814</v>
      </c>
      <c r="M41" s="16">
        <v>0.14504629629629628</v>
      </c>
      <c r="N41" s="16">
        <v>0.18405092592592592</v>
      </c>
      <c r="O41" s="16">
        <v>0.13667824074074075</v>
      </c>
      <c r="P41" s="16">
        <v>0.19215277777777778</v>
      </c>
      <c r="Q41" s="16">
        <v>1.7812499999999998E-2</v>
      </c>
      <c r="R41" s="16">
        <v>0.2220138888888889</v>
      </c>
      <c r="S41" s="16">
        <v>0.14982638888888888</v>
      </c>
      <c r="T41" s="16">
        <v>0.17043981481481482</v>
      </c>
      <c r="U41" s="16">
        <v>0.1426388888888889</v>
      </c>
      <c r="V41" s="16">
        <v>0.21210648148148148</v>
      </c>
      <c r="W41" s="16">
        <v>0.11530092592592593</v>
      </c>
      <c r="X41" s="16">
        <v>0.18641203703703704</v>
      </c>
      <c r="Y41" s="16">
        <v>0.13020833333333334</v>
      </c>
    </row>
    <row r="42" spans="1:25">
      <c r="A42" s="25">
        <v>41</v>
      </c>
      <c r="B42" s="5" t="s">
        <v>65</v>
      </c>
      <c r="C42" s="16">
        <f>SUM(Tableau14[[#This Row],[Etape 1]:[Etape 21]])</f>
        <v>3.248252314814815</v>
      </c>
      <c r="D42" s="16">
        <f>(C42-C2)</f>
        <v>4.0891203703703471E-2</v>
      </c>
      <c r="E42" s="16">
        <v>0.16188657407407409</v>
      </c>
      <c r="F42" s="16">
        <v>0.19875000000000001</v>
      </c>
      <c r="G42" s="16">
        <v>0.17841435185185187</v>
      </c>
      <c r="H42" s="16">
        <v>0.15998842592592594</v>
      </c>
      <c r="I42" s="16">
        <v>2.5486111111111112E-2</v>
      </c>
      <c r="J42" s="16">
        <v>0.1872337962962963</v>
      </c>
      <c r="K42" s="16">
        <v>0.17976851851851852</v>
      </c>
      <c r="L42" s="16">
        <v>0.15990740740740741</v>
      </c>
      <c r="M42" s="16">
        <v>0.14493055555555556</v>
      </c>
      <c r="N42" s="16">
        <v>0.18425925925925926</v>
      </c>
      <c r="O42" s="16">
        <v>0.13667824074074075</v>
      </c>
      <c r="P42" s="16">
        <v>0.19016203703703705</v>
      </c>
      <c r="Q42" s="16">
        <v>1.7615740740740741E-2</v>
      </c>
      <c r="R42" s="16">
        <v>0.20921296296296296</v>
      </c>
      <c r="S42" s="16">
        <v>0.15296296296296297</v>
      </c>
      <c r="T42" s="16">
        <v>0.17417824074074073</v>
      </c>
      <c r="U42" s="16">
        <v>0.14270833333333333</v>
      </c>
      <c r="V42" s="16">
        <v>0.21210648148148148</v>
      </c>
      <c r="W42" s="16">
        <v>0.11530092592592593</v>
      </c>
      <c r="X42" s="16">
        <v>0.18659722222222222</v>
      </c>
      <c r="Y42" s="16">
        <v>0.13010416666666666</v>
      </c>
    </row>
    <row r="43" spans="1:25">
      <c r="A43" s="21">
        <v>42</v>
      </c>
      <c r="B43" s="31" t="s">
        <v>82</v>
      </c>
      <c r="C43" s="16">
        <f>SUM(Tableau14[[#This Row],[Etape 1]:[Etape 21]])</f>
        <v>3.2487152777777779</v>
      </c>
      <c r="D43" s="16">
        <f>(C43-C2)</f>
        <v>4.1354166666666359E-2</v>
      </c>
      <c r="E43" s="16">
        <v>0.16238425925925926</v>
      </c>
      <c r="F43" s="16">
        <v>0.19827546296296297</v>
      </c>
      <c r="G43" s="16">
        <v>0.17834490740740741</v>
      </c>
      <c r="H43" s="16">
        <v>0.16017361111111111</v>
      </c>
      <c r="I43" s="16">
        <v>2.5486111111111112E-2</v>
      </c>
      <c r="J43" s="16">
        <v>0.1872337962962963</v>
      </c>
      <c r="K43" s="16">
        <v>0.17047453703703705</v>
      </c>
      <c r="L43" s="16">
        <v>0.16002314814814814</v>
      </c>
      <c r="M43" s="16">
        <v>0.14504629629629628</v>
      </c>
      <c r="N43" s="16">
        <v>0.18398148148148147</v>
      </c>
      <c r="O43" s="16">
        <v>0.13667824074074075</v>
      </c>
      <c r="P43" s="16">
        <v>0.18290509259259261</v>
      </c>
      <c r="Q43" s="16">
        <v>1.7314814814814814E-2</v>
      </c>
      <c r="R43" s="16">
        <v>0.2220138888888889</v>
      </c>
      <c r="S43" s="16">
        <v>0.14982638888888888</v>
      </c>
      <c r="T43" s="16">
        <v>0.17025462962962962</v>
      </c>
      <c r="U43" s="16">
        <v>0.14270833333333333</v>
      </c>
      <c r="V43" s="16">
        <v>0.2179976851851852</v>
      </c>
      <c r="W43" s="16">
        <v>0.11643518518518518</v>
      </c>
      <c r="X43" s="16">
        <v>0.19094907407407408</v>
      </c>
      <c r="Y43" s="16">
        <v>0.13020833333333334</v>
      </c>
    </row>
    <row r="44" spans="1:25">
      <c r="A44" s="25">
        <v>43</v>
      </c>
      <c r="B44" s="5" t="s">
        <v>58</v>
      </c>
      <c r="C44" s="16">
        <f>SUM(Tableau14[[#This Row],[Etape 1]:[Etape 21]])</f>
        <v>3.2491898148148151</v>
      </c>
      <c r="D44" s="16">
        <f>(C44-C2)</f>
        <v>4.1828703703703507E-2</v>
      </c>
      <c r="E44" s="16">
        <v>0.16238425925925926</v>
      </c>
      <c r="F44" s="16">
        <v>0.19839120370370369</v>
      </c>
      <c r="G44" s="16">
        <v>0.17829861111111112</v>
      </c>
      <c r="H44" s="16">
        <v>0.15998842592592594</v>
      </c>
      <c r="I44" s="16">
        <v>2.5868055555555554E-2</v>
      </c>
      <c r="J44" s="16">
        <v>0.19087962962962962</v>
      </c>
      <c r="K44" s="16">
        <v>0.17061342592592593</v>
      </c>
      <c r="L44" s="16">
        <v>0.15990740740740741</v>
      </c>
      <c r="M44" s="16">
        <v>0.14504629629629628</v>
      </c>
      <c r="N44" s="16">
        <v>0.18475694444444443</v>
      </c>
      <c r="O44" s="16">
        <v>0.13667824074074075</v>
      </c>
      <c r="P44" s="16">
        <v>0.19416666666666665</v>
      </c>
      <c r="Q44" s="16">
        <v>1.638888888888889E-2</v>
      </c>
      <c r="R44" s="16">
        <v>0.20707175925925925</v>
      </c>
      <c r="S44" s="16">
        <v>0.14982638888888888</v>
      </c>
      <c r="T44" s="16">
        <v>0.16946759259259259</v>
      </c>
      <c r="U44" s="16">
        <v>0.14270833333333333</v>
      </c>
      <c r="V44" s="16">
        <v>0.21753472222222223</v>
      </c>
      <c r="W44" s="16">
        <v>0.11805555555555555</v>
      </c>
      <c r="X44" s="16">
        <v>0.19094907407407408</v>
      </c>
      <c r="Y44" s="16">
        <v>0.13020833333333334</v>
      </c>
    </row>
    <row r="45" spans="1:25">
      <c r="A45" s="21">
        <v>44</v>
      </c>
      <c r="B45" s="31" t="s">
        <v>48</v>
      </c>
      <c r="C45" s="16">
        <f>SUM(Tableau14[[#This Row],[Etape 1]:[Etape 21]])</f>
        <v>3.25</v>
      </c>
      <c r="D45" s="16">
        <f>(C45-C2)</f>
        <v>4.2638888888888449E-2</v>
      </c>
      <c r="E45" s="16">
        <v>0.16186342592592592</v>
      </c>
      <c r="F45" s="16">
        <v>0.19839120370370369</v>
      </c>
      <c r="G45" s="16">
        <v>0.17841435185185187</v>
      </c>
      <c r="H45" s="16">
        <v>0.16017361111111111</v>
      </c>
      <c r="I45" s="16">
        <v>2.5486111111111112E-2</v>
      </c>
      <c r="J45" s="16">
        <v>0.18763888888888888</v>
      </c>
      <c r="K45" s="16">
        <v>0.18046296296296296</v>
      </c>
      <c r="L45" s="16">
        <v>0.15990740740740741</v>
      </c>
      <c r="M45" s="16">
        <v>0.14524305555555556</v>
      </c>
      <c r="N45" s="16">
        <v>0.18398148148148147</v>
      </c>
      <c r="O45" s="16">
        <v>0.13609953703703703</v>
      </c>
      <c r="P45" s="16">
        <v>0.18434027777777778</v>
      </c>
      <c r="Q45" s="16">
        <v>1.5972222222222221E-2</v>
      </c>
      <c r="R45" s="16">
        <v>0.21431712962962962</v>
      </c>
      <c r="S45" s="16">
        <v>0.14982638888888888</v>
      </c>
      <c r="T45" s="16">
        <v>0.17043981481481482</v>
      </c>
      <c r="U45" s="16">
        <v>0.14270833333333333</v>
      </c>
      <c r="V45" s="16">
        <v>0.2177662037037037</v>
      </c>
      <c r="W45" s="16">
        <v>0.13091435185185185</v>
      </c>
      <c r="X45" s="16">
        <v>0.17584490740740741</v>
      </c>
      <c r="Y45" s="16">
        <v>0.13020833333333334</v>
      </c>
    </row>
    <row r="46" spans="1:25">
      <c r="A46" s="25">
        <v>45</v>
      </c>
      <c r="B46" s="5" t="s">
        <v>76</v>
      </c>
      <c r="C46" s="16">
        <f>SUM(Tableau14[[#This Row],[Etape 1]:[Etape 21]])</f>
        <v>3.250104166666667</v>
      </c>
      <c r="D46" s="16">
        <f>(C46 -C2)</f>
        <v>4.2743055555555465E-2</v>
      </c>
      <c r="E46" s="16">
        <v>0.16238425925925926</v>
      </c>
      <c r="F46" s="16">
        <v>0.20081018518518517</v>
      </c>
      <c r="G46" s="16">
        <v>0.17841435185185187</v>
      </c>
      <c r="H46" s="16">
        <v>0.16005787037037036</v>
      </c>
      <c r="I46" s="16">
        <v>2.5486111111111112E-2</v>
      </c>
      <c r="J46" s="16">
        <v>0.18763888888888888</v>
      </c>
      <c r="K46" s="16">
        <v>0.17056712962962964</v>
      </c>
      <c r="L46" s="16">
        <v>0.15990740740740741</v>
      </c>
      <c r="M46" s="16">
        <v>0.14504629629629628</v>
      </c>
      <c r="N46" s="16">
        <v>0.18594907407407407</v>
      </c>
      <c r="O46" s="16">
        <v>0.13609953703703703</v>
      </c>
      <c r="P46" s="16">
        <v>0.18135416666666668</v>
      </c>
      <c r="Q46" s="16">
        <v>1.7314814814814814E-2</v>
      </c>
      <c r="R46" s="16">
        <v>0.20376157407407408</v>
      </c>
      <c r="S46" s="16">
        <v>0.16174768518518517</v>
      </c>
      <c r="T46" s="16">
        <v>0.17143518518518519</v>
      </c>
      <c r="U46" s="16">
        <v>0.14270833333333333</v>
      </c>
      <c r="V46" s="16">
        <v>0.2122337962962963</v>
      </c>
      <c r="W46" s="16">
        <v>0.1260300925925926</v>
      </c>
      <c r="X46" s="16">
        <v>0.19094907407407408</v>
      </c>
      <c r="Y46" s="16">
        <v>0.13020833333333334</v>
      </c>
    </row>
    <row r="47" spans="1:25">
      <c r="A47" s="21">
        <v>46</v>
      </c>
      <c r="B47" s="31" t="s">
        <v>51</v>
      </c>
      <c r="C47" s="16">
        <f>SUM(Tableau14[[#This Row],[Etape 1]:[Etape 21]])</f>
        <v>3.2536574074074078</v>
      </c>
      <c r="D47" s="16">
        <f>(C47-C2)</f>
        <v>4.629629629629628E-2</v>
      </c>
      <c r="E47" s="16">
        <v>0.16238425925925926</v>
      </c>
      <c r="F47" s="16">
        <v>0.19839120370370369</v>
      </c>
      <c r="G47" s="16">
        <v>0.17829861111111112</v>
      </c>
      <c r="H47" s="16">
        <v>0.16005787037037036</v>
      </c>
      <c r="I47" s="16">
        <v>2.5868055555555554E-2</v>
      </c>
      <c r="J47" s="16">
        <v>0.18969907407407408</v>
      </c>
      <c r="K47" s="16">
        <v>0.17151620370370371</v>
      </c>
      <c r="L47" s="16">
        <v>0.16002314814814814</v>
      </c>
      <c r="M47" s="16">
        <v>0.14504629629629628</v>
      </c>
      <c r="N47" s="16">
        <v>0.18092592592592593</v>
      </c>
      <c r="O47" s="16">
        <v>0.14340277777777777</v>
      </c>
      <c r="P47" s="16">
        <v>0.18290509259259261</v>
      </c>
      <c r="Q47" s="16">
        <v>1.7766203703703704E-2</v>
      </c>
      <c r="R47" s="16">
        <v>0.21702546296296296</v>
      </c>
      <c r="S47" s="16">
        <v>0.14982638888888888</v>
      </c>
      <c r="T47" s="16">
        <v>0.16946759259259259</v>
      </c>
      <c r="U47" s="16">
        <v>0.14600694444444445</v>
      </c>
      <c r="V47" s="16">
        <v>0.2179976851851852</v>
      </c>
      <c r="W47" s="16">
        <v>0.1158912037037037</v>
      </c>
      <c r="X47" s="16">
        <v>0.19094907407407408</v>
      </c>
      <c r="Y47" s="16">
        <v>0.13020833333333334</v>
      </c>
    </row>
    <row r="48" spans="1:25">
      <c r="A48" s="25">
        <v>47</v>
      </c>
      <c r="B48" s="5" t="s">
        <v>55</v>
      </c>
      <c r="C48" s="16">
        <f>SUM(Tableau14[[#This Row],[Etape 1]:[Etape 21]])</f>
        <v>3.2536921296296297</v>
      </c>
      <c r="D48" s="16">
        <f>(C48-C2)</f>
        <v>4.6331018518518174E-2</v>
      </c>
      <c r="E48" s="16">
        <v>0.16238425925925926</v>
      </c>
      <c r="F48" s="16">
        <v>0.19832175925925927</v>
      </c>
      <c r="G48" s="16">
        <v>0.17841435185185187</v>
      </c>
      <c r="H48" s="16">
        <v>0.15998842592592594</v>
      </c>
      <c r="I48" s="16">
        <v>2.5486111111111112E-2</v>
      </c>
      <c r="J48" s="16">
        <v>0.18763888888888888</v>
      </c>
      <c r="K48" s="16">
        <v>0.17254629629629631</v>
      </c>
      <c r="L48" s="16">
        <v>0.15990740740740741</v>
      </c>
      <c r="M48" s="16">
        <v>0.14493055555555556</v>
      </c>
      <c r="N48" s="16">
        <v>0.18398148148148147</v>
      </c>
      <c r="O48" s="16">
        <v>0.13667824074074075</v>
      </c>
      <c r="P48" s="16">
        <v>0.20146990740740742</v>
      </c>
      <c r="Q48" s="16">
        <v>1.638888888888889E-2</v>
      </c>
      <c r="R48" s="16">
        <v>0.21431712962962962</v>
      </c>
      <c r="S48" s="16">
        <v>0.14982638888888888</v>
      </c>
      <c r="T48" s="16">
        <v>0.16885416666666667</v>
      </c>
      <c r="U48" s="16">
        <v>0.14270833333333333</v>
      </c>
      <c r="V48" s="16">
        <v>0.2177662037037037</v>
      </c>
      <c r="W48" s="16">
        <v>0.1260300925925926</v>
      </c>
      <c r="X48" s="16">
        <v>0.17584490740740741</v>
      </c>
      <c r="Y48" s="16">
        <v>0.13020833333333334</v>
      </c>
    </row>
    <row r="49" spans="1:25">
      <c r="A49" s="21">
        <v>48</v>
      </c>
      <c r="B49" s="31" t="s">
        <v>57</v>
      </c>
      <c r="C49" s="16">
        <f>SUM(Tableau14[[#This Row],[Etape 1]:[Etape 21]])</f>
        <v>3.2541203703703707</v>
      </c>
      <c r="D49" s="16">
        <f>(C49-C2)</f>
        <v>4.6759259259259167E-2</v>
      </c>
      <c r="E49" s="16">
        <v>0.16238425925925926</v>
      </c>
      <c r="F49" s="16">
        <v>0.19827546296296297</v>
      </c>
      <c r="G49" s="16">
        <v>0.17841435185185187</v>
      </c>
      <c r="H49" s="16">
        <v>0.16017361111111111</v>
      </c>
      <c r="I49" s="16">
        <v>2.5486111111111112E-2</v>
      </c>
      <c r="J49" s="16">
        <v>0.18763888888888888</v>
      </c>
      <c r="K49" s="16">
        <v>0.17061342592592593</v>
      </c>
      <c r="L49" s="16">
        <v>0.15990740740740741</v>
      </c>
      <c r="M49" s="16">
        <v>0.14504629629629628</v>
      </c>
      <c r="N49" s="16">
        <v>0.18405092592592592</v>
      </c>
      <c r="O49" s="16">
        <v>0.14244212962962963</v>
      </c>
      <c r="P49" s="16">
        <v>0.18290509259259261</v>
      </c>
      <c r="Q49" s="16">
        <v>1.5972222222222221E-2</v>
      </c>
      <c r="R49" s="16">
        <v>0.2048611111111111</v>
      </c>
      <c r="S49" s="16">
        <v>0.14982638888888888</v>
      </c>
      <c r="T49" s="16">
        <v>0.17143518518518519</v>
      </c>
      <c r="U49" s="16">
        <v>0.14270833333333333</v>
      </c>
      <c r="V49" s="16">
        <v>0.2177662037037037</v>
      </c>
      <c r="W49" s="16">
        <v>0.1375925925925926</v>
      </c>
      <c r="X49" s="16">
        <v>0.18641203703703704</v>
      </c>
      <c r="Y49" s="16">
        <v>0.13020833333333334</v>
      </c>
    </row>
    <row r="50" spans="1:25">
      <c r="A50" s="25">
        <v>49</v>
      </c>
      <c r="B50" s="38" t="s">
        <v>107</v>
      </c>
      <c r="C50" s="16">
        <f>SUM(Tableau14[[#This Row],[Etape 1]:[Etape 21]])</f>
        <v>3.2551388888888888</v>
      </c>
      <c r="D50" s="16">
        <f>(C50-C2)</f>
        <v>4.7777777777777253E-2</v>
      </c>
      <c r="E50" s="16">
        <v>0.16181712962962963</v>
      </c>
      <c r="F50" s="16">
        <v>0.19839120370370369</v>
      </c>
      <c r="G50" s="16">
        <v>0.17834490740740741</v>
      </c>
      <c r="H50" s="16">
        <v>0.15998842592592594</v>
      </c>
      <c r="I50" s="16">
        <v>2.5486111111111112E-2</v>
      </c>
      <c r="J50" s="16">
        <v>0.1872337962962963</v>
      </c>
      <c r="K50" s="16">
        <v>0.17083333333333334</v>
      </c>
      <c r="L50" s="16">
        <v>0.16028935185185186</v>
      </c>
      <c r="M50" s="16">
        <v>0.14504629629629628</v>
      </c>
      <c r="N50" s="16">
        <v>0.18405092592592592</v>
      </c>
      <c r="O50" s="16">
        <v>0.13667824074074075</v>
      </c>
      <c r="P50" s="16">
        <v>0.18290509259259261</v>
      </c>
      <c r="Q50" s="16">
        <v>1.5972222222222221E-2</v>
      </c>
      <c r="R50" s="16">
        <v>0.2220138888888889</v>
      </c>
      <c r="S50" s="16">
        <v>0.14982638888888888</v>
      </c>
      <c r="T50" s="16">
        <v>0.17027777777777778</v>
      </c>
      <c r="U50" s="16">
        <v>0.14270833333333333</v>
      </c>
      <c r="V50" s="16">
        <v>0.24078703703703705</v>
      </c>
      <c r="W50" s="16">
        <v>0.11643518518518518</v>
      </c>
      <c r="X50" s="16">
        <v>0.17584490740740741</v>
      </c>
      <c r="Y50" s="16">
        <v>0.13020833333333334</v>
      </c>
    </row>
    <row r="51" spans="1:25">
      <c r="A51" s="21">
        <v>50</v>
      </c>
      <c r="B51" s="5" t="s">
        <v>85</v>
      </c>
      <c r="C51" s="16">
        <f>SUM(Tableau14[[#This Row],[Etape 1]:[Etape 21]])</f>
        <v>3.2554629629629637</v>
      </c>
      <c r="D51" s="16">
        <f>(C51-C2)</f>
        <v>4.8101851851852118E-2</v>
      </c>
      <c r="E51" s="16">
        <v>0.16645833333333335</v>
      </c>
      <c r="F51" s="16">
        <v>0.19839120370370369</v>
      </c>
      <c r="G51" s="16">
        <v>0.17841435185185187</v>
      </c>
      <c r="H51" s="16">
        <v>0.16179398148148147</v>
      </c>
      <c r="I51" s="16">
        <v>2.5486111111111112E-2</v>
      </c>
      <c r="J51" s="16">
        <v>0.1900462962962963</v>
      </c>
      <c r="K51" s="16">
        <v>0.17099537037037038</v>
      </c>
      <c r="L51" s="16">
        <v>0.16002314814814814</v>
      </c>
      <c r="M51" s="16">
        <v>0.14988425925925927</v>
      </c>
      <c r="N51" s="16">
        <v>0.18118055555555557</v>
      </c>
      <c r="O51" s="16">
        <v>0.14660879629629631</v>
      </c>
      <c r="P51" s="16">
        <v>0.18355324074074075</v>
      </c>
      <c r="Q51" s="16">
        <v>1.638888888888889E-2</v>
      </c>
      <c r="R51" s="16">
        <v>0.20613425925925927</v>
      </c>
      <c r="S51" s="16">
        <v>0.15296296296296297</v>
      </c>
      <c r="T51" s="16">
        <v>0.16946759259259259</v>
      </c>
      <c r="U51" s="16">
        <v>0.14270833333333333</v>
      </c>
      <c r="V51" s="16">
        <v>0.2179976851851852</v>
      </c>
      <c r="W51" s="16">
        <v>0.13091435185185185</v>
      </c>
      <c r="X51" s="16">
        <v>0.17584490740740741</v>
      </c>
      <c r="Y51" s="16">
        <v>0.13020833333333334</v>
      </c>
    </row>
    <row r="52" spans="1:25">
      <c r="A52" s="25">
        <v>51</v>
      </c>
      <c r="B52" s="31" t="s">
        <v>100</v>
      </c>
      <c r="C52" s="16">
        <f>SUM(Tableau14[[#This Row],[Etape 1]:[Etape 21]])</f>
        <v>3.2558564814814814</v>
      </c>
      <c r="D52" s="16">
        <f>(C52-C2)</f>
        <v>4.8495370370369884E-2</v>
      </c>
      <c r="E52" s="16">
        <v>0.16238425925925926</v>
      </c>
      <c r="F52" s="16">
        <v>0.19891203703703703</v>
      </c>
      <c r="G52" s="16">
        <v>0.17834490740740741</v>
      </c>
      <c r="H52" s="16">
        <v>0.15998842592592594</v>
      </c>
      <c r="I52" s="16">
        <v>2.5486111111111112E-2</v>
      </c>
      <c r="J52" s="16">
        <v>0.1872337962962963</v>
      </c>
      <c r="K52" s="16">
        <v>0.17056712962962964</v>
      </c>
      <c r="L52" s="16">
        <v>0.16084490740740739</v>
      </c>
      <c r="M52" s="16">
        <v>0.14504629629629628</v>
      </c>
      <c r="N52" s="16">
        <v>0.1840162037037037</v>
      </c>
      <c r="O52" s="16">
        <v>0.14660879629629631</v>
      </c>
      <c r="P52" s="16">
        <v>0.18290509259259261</v>
      </c>
      <c r="Q52" s="16">
        <v>1.5972222222222221E-2</v>
      </c>
      <c r="R52" s="16">
        <v>0.2220138888888889</v>
      </c>
      <c r="S52" s="16">
        <v>0.16208333333333333</v>
      </c>
      <c r="T52" s="16">
        <v>0.17025462962962962</v>
      </c>
      <c r="U52" s="16">
        <v>0.14270833333333333</v>
      </c>
      <c r="V52" s="16">
        <v>0.2179976851851852</v>
      </c>
      <c r="W52" s="16">
        <v>0.11643518518518518</v>
      </c>
      <c r="X52" s="16">
        <v>0.17584490740740741</v>
      </c>
      <c r="Y52" s="16">
        <v>0.13020833333333334</v>
      </c>
    </row>
    <row r="53" spans="1:25">
      <c r="A53" s="21">
        <v>52</v>
      </c>
      <c r="B53" s="31" t="s">
        <v>56</v>
      </c>
      <c r="C53" s="16">
        <f>SUM(Tableau14[[#This Row],[Etape 1]:[Etape 21]])</f>
        <v>3.2565624999999994</v>
      </c>
      <c r="D53" s="16">
        <f>(C53-C2)</f>
        <v>4.9201388888887809E-2</v>
      </c>
      <c r="E53" s="16">
        <v>0.16238425925925926</v>
      </c>
      <c r="F53" s="16">
        <v>0.20381944444444444</v>
      </c>
      <c r="G53" s="16">
        <v>0.17841435185185187</v>
      </c>
      <c r="H53" s="16">
        <v>0.15994212962962964</v>
      </c>
      <c r="I53" s="16">
        <v>2.5486111111111112E-2</v>
      </c>
      <c r="J53" s="16">
        <v>0.18969907407407408</v>
      </c>
      <c r="K53" s="16">
        <v>0.17061342592592593</v>
      </c>
      <c r="L53" s="16">
        <v>0.15990740740740741</v>
      </c>
      <c r="M53" s="16">
        <v>0.14988425925925927</v>
      </c>
      <c r="N53" s="16">
        <v>0.18157407407407408</v>
      </c>
      <c r="O53" s="16">
        <v>0.13609953703703703</v>
      </c>
      <c r="P53" s="16">
        <v>0.18870370370370371</v>
      </c>
      <c r="Q53" s="16">
        <v>1.638888888888889E-2</v>
      </c>
      <c r="R53" s="16">
        <v>0.2220138888888889</v>
      </c>
      <c r="S53" s="16">
        <v>0.15346064814814814</v>
      </c>
      <c r="T53" s="16">
        <v>0.17157407407407407</v>
      </c>
      <c r="U53" s="16">
        <v>0.14270833333333333</v>
      </c>
      <c r="V53" s="16">
        <v>0.2179976851851852</v>
      </c>
      <c r="W53" s="16">
        <v>0.11988425925925926</v>
      </c>
      <c r="X53" s="16">
        <v>0.17584490740740741</v>
      </c>
      <c r="Y53" s="16">
        <v>0.13016203703703705</v>
      </c>
    </row>
    <row r="54" spans="1:25">
      <c r="A54" s="25">
        <v>53</v>
      </c>
      <c r="B54" s="5" t="s">
        <v>37</v>
      </c>
      <c r="C54" s="16">
        <f>SUM(Tableau14[[#This Row],[Etape 1]:[Etape 21]])</f>
        <v>3.2605671296296297</v>
      </c>
      <c r="D54" s="16">
        <f>(C54-C2)</f>
        <v>5.3206018518518139E-2</v>
      </c>
      <c r="E54" s="16">
        <v>0.16238425925925926</v>
      </c>
      <c r="F54" s="16">
        <v>0.19839120370370369</v>
      </c>
      <c r="G54" s="16">
        <v>0.17841435185185187</v>
      </c>
      <c r="H54" s="16">
        <v>0.15998842592592594</v>
      </c>
      <c r="I54" s="16">
        <v>2.8634259259259259E-2</v>
      </c>
      <c r="J54" s="16">
        <v>0.1872337962962963</v>
      </c>
      <c r="K54" s="16">
        <v>0.17061342592592593</v>
      </c>
      <c r="L54" s="16">
        <v>0.16084490740740739</v>
      </c>
      <c r="M54" s="16">
        <v>0.14497685185185186</v>
      </c>
      <c r="N54" s="16">
        <v>0.18398148148148147</v>
      </c>
      <c r="O54" s="16">
        <v>0.13847222222222222</v>
      </c>
      <c r="P54" s="16">
        <v>0.18427083333333333</v>
      </c>
      <c r="Q54" s="16">
        <v>1.6898148148148148E-2</v>
      </c>
      <c r="R54" s="16">
        <v>0.22996527777777778</v>
      </c>
      <c r="S54" s="16">
        <v>0.14982638888888888</v>
      </c>
      <c r="T54" s="16">
        <v>0.17069444444444445</v>
      </c>
      <c r="U54" s="16">
        <v>0.14519675925925926</v>
      </c>
      <c r="V54" s="16">
        <v>0.21210648148148148</v>
      </c>
      <c r="W54" s="16">
        <v>0.11651620370370371</v>
      </c>
      <c r="X54" s="16">
        <v>0.19094907407407408</v>
      </c>
      <c r="Y54" s="16">
        <v>0.13020833333333334</v>
      </c>
    </row>
    <row r="55" spans="1:25">
      <c r="A55" s="21">
        <v>54</v>
      </c>
      <c r="B55" s="31" t="s">
        <v>70</v>
      </c>
      <c r="C55" s="16">
        <f>SUM(Tableau14[[#This Row],[Etape 1]:[Etape 21]])</f>
        <v>3.2610763888888892</v>
      </c>
      <c r="D55" s="16">
        <f>(C55-C2)</f>
        <v>5.3715277777777626E-2</v>
      </c>
      <c r="E55" s="16">
        <v>0.16181712962962963</v>
      </c>
      <c r="F55" s="16">
        <v>0.20081018518518517</v>
      </c>
      <c r="G55" s="16">
        <v>0.17829861111111112</v>
      </c>
      <c r="H55" s="16">
        <v>0.15998842592592594</v>
      </c>
      <c r="I55" s="16">
        <v>2.5486111111111112E-2</v>
      </c>
      <c r="J55" s="16">
        <v>0.1872337962962963</v>
      </c>
      <c r="K55" s="16">
        <v>0.17083333333333334</v>
      </c>
      <c r="L55" s="16">
        <v>0.15990740740740741</v>
      </c>
      <c r="M55" s="16">
        <v>0.14504629629629628</v>
      </c>
      <c r="N55" s="16">
        <v>0.18539351851851851</v>
      </c>
      <c r="O55" s="16">
        <v>0.13667824074074075</v>
      </c>
      <c r="P55" s="16">
        <v>0.18870370370370371</v>
      </c>
      <c r="Q55" s="16">
        <v>1.6898148148148148E-2</v>
      </c>
      <c r="R55" s="16">
        <v>0.22305555555555556</v>
      </c>
      <c r="S55" s="16">
        <v>0.16447916666666668</v>
      </c>
      <c r="T55" s="16">
        <v>0.16946759259259259</v>
      </c>
      <c r="U55" s="16">
        <v>0.14270833333333333</v>
      </c>
      <c r="V55" s="16">
        <v>0.2122337962962963</v>
      </c>
      <c r="W55" s="16">
        <v>0.11541666666666667</v>
      </c>
      <c r="X55" s="16">
        <v>0.18641203703703704</v>
      </c>
      <c r="Y55" s="16">
        <v>0.13020833333333334</v>
      </c>
    </row>
    <row r="56" spans="1:25">
      <c r="A56" s="25">
        <v>55</v>
      </c>
      <c r="B56" s="5" t="s">
        <v>40</v>
      </c>
      <c r="C56" s="16">
        <f>SUM(Tableau14[[#This Row],[Etape 1]:[Etape 21]])</f>
        <v>3.2613541666666666</v>
      </c>
      <c r="D56" s="16">
        <f>(C56-C2)</f>
        <v>5.3993055555555003E-2</v>
      </c>
      <c r="E56" s="16">
        <v>0.16238425925925926</v>
      </c>
      <c r="F56" s="16">
        <v>0.19839120370370369</v>
      </c>
      <c r="G56" s="16">
        <v>0.17829861111111112</v>
      </c>
      <c r="H56" s="16">
        <v>0.16458333333333333</v>
      </c>
      <c r="I56" s="16">
        <v>2.6157407407407407E-2</v>
      </c>
      <c r="J56" s="16">
        <v>0.18333333333333332</v>
      </c>
      <c r="K56" s="16">
        <v>0.17083333333333334</v>
      </c>
      <c r="L56" s="16">
        <v>0.15990740740740741</v>
      </c>
      <c r="M56" s="16">
        <v>0.14504629629629628</v>
      </c>
      <c r="N56" s="16">
        <v>0.18405092592592592</v>
      </c>
      <c r="O56" s="16">
        <v>0.13609953703703703</v>
      </c>
      <c r="P56" s="16">
        <v>0.19084490740740739</v>
      </c>
      <c r="Q56" s="16">
        <v>1.7812499999999998E-2</v>
      </c>
      <c r="R56" s="16">
        <v>0.2338888888888889</v>
      </c>
      <c r="S56" s="16">
        <v>0.16208333333333333</v>
      </c>
      <c r="T56" s="16">
        <v>0.16949074074074075</v>
      </c>
      <c r="U56" s="16">
        <v>0.14600694444444445</v>
      </c>
      <c r="V56" s="16">
        <v>0.21210648148148148</v>
      </c>
      <c r="W56" s="16">
        <v>0.11814814814814815</v>
      </c>
      <c r="X56" s="16">
        <v>0.17167824074074073</v>
      </c>
      <c r="Y56" s="16">
        <v>0.13020833333333334</v>
      </c>
    </row>
    <row r="57" spans="1:25">
      <c r="A57" s="21">
        <v>56</v>
      </c>
      <c r="B57" s="5" t="s">
        <v>88</v>
      </c>
      <c r="C57" s="16">
        <f>SUM(Tableau14[[#This Row],[Etape 1]:[Etape 21]])</f>
        <v>3.2629050925925926</v>
      </c>
      <c r="D57" s="16">
        <f>(C57-C2)</f>
        <v>5.5543981481481097E-2</v>
      </c>
      <c r="E57" s="16">
        <v>0.16181712962962963</v>
      </c>
      <c r="F57" s="16">
        <v>0.19827546296296297</v>
      </c>
      <c r="G57" s="16">
        <v>0.17834490740740741</v>
      </c>
      <c r="H57" s="16">
        <v>0.16005787037037036</v>
      </c>
      <c r="I57" s="16">
        <v>2.5486111111111112E-2</v>
      </c>
      <c r="J57" s="16">
        <v>0.1872337962962963</v>
      </c>
      <c r="K57" s="16">
        <v>0.17056712962962964</v>
      </c>
      <c r="L57" s="16">
        <v>0.16002314814814814</v>
      </c>
      <c r="M57" s="16">
        <v>0.14493055555555556</v>
      </c>
      <c r="N57" s="16">
        <v>0.18421296296296297</v>
      </c>
      <c r="O57" s="16">
        <v>0.13667824074074075</v>
      </c>
      <c r="P57" s="16">
        <v>0.18135416666666668</v>
      </c>
      <c r="Q57" s="16">
        <v>1.7314814814814814E-2</v>
      </c>
      <c r="R57" s="16">
        <v>0.20579861111111111</v>
      </c>
      <c r="S57" s="16">
        <v>0.16208333333333333</v>
      </c>
      <c r="T57" s="16">
        <v>0.16949074074074075</v>
      </c>
      <c r="U57" s="16">
        <v>0.14270833333333333</v>
      </c>
      <c r="V57" s="16">
        <v>0.24339120370370371</v>
      </c>
      <c r="W57" s="16">
        <v>0.11651620370370371</v>
      </c>
      <c r="X57" s="16">
        <v>0.18641203703703704</v>
      </c>
      <c r="Y57" s="16">
        <v>0.13020833333333334</v>
      </c>
    </row>
    <row r="58" spans="1:25">
      <c r="A58" s="25">
        <v>57</v>
      </c>
      <c r="B58" s="31" t="s">
        <v>72</v>
      </c>
      <c r="C58" s="16">
        <f>SUM(Tableau14[[#This Row],[Etape 1]:[Etape 21]])</f>
        <v>3.2630208333333335</v>
      </c>
      <c r="D58" s="16">
        <f>(C58-C2)</f>
        <v>5.565972222222193E-2</v>
      </c>
      <c r="E58" s="16">
        <v>0.16238425925925926</v>
      </c>
      <c r="F58" s="16">
        <v>0.19839120370370369</v>
      </c>
      <c r="G58" s="16">
        <v>0.17841435185185187</v>
      </c>
      <c r="H58" s="16">
        <v>0.15998842592592594</v>
      </c>
      <c r="I58" s="16">
        <v>2.8634259259259259E-2</v>
      </c>
      <c r="J58" s="16">
        <v>0.18763888888888888</v>
      </c>
      <c r="K58" s="16">
        <v>0.17061342592592593</v>
      </c>
      <c r="L58" s="16">
        <v>0.15990740740740741</v>
      </c>
      <c r="M58" s="16">
        <v>0.14504629629629628</v>
      </c>
      <c r="N58" s="16">
        <v>0.18594907407407407</v>
      </c>
      <c r="O58" s="16">
        <v>0.1399074074074074</v>
      </c>
      <c r="P58" s="16">
        <v>0.20629629629629628</v>
      </c>
      <c r="Q58" s="16">
        <v>1.7812499999999998E-2</v>
      </c>
      <c r="R58" s="16">
        <v>0.20959490740740741</v>
      </c>
      <c r="S58" s="16">
        <v>0.14982638888888888</v>
      </c>
      <c r="T58" s="16">
        <v>0.16885416666666667</v>
      </c>
      <c r="U58" s="16">
        <v>0.14270833333333333</v>
      </c>
      <c r="V58" s="16">
        <v>0.2179976851851852</v>
      </c>
      <c r="W58" s="16">
        <v>0.11643518518518518</v>
      </c>
      <c r="X58" s="16">
        <v>0.18641203703703704</v>
      </c>
      <c r="Y58" s="16">
        <v>0.13020833333333334</v>
      </c>
    </row>
    <row r="59" spans="1:25">
      <c r="A59" s="21">
        <v>58</v>
      </c>
      <c r="B59" s="31" t="s">
        <v>93</v>
      </c>
      <c r="C59" s="16">
        <f>SUM(Tableau14[[#This Row],[Etape 1]:[Etape 21]])</f>
        <v>3.2645486111111115</v>
      </c>
      <c r="D59" s="16">
        <f>(C59-C2)</f>
        <v>5.7187499999999947E-2</v>
      </c>
      <c r="E59" s="16">
        <v>0.16238425925925926</v>
      </c>
      <c r="F59" s="16">
        <v>0.19839120370370369</v>
      </c>
      <c r="G59" s="16">
        <v>0.17841435185185187</v>
      </c>
      <c r="H59" s="16">
        <v>0.16458333333333333</v>
      </c>
      <c r="I59" s="16">
        <v>2.5486111111111112E-2</v>
      </c>
      <c r="J59" s="16">
        <v>0.1872337962962963</v>
      </c>
      <c r="K59" s="16">
        <v>0.17056712962962964</v>
      </c>
      <c r="L59" s="16">
        <v>0.15990740740740741</v>
      </c>
      <c r="M59" s="16">
        <v>0.14504629629629628</v>
      </c>
      <c r="N59" s="16">
        <v>0.18049768518518519</v>
      </c>
      <c r="O59" s="16">
        <v>0.13609953703703703</v>
      </c>
      <c r="P59" s="16">
        <v>0.18135416666666668</v>
      </c>
      <c r="Q59" s="16">
        <v>1.6898148148148148E-2</v>
      </c>
      <c r="R59" s="16">
        <v>0.2338888888888889</v>
      </c>
      <c r="S59" s="16">
        <v>0.16447916666666668</v>
      </c>
      <c r="T59" s="16">
        <v>0.17256944444444444</v>
      </c>
      <c r="U59" s="16">
        <v>0.14270833333333333</v>
      </c>
      <c r="V59" s="16">
        <v>0.2122337962962963</v>
      </c>
      <c r="W59" s="16">
        <v>0.11530092592592593</v>
      </c>
      <c r="X59" s="16">
        <v>0.18641203703703704</v>
      </c>
      <c r="Y59" s="16">
        <v>0.13009259259259259</v>
      </c>
    </row>
    <row r="60" spans="1:25">
      <c r="A60" s="25">
        <v>59</v>
      </c>
      <c r="B60" s="31" t="s">
        <v>83</v>
      </c>
      <c r="C60" s="16">
        <f>SUM(Tableau14[[#This Row],[Etape 1]:[Etape 21]])</f>
        <v>3.2664120370370382</v>
      </c>
      <c r="D60" s="16">
        <f>(C60-C2)</f>
        <v>5.9050925925926645E-2</v>
      </c>
      <c r="E60" s="16">
        <v>0.16238425925925926</v>
      </c>
      <c r="F60" s="16">
        <v>0.19827546296296297</v>
      </c>
      <c r="G60" s="16">
        <v>0.17834490740740741</v>
      </c>
      <c r="H60" s="16">
        <v>0.16017361111111111</v>
      </c>
      <c r="I60" s="16">
        <v>2.5486111111111112E-2</v>
      </c>
      <c r="J60" s="16">
        <v>0.18778935185185186</v>
      </c>
      <c r="K60" s="16">
        <v>0.17083333333333334</v>
      </c>
      <c r="L60" s="16">
        <v>0.16002314814814814</v>
      </c>
      <c r="M60" s="16">
        <v>0.14988425925925927</v>
      </c>
      <c r="N60" s="16">
        <v>0.18405092592592592</v>
      </c>
      <c r="O60" s="16">
        <v>0.13847222222222222</v>
      </c>
      <c r="P60" s="16">
        <v>0.18427083333333333</v>
      </c>
      <c r="Q60" s="16">
        <v>1.7314814814814814E-2</v>
      </c>
      <c r="R60" s="16">
        <v>0.2212962962962963</v>
      </c>
      <c r="S60" s="16">
        <v>0.14982638888888888</v>
      </c>
      <c r="T60" s="16">
        <v>0.19125</v>
      </c>
      <c r="U60" s="16">
        <v>0.14270833333333333</v>
      </c>
      <c r="V60" s="16">
        <v>0.21210648148148148</v>
      </c>
      <c r="W60" s="16">
        <v>0.11530092592592593</v>
      </c>
      <c r="X60" s="16">
        <v>0.18641203703703704</v>
      </c>
      <c r="Y60" s="16">
        <v>0.13020833333333334</v>
      </c>
    </row>
    <row r="61" spans="1:25">
      <c r="A61" s="21">
        <v>60</v>
      </c>
      <c r="B61" s="31" t="s">
        <v>99</v>
      </c>
      <c r="C61" s="16">
        <f>SUM(Tableau14[[#This Row],[Etape 1]:[Etape 21]])</f>
        <v>3.2683680555555559</v>
      </c>
      <c r="D61" s="16">
        <f>(C61-C2)</f>
        <v>6.1006944444444322E-2</v>
      </c>
      <c r="E61" s="16">
        <v>0.16238425925925926</v>
      </c>
      <c r="F61" s="16">
        <v>0.19827546296296297</v>
      </c>
      <c r="G61" s="16">
        <v>0.17829861111111112</v>
      </c>
      <c r="H61" s="16">
        <v>0.16005787037037036</v>
      </c>
      <c r="I61" s="16">
        <v>2.5486111111111112E-2</v>
      </c>
      <c r="J61" s="16">
        <v>0.1872337962962963</v>
      </c>
      <c r="K61" s="16">
        <v>0.1758912037037037</v>
      </c>
      <c r="L61" s="16">
        <v>0.15990740740740741</v>
      </c>
      <c r="M61" s="16">
        <v>0.14504629629629628</v>
      </c>
      <c r="N61" s="16">
        <v>0.19369212962962962</v>
      </c>
      <c r="O61" s="16">
        <v>0.1399074074074074</v>
      </c>
      <c r="P61" s="16">
        <v>0.18290509259259261</v>
      </c>
      <c r="Q61" s="16">
        <v>1.5972222222222221E-2</v>
      </c>
      <c r="R61" s="16">
        <v>0.21702546296296296</v>
      </c>
      <c r="S61" s="16">
        <v>0.14982638888888888</v>
      </c>
      <c r="T61" s="16">
        <v>0.17069444444444445</v>
      </c>
      <c r="U61" s="16">
        <v>0.14270833333333333</v>
      </c>
      <c r="V61" s="16">
        <v>0.2177662037037037</v>
      </c>
      <c r="W61" s="16">
        <v>0.12413194444444445</v>
      </c>
      <c r="X61" s="16">
        <v>0.19094907407407408</v>
      </c>
      <c r="Y61" s="16">
        <v>0.13020833333333334</v>
      </c>
    </row>
    <row r="62" spans="1:25">
      <c r="A62" s="25">
        <v>61</v>
      </c>
      <c r="B62" s="31" t="s">
        <v>108</v>
      </c>
      <c r="C62" s="16">
        <f>SUM(Tableau14[[#This Row],[Etape 1]:[Etape 21]])</f>
        <v>3.271018518518519</v>
      </c>
      <c r="D62" s="16">
        <f>(C62-C2)</f>
        <v>6.365740740740744E-2</v>
      </c>
      <c r="E62" s="16">
        <v>0.16238425925925926</v>
      </c>
      <c r="F62" s="16">
        <v>0.19839120370370369</v>
      </c>
      <c r="G62" s="16">
        <v>0.17841435185185187</v>
      </c>
      <c r="H62" s="16">
        <v>0.16017361111111111</v>
      </c>
      <c r="I62" s="16">
        <v>2.5486111111111112E-2</v>
      </c>
      <c r="J62" s="16">
        <v>0.18763888888888888</v>
      </c>
      <c r="K62" s="16">
        <v>0.17056712962962964</v>
      </c>
      <c r="L62" s="16">
        <v>0.16028935185185186</v>
      </c>
      <c r="M62" s="16">
        <v>0.14504629629629628</v>
      </c>
      <c r="N62" s="16">
        <v>0.19261574074074075</v>
      </c>
      <c r="O62" s="16">
        <v>0.13667824074074075</v>
      </c>
      <c r="P62" s="16">
        <v>0.18290509259259261</v>
      </c>
      <c r="Q62" s="16">
        <v>1.5972222222222221E-2</v>
      </c>
      <c r="R62" s="16">
        <v>0.2048611111111111</v>
      </c>
      <c r="S62" s="16">
        <v>0.16447916666666668</v>
      </c>
      <c r="T62" s="16">
        <v>0.17143518518518519</v>
      </c>
      <c r="U62" s="16">
        <v>0.14270833333333333</v>
      </c>
      <c r="V62" s="16">
        <v>0.24078703703703705</v>
      </c>
      <c r="W62" s="16">
        <v>0.12413194444444445</v>
      </c>
      <c r="X62" s="16">
        <v>0.17584490740740741</v>
      </c>
      <c r="Y62" s="16">
        <v>0.13020833333333334</v>
      </c>
    </row>
    <row r="63" spans="1:25">
      <c r="A63" s="21">
        <v>62</v>
      </c>
      <c r="B63" s="31" t="s">
        <v>97</v>
      </c>
      <c r="C63" s="16">
        <f>SUM(Tableau14[[#This Row],[Etape 1]:[Etape 21]])</f>
        <v>3.2715509259259261</v>
      </c>
      <c r="D63" s="16">
        <f>(C63-C2)</f>
        <v>6.4189814814814561E-2</v>
      </c>
      <c r="E63" s="16">
        <v>0.16238425925925926</v>
      </c>
      <c r="F63" s="16">
        <v>0.19827546296296297</v>
      </c>
      <c r="G63" s="16">
        <v>0.17841435185185187</v>
      </c>
      <c r="H63" s="16">
        <v>0.16017361111111111</v>
      </c>
      <c r="I63" s="16">
        <v>2.5486111111111112E-2</v>
      </c>
      <c r="J63" s="16">
        <v>0.18763888888888888</v>
      </c>
      <c r="K63" s="16">
        <v>0.17061342592592593</v>
      </c>
      <c r="L63" s="16">
        <v>0.15990740740740741</v>
      </c>
      <c r="M63" s="16">
        <v>0.14504629629629628</v>
      </c>
      <c r="N63" s="16">
        <v>0.18398148148148147</v>
      </c>
      <c r="O63" s="16">
        <v>0.14340277777777777</v>
      </c>
      <c r="P63" s="16">
        <v>0.18290509259259261</v>
      </c>
      <c r="Q63" s="16">
        <v>1.6898148148148148E-2</v>
      </c>
      <c r="R63" s="16">
        <v>0.2338888888888889</v>
      </c>
      <c r="S63" s="16">
        <v>0.16447916666666668</v>
      </c>
      <c r="T63" s="16">
        <v>0.16946759259259259</v>
      </c>
      <c r="U63" s="16">
        <v>0.14600694444444445</v>
      </c>
      <c r="V63" s="16">
        <v>0.21084490740740741</v>
      </c>
      <c r="W63" s="16">
        <v>0.11523148148148148</v>
      </c>
      <c r="X63" s="16">
        <v>0.18641203703703704</v>
      </c>
      <c r="Y63" s="16">
        <v>0.13009259259259259</v>
      </c>
    </row>
    <row r="64" spans="1:25">
      <c r="A64" s="25">
        <v>63</v>
      </c>
      <c r="B64" s="5" t="s">
        <v>35</v>
      </c>
      <c r="C64" s="16">
        <f>SUM(Tableau14[[#This Row],[Etape 1]:[Etape 21]])</f>
        <v>3.2719212962962971</v>
      </c>
      <c r="D64" s="16">
        <f>(C64 -C2)</f>
        <v>6.4560185185185581E-2</v>
      </c>
      <c r="E64" s="16">
        <v>0.16238425925925926</v>
      </c>
      <c r="F64" s="16">
        <v>0.19827546296296297</v>
      </c>
      <c r="G64" s="16">
        <v>0.17841435185185187</v>
      </c>
      <c r="H64" s="16">
        <v>0.16005787037037036</v>
      </c>
      <c r="I64" s="16">
        <v>2.5486111111111112E-2</v>
      </c>
      <c r="J64" s="16">
        <v>0.1872337962962963</v>
      </c>
      <c r="K64" s="16">
        <v>0.17056712962962964</v>
      </c>
      <c r="L64" s="16">
        <v>0.16002314814814814</v>
      </c>
      <c r="M64" s="16">
        <v>0.14497685185185186</v>
      </c>
      <c r="N64" s="16">
        <v>0.18594907407407407</v>
      </c>
      <c r="O64" s="16">
        <v>0.13667824074074075</v>
      </c>
      <c r="P64" s="16">
        <v>0.18434027777777778</v>
      </c>
      <c r="Q64" s="16">
        <v>1.5972222222222221E-2</v>
      </c>
      <c r="R64" s="16">
        <v>0.20594907407407406</v>
      </c>
      <c r="S64" s="16">
        <v>0.16208333333333333</v>
      </c>
      <c r="T64" s="16">
        <v>0.16949074074074075</v>
      </c>
      <c r="U64" s="16">
        <v>0.14270833333333333</v>
      </c>
      <c r="V64" s="16">
        <v>0.24078703703703705</v>
      </c>
      <c r="W64" s="16">
        <v>0.11938657407407408</v>
      </c>
      <c r="X64" s="16">
        <v>0.19094907407407408</v>
      </c>
      <c r="Y64" s="16">
        <v>0.13020833333333334</v>
      </c>
    </row>
    <row r="65" spans="1:25">
      <c r="A65" s="21">
        <v>64</v>
      </c>
      <c r="B65" s="31" t="s">
        <v>59</v>
      </c>
      <c r="C65" s="16">
        <f>SUM(Tableau14[[#This Row],[Etape 1]:[Etape 21]])</f>
        <v>3.2721527777777784</v>
      </c>
      <c r="D65" s="16">
        <f>(C65-C2)</f>
        <v>6.4791666666666803E-2</v>
      </c>
      <c r="E65" s="16">
        <v>0.16238425925925926</v>
      </c>
      <c r="F65" s="16">
        <v>0.19839120370370369</v>
      </c>
      <c r="G65" s="16">
        <v>0.17829861111111112</v>
      </c>
      <c r="H65" s="16">
        <v>0.15998842592592594</v>
      </c>
      <c r="I65" s="16">
        <v>2.6400462962962962E-2</v>
      </c>
      <c r="J65" s="16">
        <v>0.18763888888888888</v>
      </c>
      <c r="K65" s="16">
        <v>0.17061342592592593</v>
      </c>
      <c r="L65" s="16">
        <v>0.16002314814814814</v>
      </c>
      <c r="M65" s="16">
        <v>0.14497685185185186</v>
      </c>
      <c r="N65" s="16">
        <v>0.18421296296296297</v>
      </c>
      <c r="O65" s="16">
        <v>0.13667824074074075</v>
      </c>
      <c r="P65" s="16">
        <v>0.18290509259259261</v>
      </c>
      <c r="Q65" s="16">
        <v>1.5972222222222221E-2</v>
      </c>
      <c r="R65" s="16">
        <v>0.2048611111111111</v>
      </c>
      <c r="S65" s="16">
        <v>0.14982638888888888</v>
      </c>
      <c r="T65" s="16">
        <v>0.18726851851851853</v>
      </c>
      <c r="U65" s="16">
        <v>0.14270833333333333</v>
      </c>
      <c r="V65" s="16">
        <v>0.23616898148148149</v>
      </c>
      <c r="W65" s="16">
        <v>0.1260300925925926</v>
      </c>
      <c r="X65" s="16">
        <v>0.18659722222222222</v>
      </c>
      <c r="Y65" s="16">
        <v>0.13020833333333334</v>
      </c>
    </row>
    <row r="66" spans="1:25">
      <c r="A66" s="25">
        <v>65</v>
      </c>
      <c r="B66" s="5" t="s">
        <v>36</v>
      </c>
      <c r="C66" s="16">
        <f>SUM(Tableau14[[#This Row],[Etape 1]:[Etape 21]])</f>
        <v>3.273171296296296</v>
      </c>
      <c r="D66" s="16">
        <f>(C66-C2)</f>
        <v>6.5810185185184444E-2</v>
      </c>
      <c r="E66" s="16">
        <v>0.16238425925925926</v>
      </c>
      <c r="F66" s="16">
        <v>0.20599537037037038</v>
      </c>
      <c r="G66" s="16">
        <v>0.17841435185185187</v>
      </c>
      <c r="H66" s="16">
        <v>0.16005787037037036</v>
      </c>
      <c r="I66" s="16">
        <v>2.5486111111111112E-2</v>
      </c>
      <c r="J66" s="16">
        <v>0.19043981481481481</v>
      </c>
      <c r="K66" s="16">
        <v>0.17151620370370371</v>
      </c>
      <c r="L66" s="16">
        <v>0.15990740740740741</v>
      </c>
      <c r="M66" s="16">
        <v>0.14504629629629628</v>
      </c>
      <c r="N66" s="16">
        <v>0.18504629629629629</v>
      </c>
      <c r="O66" s="16">
        <v>0.13667824074074075</v>
      </c>
      <c r="P66" s="16">
        <v>0.18135416666666668</v>
      </c>
      <c r="Q66" s="16">
        <v>1.6898148148148148E-2</v>
      </c>
      <c r="R66" s="16">
        <v>0.20471064814814816</v>
      </c>
      <c r="S66" s="16">
        <v>0.14982638888888888</v>
      </c>
      <c r="T66" s="16">
        <v>0.18726851851851853</v>
      </c>
      <c r="U66" s="16">
        <v>0.14270833333333333</v>
      </c>
      <c r="V66" s="16">
        <v>0.23616898148148149</v>
      </c>
      <c r="W66" s="16">
        <v>0.13137731481481482</v>
      </c>
      <c r="X66" s="16">
        <v>0.17167824074074073</v>
      </c>
      <c r="Y66" s="16">
        <v>0.13020833333333334</v>
      </c>
    </row>
    <row r="67" spans="1:25">
      <c r="A67" s="21">
        <v>66</v>
      </c>
      <c r="B67" s="31" t="s">
        <v>101</v>
      </c>
      <c r="C67" s="16">
        <f>SUM(Tableau14[[#This Row],[Etape 1]:[Etape 21]])</f>
        <v>3.2751736111111116</v>
      </c>
      <c r="D67" s="16">
        <f>(C67-C2)</f>
        <v>6.7812500000000053E-2</v>
      </c>
      <c r="E67" s="16">
        <v>0.16238425925925926</v>
      </c>
      <c r="F67" s="16">
        <v>0.19827546296296297</v>
      </c>
      <c r="G67" s="16">
        <v>0.17841435185185187</v>
      </c>
      <c r="H67" s="16">
        <v>0.16017361111111111</v>
      </c>
      <c r="I67" s="16">
        <v>2.9768518518518517E-2</v>
      </c>
      <c r="J67" s="16">
        <v>0.1872337962962963</v>
      </c>
      <c r="K67" s="16">
        <v>0.17083333333333334</v>
      </c>
      <c r="L67" s="16">
        <v>0.16966435185185186</v>
      </c>
      <c r="M67" s="16">
        <v>0.14497685185185186</v>
      </c>
      <c r="N67" s="16">
        <v>0.18458333333333332</v>
      </c>
      <c r="O67" s="16">
        <v>0.13667824074074075</v>
      </c>
      <c r="P67" s="16">
        <v>0.18395833333333333</v>
      </c>
      <c r="Q67" s="16">
        <v>1.7314814814814814E-2</v>
      </c>
      <c r="R67" s="16">
        <v>0.20459490740740741</v>
      </c>
      <c r="S67" s="16">
        <v>0.16208333333333333</v>
      </c>
      <c r="T67" s="16">
        <v>0.19125</v>
      </c>
      <c r="U67" s="16">
        <v>0.1426388888888889</v>
      </c>
      <c r="V67" s="16">
        <v>0.2122337962962963</v>
      </c>
      <c r="W67" s="16">
        <v>0.11695601851851851</v>
      </c>
      <c r="X67" s="16">
        <v>0.19094907407407408</v>
      </c>
      <c r="Y67" s="16">
        <v>0.13020833333333334</v>
      </c>
    </row>
    <row r="68" spans="1:25">
      <c r="A68" s="25">
        <v>67</v>
      </c>
      <c r="B68" s="31" t="s">
        <v>95</v>
      </c>
      <c r="C68" s="16">
        <f>SUM(Tableau14[[#This Row],[Etape 1]:[Etape 21]])</f>
        <v>3.2760300925925931</v>
      </c>
      <c r="D68" s="16">
        <f>(C68 -C2)</f>
        <v>6.8668981481481595E-2</v>
      </c>
      <c r="E68" s="16">
        <v>0.16238425925925926</v>
      </c>
      <c r="F68" s="16">
        <v>0.20081018518518517</v>
      </c>
      <c r="G68" s="16">
        <v>0.17841435185185187</v>
      </c>
      <c r="H68" s="16">
        <v>0.16017361111111111</v>
      </c>
      <c r="I68" s="16">
        <v>2.5486111111111112E-2</v>
      </c>
      <c r="J68" s="16">
        <v>0.1872337962962963</v>
      </c>
      <c r="K68" s="16">
        <v>0.17056712962962964</v>
      </c>
      <c r="L68" s="16">
        <v>0.15990740740740741</v>
      </c>
      <c r="M68" s="16">
        <v>0.14988425925925927</v>
      </c>
      <c r="N68" s="16">
        <v>0.18092592592592593</v>
      </c>
      <c r="O68" s="16">
        <v>0.13667824074074075</v>
      </c>
      <c r="P68" s="16">
        <v>0.19016203703703705</v>
      </c>
      <c r="Q68" s="16">
        <v>1.9641203703703702E-2</v>
      </c>
      <c r="R68" s="16">
        <v>0.21702546296296296</v>
      </c>
      <c r="S68" s="16">
        <v>0.14982638888888888</v>
      </c>
      <c r="T68" s="16">
        <v>0.17043981481481482</v>
      </c>
      <c r="U68" s="16">
        <v>0.1426388888888889</v>
      </c>
      <c r="V68" s="16">
        <v>0.23616898148148149</v>
      </c>
      <c r="W68" s="16">
        <v>0.13160879629629629</v>
      </c>
      <c r="X68" s="16">
        <v>0.17584490740740741</v>
      </c>
      <c r="Y68" s="16">
        <v>0.13020833333333334</v>
      </c>
    </row>
    <row r="69" spans="1:25">
      <c r="A69" s="21">
        <v>68</v>
      </c>
      <c r="B69" s="31" t="s">
        <v>66</v>
      </c>
      <c r="C69" s="16">
        <f>SUM(Tableau14[[#This Row],[Etape 1]:[Etape 21]])</f>
        <v>3.2771527777777774</v>
      </c>
      <c r="D69" s="16">
        <f>(C69-C2)</f>
        <v>6.9791666666665808E-2</v>
      </c>
      <c r="E69" s="16">
        <v>0.16238425925925926</v>
      </c>
      <c r="F69" s="16">
        <v>0.19839120370370369</v>
      </c>
      <c r="G69" s="16">
        <v>0.17829861111111112</v>
      </c>
      <c r="H69" s="16">
        <v>0.16005787037037036</v>
      </c>
      <c r="I69" s="16">
        <v>2.5486111111111112E-2</v>
      </c>
      <c r="J69" s="16">
        <v>0.1872337962962963</v>
      </c>
      <c r="K69" s="16">
        <v>0.17151620370370371</v>
      </c>
      <c r="L69" s="16">
        <v>0.16002314814814814</v>
      </c>
      <c r="M69" s="16">
        <v>0.14497685185185186</v>
      </c>
      <c r="N69" s="16">
        <v>0.18398148148148147</v>
      </c>
      <c r="O69" s="16">
        <v>0.13667824074074075</v>
      </c>
      <c r="P69" s="16">
        <v>0.18891203703703704</v>
      </c>
      <c r="Q69" s="16">
        <v>1.638888888888889E-2</v>
      </c>
      <c r="R69" s="16">
        <v>0.2048611111111111</v>
      </c>
      <c r="S69" s="16">
        <v>0.15296296296296297</v>
      </c>
      <c r="T69" s="16">
        <v>0.18768518518518518</v>
      </c>
      <c r="U69" s="16">
        <v>0.14645833333333333</v>
      </c>
      <c r="V69" s="16">
        <v>0.21210648148148148</v>
      </c>
      <c r="W69" s="16">
        <v>0.1375925925925926</v>
      </c>
      <c r="X69" s="16">
        <v>0.19094907407407408</v>
      </c>
      <c r="Y69" s="16">
        <v>0.13020833333333334</v>
      </c>
    </row>
    <row r="70" spans="1:25">
      <c r="A70" s="25">
        <v>69</v>
      </c>
      <c r="B70" s="5" t="s">
        <v>47</v>
      </c>
      <c r="C70" s="16">
        <f>SUM(Tableau14[[#This Row],[Etape 1]:[Etape 21]])</f>
        <v>3.2784837962962965</v>
      </c>
      <c r="D70" s="16">
        <f>(C70-C2)</f>
        <v>7.1122685185184942E-2</v>
      </c>
      <c r="E70" s="16">
        <v>0.16238425925925926</v>
      </c>
      <c r="F70" s="16">
        <v>0.19839120370370369</v>
      </c>
      <c r="G70" s="16">
        <v>0.17841435185185187</v>
      </c>
      <c r="H70" s="16">
        <v>0.15998842592592594</v>
      </c>
      <c r="I70" s="16">
        <v>2.5486111111111112E-2</v>
      </c>
      <c r="J70" s="16">
        <v>0.18729166666666666</v>
      </c>
      <c r="K70" s="16">
        <v>0.17083333333333334</v>
      </c>
      <c r="L70" s="16">
        <v>0.16028935185185186</v>
      </c>
      <c r="M70" s="16">
        <v>0.14497685185185186</v>
      </c>
      <c r="N70" s="16">
        <v>0.18405092592592592</v>
      </c>
      <c r="O70" s="16">
        <v>0.14244212962962963</v>
      </c>
      <c r="P70" s="16">
        <v>0.20858796296296298</v>
      </c>
      <c r="Q70" s="16">
        <v>1.7314814814814814E-2</v>
      </c>
      <c r="R70" s="16">
        <v>0.20652777777777778</v>
      </c>
      <c r="S70" s="16">
        <v>0.15296296296296297</v>
      </c>
      <c r="T70" s="16">
        <v>0.18726851851851853</v>
      </c>
      <c r="U70" s="16">
        <v>0.14270833333333333</v>
      </c>
      <c r="V70" s="16">
        <v>0.21210648148148148</v>
      </c>
      <c r="W70" s="16">
        <v>0.11530092592592593</v>
      </c>
      <c r="X70" s="16">
        <v>0.19094907407407408</v>
      </c>
      <c r="Y70" s="16">
        <v>0.13020833333333334</v>
      </c>
    </row>
    <row r="71" spans="1:25">
      <c r="A71" s="21">
        <v>70</v>
      </c>
      <c r="B71" s="31" t="s">
        <v>68</v>
      </c>
      <c r="C71" s="16">
        <f>SUM(Tableau14[[#This Row],[Etape 1]:[Etape 21]])</f>
        <v>3.2885069444444439</v>
      </c>
      <c r="D71" s="16">
        <f>(C71-C2)</f>
        <v>8.1145833333332362E-2</v>
      </c>
      <c r="E71" s="16">
        <v>0.16238425925925926</v>
      </c>
      <c r="F71" s="16">
        <v>0.19839120370370369</v>
      </c>
      <c r="G71" s="16">
        <v>0.17841435185185187</v>
      </c>
      <c r="H71" s="16">
        <v>0.16005787037037036</v>
      </c>
      <c r="I71" s="16">
        <v>2.5486111111111112E-2</v>
      </c>
      <c r="J71" s="16">
        <v>0.20445601851851852</v>
      </c>
      <c r="K71" s="16">
        <v>0.18046296296296296</v>
      </c>
      <c r="L71" s="16">
        <v>0.16028935185185186</v>
      </c>
      <c r="M71" s="16">
        <v>0.14504629629629628</v>
      </c>
      <c r="N71" s="16">
        <v>0.18539351851851851</v>
      </c>
      <c r="O71" s="16">
        <v>0.13847222222222222</v>
      </c>
      <c r="P71" s="16">
        <v>0.18135416666666668</v>
      </c>
      <c r="Q71" s="16">
        <v>1.7766203703703704E-2</v>
      </c>
      <c r="R71" s="16">
        <v>0.22895833333333335</v>
      </c>
      <c r="S71" s="16">
        <v>0.1570138888888889</v>
      </c>
      <c r="T71" s="16">
        <v>0.18712962962962962</v>
      </c>
      <c r="U71" s="16">
        <v>0.14270833333333333</v>
      </c>
      <c r="V71" s="16">
        <v>0.2122337962962963</v>
      </c>
      <c r="W71" s="16">
        <v>0.11643518518518518</v>
      </c>
      <c r="X71" s="16">
        <v>0.17584490740740741</v>
      </c>
      <c r="Y71" s="16">
        <v>0.13020833333333334</v>
      </c>
    </row>
    <row r="72" spans="1:25">
      <c r="A72" s="25">
        <v>71</v>
      </c>
      <c r="B72" s="5" t="s">
        <v>64</v>
      </c>
      <c r="C72" s="16">
        <f>SUM(Tableau14[[#This Row],[Etape 1]:[Etape 21]])</f>
        <v>3.2931597222222222</v>
      </c>
      <c r="D72" s="16">
        <f>(C72 -C2)</f>
        <v>8.5798611111110645E-2</v>
      </c>
      <c r="E72" s="16">
        <v>0.16193287037037038</v>
      </c>
      <c r="F72" s="16">
        <v>0.19942129629629629</v>
      </c>
      <c r="G72" s="16">
        <v>0.17834490740740741</v>
      </c>
      <c r="H72" s="16">
        <v>0.16013888888888889</v>
      </c>
      <c r="I72" s="16">
        <v>2.5868055555555554E-2</v>
      </c>
      <c r="J72" s="16">
        <v>0.1872337962962963</v>
      </c>
      <c r="K72" s="16">
        <v>0.17976851851851852</v>
      </c>
      <c r="L72" s="16">
        <v>0.16002314814814814</v>
      </c>
      <c r="M72" s="16">
        <v>0.14493055555555556</v>
      </c>
      <c r="N72" s="16">
        <v>0.18539351851851851</v>
      </c>
      <c r="O72" s="16">
        <v>0.14660879629629631</v>
      </c>
      <c r="P72" s="16">
        <v>0.18891203703703704</v>
      </c>
      <c r="Q72" s="16">
        <v>1.5972222222222221E-2</v>
      </c>
      <c r="R72" s="16">
        <v>0.2220138888888889</v>
      </c>
      <c r="S72" s="16">
        <v>0.15296296296296297</v>
      </c>
      <c r="T72" s="16">
        <v>0.18768518518518518</v>
      </c>
      <c r="U72" s="16">
        <v>0.14270833333333333</v>
      </c>
      <c r="V72" s="16">
        <v>0.23616898148148149</v>
      </c>
      <c r="W72" s="16">
        <v>0.11530092592592593</v>
      </c>
      <c r="X72" s="16">
        <v>0.17167824074074073</v>
      </c>
      <c r="Y72" s="16">
        <v>0.13009259259259259</v>
      </c>
    </row>
    <row r="73" spans="1:25">
      <c r="A73" s="21">
        <v>72</v>
      </c>
      <c r="B73" s="31" t="s">
        <v>94</v>
      </c>
      <c r="C73" s="16">
        <f>SUM(Tableau14[[#This Row],[Etape 1]:[Etape 21]])</f>
        <v>3.2938310185185191</v>
      </c>
      <c r="D73" s="16">
        <f>(C73 -C2)</f>
        <v>8.6469907407407565E-2</v>
      </c>
      <c r="E73" s="16">
        <v>0.16238425925925926</v>
      </c>
      <c r="F73" s="16">
        <v>0.19827546296296297</v>
      </c>
      <c r="G73" s="16">
        <v>0.17841435185185187</v>
      </c>
      <c r="H73" s="16">
        <v>0.16017361111111111</v>
      </c>
      <c r="I73" s="16">
        <v>2.5486111111111112E-2</v>
      </c>
      <c r="J73" s="16">
        <v>0.18778935185185186</v>
      </c>
      <c r="K73" s="16">
        <v>0.17083333333333334</v>
      </c>
      <c r="L73" s="16">
        <v>0.16002314814814814</v>
      </c>
      <c r="M73" s="16">
        <v>0.14504629629629628</v>
      </c>
      <c r="N73" s="16">
        <v>0.19864583333333333</v>
      </c>
      <c r="O73" s="16">
        <v>0.13667824074074075</v>
      </c>
      <c r="P73" s="16">
        <v>0.18290509259259261</v>
      </c>
      <c r="Q73" s="16">
        <v>1.5972222222222221E-2</v>
      </c>
      <c r="R73" s="16">
        <v>0.21431712962962962</v>
      </c>
      <c r="S73" s="16">
        <v>0.16447916666666668</v>
      </c>
      <c r="T73" s="16">
        <v>0.17069444444444445</v>
      </c>
      <c r="U73" s="16">
        <v>0.14519675925925926</v>
      </c>
      <c r="V73" s="16">
        <v>0.2177662037037037</v>
      </c>
      <c r="W73" s="16">
        <v>0.1375925925925926</v>
      </c>
      <c r="X73" s="16">
        <v>0.19094907407407408</v>
      </c>
      <c r="Y73" s="16">
        <v>0.13020833333333334</v>
      </c>
    </row>
    <row r="74" spans="1:25">
      <c r="A74" s="25">
        <v>73</v>
      </c>
      <c r="B74" s="5" t="s">
        <v>63</v>
      </c>
      <c r="C74" s="16">
        <f>SUM(Tableau14[[#This Row],[Etape 1]:[Etape 21]])</f>
        <v>3.2961689814814821</v>
      </c>
      <c r="D74" s="16">
        <f>(C74 -C2)</f>
        <v>8.8807870370370523E-2</v>
      </c>
      <c r="E74" s="16">
        <v>0.16238425925925926</v>
      </c>
      <c r="F74" s="16">
        <v>0.19839120370370369</v>
      </c>
      <c r="G74" s="16">
        <v>0.17841435185185187</v>
      </c>
      <c r="H74" s="16">
        <v>0.16040509259259259</v>
      </c>
      <c r="I74" s="16">
        <v>2.5486111111111112E-2</v>
      </c>
      <c r="J74" s="16">
        <v>0.19087962962962962</v>
      </c>
      <c r="K74" s="16">
        <v>0.1728587962962963</v>
      </c>
      <c r="L74" s="16">
        <v>0.16966435185185186</v>
      </c>
      <c r="M74" s="16">
        <v>0.14504629629629628</v>
      </c>
      <c r="N74" s="16">
        <v>0.19261574074074075</v>
      </c>
      <c r="O74" s="16">
        <v>0.13847222222222222</v>
      </c>
      <c r="P74" s="16">
        <v>0.18965277777777778</v>
      </c>
      <c r="Q74" s="16">
        <v>1.5972222222222221E-2</v>
      </c>
      <c r="R74" s="16">
        <v>0.20994212962962963</v>
      </c>
      <c r="S74" s="16">
        <v>0.16447916666666668</v>
      </c>
      <c r="T74" s="16">
        <v>0.18101851851851852</v>
      </c>
      <c r="U74" s="16">
        <v>0.14270833333333333</v>
      </c>
      <c r="V74" s="16">
        <v>0.21413194444444444</v>
      </c>
      <c r="W74" s="16">
        <v>0.1375925925925926</v>
      </c>
      <c r="X74" s="16">
        <v>0.17584490740740741</v>
      </c>
      <c r="Y74" s="16">
        <v>0.13020833333333334</v>
      </c>
    </row>
    <row r="75" spans="1:25">
      <c r="A75" s="21">
        <v>74</v>
      </c>
      <c r="B75" s="5" t="s">
        <v>161</v>
      </c>
      <c r="C75" s="16">
        <f>SUM(Tableau14[[#This Row],[Etape 1]:[Etape 21]])</f>
        <v>3.2988194444444447</v>
      </c>
      <c r="D75" s="16">
        <f>(C75-C2)</f>
        <v>9.1458333333333197E-2</v>
      </c>
      <c r="E75" s="16">
        <v>0.16238425925925926</v>
      </c>
      <c r="F75" s="16">
        <v>0.20081018518518517</v>
      </c>
      <c r="G75" s="16">
        <v>0.17829861111111112</v>
      </c>
      <c r="H75" s="16">
        <v>0.15998842592592594</v>
      </c>
      <c r="I75" s="16">
        <v>2.5486111111111112E-2</v>
      </c>
      <c r="J75" s="16">
        <v>0.19726851851851851</v>
      </c>
      <c r="K75" s="16">
        <v>0.17083333333333334</v>
      </c>
      <c r="L75" s="16">
        <v>0.16002314814814814</v>
      </c>
      <c r="M75" s="16">
        <v>0.14504629629629628</v>
      </c>
      <c r="N75" s="16">
        <v>0.18398148148148147</v>
      </c>
      <c r="O75" s="16">
        <v>0.13847222222222222</v>
      </c>
      <c r="P75" s="16">
        <v>0.18290509259259261</v>
      </c>
      <c r="Q75" s="16">
        <v>1.7766203703703704E-2</v>
      </c>
      <c r="R75" s="16">
        <v>0.21702546296296296</v>
      </c>
      <c r="S75" s="16">
        <v>0.14982638888888888</v>
      </c>
      <c r="T75" s="16">
        <v>0.17027777777777778</v>
      </c>
      <c r="U75" s="16">
        <v>0.14270833333333333</v>
      </c>
      <c r="V75" s="16">
        <v>0.23696759259259259</v>
      </c>
      <c r="W75" s="16">
        <v>0.1375925925925926</v>
      </c>
      <c r="X75" s="16">
        <v>0.19094907407407408</v>
      </c>
      <c r="Y75" s="16">
        <v>0.13020833333333334</v>
      </c>
    </row>
    <row r="76" spans="1:25">
      <c r="A76" s="25">
        <v>75</v>
      </c>
      <c r="B76" s="6" t="s">
        <v>49</v>
      </c>
      <c r="C76" s="16">
        <f>SUM(Tableau14[[#This Row],[Etape 1]:[Etape 21]])</f>
        <v>3.3066087962962962</v>
      </c>
      <c r="D76" s="16">
        <f>(C76-C2)</f>
        <v>9.9247685185184675E-2</v>
      </c>
      <c r="E76" s="16">
        <v>0.16238425925925926</v>
      </c>
      <c r="F76" s="16">
        <v>0.19827546296296297</v>
      </c>
      <c r="G76" s="16">
        <v>0.17829861111111112</v>
      </c>
      <c r="H76" s="16">
        <v>0.16001157407407407</v>
      </c>
      <c r="I76" s="16">
        <v>3.0289351851851852E-2</v>
      </c>
      <c r="J76" s="16">
        <v>0.20396990740740742</v>
      </c>
      <c r="K76" s="16">
        <v>0.1776851851851852</v>
      </c>
      <c r="L76" s="16">
        <v>0.16002314814814814</v>
      </c>
      <c r="M76" s="16">
        <v>0.14524305555555556</v>
      </c>
      <c r="N76" s="16">
        <v>0.18398148148148147</v>
      </c>
      <c r="O76" s="16">
        <v>0.13847222222222222</v>
      </c>
      <c r="P76" s="16">
        <v>0.19416666666666665</v>
      </c>
      <c r="Q76" s="16">
        <v>1.7314814814814814E-2</v>
      </c>
      <c r="R76" s="16">
        <v>0.20579861111111111</v>
      </c>
      <c r="S76" s="16">
        <v>0.15296296296296297</v>
      </c>
      <c r="T76" s="16">
        <v>0.17069444444444445</v>
      </c>
      <c r="U76" s="16">
        <v>0.14270833333333333</v>
      </c>
      <c r="V76" s="16">
        <v>0.24078703703703705</v>
      </c>
      <c r="W76" s="16">
        <v>0.1375925925925926</v>
      </c>
      <c r="X76" s="16">
        <v>0.17584490740740741</v>
      </c>
      <c r="Y76" s="16">
        <v>0.13010416666666666</v>
      </c>
    </row>
    <row r="77" spans="1:25">
      <c r="A77" s="21">
        <v>76</v>
      </c>
      <c r="B77" s="31" t="s">
        <v>67</v>
      </c>
      <c r="C77" s="16">
        <f>SUM(Tableau14[[#This Row],[Etape 1]:[Etape 21]])</f>
        <v>3.3068981481481483</v>
      </c>
      <c r="D77" s="16">
        <f>(C77-C2)</f>
        <v>9.9537037037036757E-2</v>
      </c>
      <c r="E77" s="16">
        <v>0.16645833333333335</v>
      </c>
      <c r="F77" s="16">
        <v>0.19839120370370369</v>
      </c>
      <c r="G77" s="16">
        <v>0.17841435185185187</v>
      </c>
      <c r="H77" s="16">
        <v>0.17061342592592593</v>
      </c>
      <c r="I77" s="16">
        <v>2.8113425925925927E-2</v>
      </c>
      <c r="J77" s="16">
        <v>0.1862037037037037</v>
      </c>
      <c r="K77" s="16">
        <v>0.1776851851851852</v>
      </c>
      <c r="L77" s="16">
        <v>0.16002314814814814</v>
      </c>
      <c r="M77" s="16">
        <v>0.14504629629629628</v>
      </c>
      <c r="N77" s="16">
        <v>0.18405092592592592</v>
      </c>
      <c r="O77" s="16">
        <v>0.14660879629629631</v>
      </c>
      <c r="P77" s="16">
        <v>0.18777777777777777</v>
      </c>
      <c r="Q77" s="16">
        <v>1.7534722222222222E-2</v>
      </c>
      <c r="R77" s="16">
        <v>0.20959490740740741</v>
      </c>
      <c r="S77" s="16">
        <v>0.15296296296296297</v>
      </c>
      <c r="T77" s="16">
        <v>0.17027777777777778</v>
      </c>
      <c r="U77" s="16">
        <v>0.14270833333333333</v>
      </c>
      <c r="V77" s="16">
        <v>0.24078703703703705</v>
      </c>
      <c r="W77" s="16">
        <v>0.1375925925925926</v>
      </c>
      <c r="X77" s="16">
        <v>0.17584490740740741</v>
      </c>
      <c r="Y77" s="16">
        <v>0.13020833333333334</v>
      </c>
    </row>
    <row r="78" spans="1:25">
      <c r="A78" s="25">
        <v>77</v>
      </c>
      <c r="B78" s="31" t="s">
        <v>78</v>
      </c>
      <c r="C78" s="16">
        <f>SUM(Tableau14[[#This Row],[Etape 1]:[Etape 21]])</f>
        <v>3.3129513888888886</v>
      </c>
      <c r="D78" s="16">
        <f>(C78-C2)</f>
        <v>0.10559027777777708</v>
      </c>
      <c r="E78" s="16">
        <v>0.16193287037037038</v>
      </c>
      <c r="F78" s="16">
        <v>0.20621527777777779</v>
      </c>
      <c r="G78" s="16">
        <v>0.17841435185185187</v>
      </c>
      <c r="H78" s="16">
        <v>0.16458333333333333</v>
      </c>
      <c r="I78" s="16">
        <v>2.5486111111111112E-2</v>
      </c>
      <c r="J78" s="16">
        <v>0.1872337962962963</v>
      </c>
      <c r="K78" s="16">
        <v>0.1728587962962963</v>
      </c>
      <c r="L78" s="16">
        <v>0.15990740740740741</v>
      </c>
      <c r="M78" s="16">
        <v>0.14504629629629628</v>
      </c>
      <c r="N78" s="16">
        <v>0.20685185185185184</v>
      </c>
      <c r="O78" s="16">
        <v>0.14660879629629631</v>
      </c>
      <c r="P78" s="16">
        <v>0.18290509259259261</v>
      </c>
      <c r="Q78" s="16">
        <v>1.5972222222222221E-2</v>
      </c>
      <c r="R78" s="16">
        <v>0.2338888888888889</v>
      </c>
      <c r="S78" s="16">
        <v>0.15296296296296297</v>
      </c>
      <c r="T78" s="16">
        <v>0.17043981481481482</v>
      </c>
      <c r="U78" s="16">
        <v>0.14270833333333333</v>
      </c>
      <c r="V78" s="16">
        <v>0.21263888888888888</v>
      </c>
      <c r="W78" s="16">
        <v>0.12513888888888888</v>
      </c>
      <c r="X78" s="16">
        <v>0.19094907407407408</v>
      </c>
      <c r="Y78" s="16">
        <v>0.13020833333333334</v>
      </c>
    </row>
    <row r="79" spans="1:25">
      <c r="A79" s="21">
        <v>78</v>
      </c>
      <c r="B79" s="5" t="s">
        <v>91</v>
      </c>
      <c r="C79" s="16">
        <f>SUM(Tableau14[[#This Row],[Etape 1]:[Etape 21]])</f>
        <v>3.3968171296296301</v>
      </c>
      <c r="D79" s="16">
        <f>(C79-C2)</f>
        <v>0.18945601851851857</v>
      </c>
      <c r="E79" s="16">
        <v>0.16831018518518517</v>
      </c>
      <c r="F79" s="16">
        <v>0.19827546296296297</v>
      </c>
      <c r="G79" s="16">
        <v>0.17829861111111112</v>
      </c>
      <c r="H79" s="16">
        <v>0.16458333333333333</v>
      </c>
      <c r="I79" s="16">
        <v>2.5486111111111112E-2</v>
      </c>
      <c r="J79" s="16">
        <v>0.18964120370370371</v>
      </c>
      <c r="K79" s="16">
        <v>0.17061342592592593</v>
      </c>
      <c r="L79" s="16">
        <v>0.16966435185185186</v>
      </c>
      <c r="M79" s="16">
        <v>0.14988425925925927</v>
      </c>
      <c r="N79" s="16">
        <v>0.20685185185185184</v>
      </c>
      <c r="O79" s="16">
        <v>0.13667824074074075</v>
      </c>
      <c r="P79" s="16">
        <v>0.18434027777777778</v>
      </c>
      <c r="Q79" s="16">
        <v>1.5972222222222221E-2</v>
      </c>
      <c r="R79" s="16">
        <v>0.2338888888888889</v>
      </c>
      <c r="S79" s="16">
        <v>0.16447916666666668</v>
      </c>
      <c r="T79" s="16">
        <v>0.19125</v>
      </c>
      <c r="U79" s="16">
        <v>0.14645833333333333</v>
      </c>
      <c r="V79" s="16">
        <v>0.24339120370370371</v>
      </c>
      <c r="W79" s="16">
        <v>0.1375925925925926</v>
      </c>
      <c r="X79" s="16">
        <v>0.19094907407407408</v>
      </c>
      <c r="Y79" s="16">
        <v>0.13020833333333334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X79"/>
  <sheetViews>
    <sheetView windowProtection="1" zoomScale="90" zoomScaleNormal="90" workbookViewId="0">
      <selection activeCell="B1" sqref="B1"/>
    </sheetView>
  </sheetViews>
  <sheetFormatPr baseColWidth="10" defaultRowHeight="14.5"/>
  <cols>
    <col min="1" max="1" width="3.7265625" customWidth="1"/>
    <col min="2" max="2" width="50.7265625" customWidth="1"/>
    <col min="3" max="24" width="5.7265625" customWidth="1"/>
  </cols>
  <sheetData>
    <row r="1" spans="1:24" ht="150" customHeight="1">
      <c r="A1" s="30" t="s">
        <v>31</v>
      </c>
      <c r="B1" s="27" t="s">
        <v>24</v>
      </c>
      <c r="C1" s="9" t="s">
        <v>21</v>
      </c>
      <c r="D1" s="9" t="s">
        <v>20</v>
      </c>
      <c r="E1" s="9" t="s">
        <v>19</v>
      </c>
      <c r="F1" s="9" t="s">
        <v>18</v>
      </c>
      <c r="G1" s="9" t="s">
        <v>17</v>
      </c>
      <c r="H1" s="9" t="s">
        <v>16</v>
      </c>
      <c r="I1" s="9" t="s">
        <v>15</v>
      </c>
      <c r="J1" s="9" t="s">
        <v>14</v>
      </c>
      <c r="K1" s="9" t="s">
        <v>13</v>
      </c>
      <c r="L1" s="9" t="s">
        <v>12</v>
      </c>
      <c r="M1" s="9" t="s">
        <v>11</v>
      </c>
      <c r="N1" s="9" t="s">
        <v>10</v>
      </c>
      <c r="O1" s="9" t="s">
        <v>9</v>
      </c>
      <c r="P1" s="9" t="s">
        <v>8</v>
      </c>
      <c r="Q1" s="9" t="s">
        <v>7</v>
      </c>
      <c r="R1" s="9" t="s">
        <v>6</v>
      </c>
      <c r="S1" s="9" t="s">
        <v>5</v>
      </c>
      <c r="T1" s="9" t="s">
        <v>4</v>
      </c>
      <c r="U1" s="9" t="s">
        <v>3</v>
      </c>
      <c r="V1" s="9" t="s">
        <v>2</v>
      </c>
      <c r="W1" s="9" t="s">
        <v>1</v>
      </c>
      <c r="X1" s="10" t="s">
        <v>0</v>
      </c>
    </row>
    <row r="2" spans="1:24">
      <c r="A2" s="25">
        <v>1</v>
      </c>
      <c r="B2" s="31" t="s">
        <v>96</v>
      </c>
      <c r="C2" s="21">
        <f>SUM(Tableau15[[#This Row],[Etape 1]:[Etape 21]])</f>
        <v>127</v>
      </c>
      <c r="D2" s="1"/>
      <c r="E2" s="1"/>
      <c r="F2" s="1"/>
      <c r="G2" s="1"/>
      <c r="H2" s="1"/>
      <c r="I2" s="1"/>
      <c r="J2" s="1"/>
      <c r="K2" s="1"/>
      <c r="L2" s="1"/>
      <c r="M2" s="1">
        <v>25</v>
      </c>
      <c r="N2" s="1"/>
      <c r="O2" s="1">
        <v>20</v>
      </c>
      <c r="P2" s="1">
        <v>4</v>
      </c>
      <c r="Q2" s="1">
        <v>16</v>
      </c>
      <c r="R2" s="1">
        <v>3</v>
      </c>
      <c r="S2" s="1">
        <v>6</v>
      </c>
      <c r="T2" s="1"/>
      <c r="U2" s="1">
        <v>46</v>
      </c>
      <c r="V2" s="1">
        <v>6</v>
      </c>
      <c r="W2" s="1"/>
      <c r="X2" s="2">
        <v>1</v>
      </c>
    </row>
    <row r="3" spans="1:24">
      <c r="A3" s="25">
        <v>2</v>
      </c>
      <c r="B3" s="5" t="s">
        <v>53</v>
      </c>
      <c r="C3" s="21">
        <f>SUM(Tableau15[[#This Row],[Etape 1]:[Etape 21]])</f>
        <v>127</v>
      </c>
      <c r="D3" s="1"/>
      <c r="E3" s="1"/>
      <c r="F3" s="1"/>
      <c r="G3" s="1"/>
      <c r="H3" s="1"/>
      <c r="I3" s="1"/>
      <c r="J3" s="1"/>
      <c r="K3" s="1"/>
      <c r="L3" s="1"/>
      <c r="M3" s="1">
        <v>25</v>
      </c>
      <c r="N3" s="1"/>
      <c r="O3" s="1">
        <v>20</v>
      </c>
      <c r="P3" s="1">
        <v>6</v>
      </c>
      <c r="Q3" s="1">
        <v>9</v>
      </c>
      <c r="R3" s="1">
        <v>3</v>
      </c>
      <c r="S3" s="1"/>
      <c r="T3" s="1"/>
      <c r="U3" s="1">
        <v>44</v>
      </c>
      <c r="V3" s="1">
        <v>20</v>
      </c>
      <c r="W3" s="1"/>
      <c r="X3" s="2"/>
    </row>
    <row r="4" spans="1:24">
      <c r="A4" s="25">
        <v>3</v>
      </c>
      <c r="B4" s="31" t="s">
        <v>97</v>
      </c>
      <c r="C4" s="21">
        <f>SUM(Tableau15[[#This Row],[Etape 1]:[Etape 21]])</f>
        <v>121</v>
      </c>
      <c r="D4" s="1"/>
      <c r="E4" s="1"/>
      <c r="F4" s="1"/>
      <c r="G4" s="1"/>
      <c r="H4" s="1"/>
      <c r="I4" s="1"/>
      <c r="J4" s="1"/>
      <c r="K4" s="1"/>
      <c r="L4" s="1"/>
      <c r="M4" s="1">
        <v>25</v>
      </c>
      <c r="N4" s="1"/>
      <c r="O4" s="1">
        <v>15</v>
      </c>
      <c r="P4" s="1">
        <v>6</v>
      </c>
      <c r="Q4" s="1"/>
      <c r="R4" s="1"/>
      <c r="S4" s="1">
        <v>8</v>
      </c>
      <c r="T4" s="1"/>
      <c r="U4" s="1">
        <v>46</v>
      </c>
      <c r="V4" s="1">
        <v>20</v>
      </c>
      <c r="W4" s="1"/>
      <c r="X4" s="2">
        <v>1</v>
      </c>
    </row>
    <row r="5" spans="1:24">
      <c r="A5" s="25">
        <v>4</v>
      </c>
      <c r="B5" s="31" t="s">
        <v>74</v>
      </c>
      <c r="C5" s="21">
        <f>SUM(Tableau15[[#This Row],[Etape 1]:[Etape 21]])</f>
        <v>112</v>
      </c>
      <c r="D5" s="1"/>
      <c r="E5" s="1"/>
      <c r="F5" s="1"/>
      <c r="G5" s="1"/>
      <c r="H5" s="1"/>
      <c r="I5" s="1"/>
      <c r="J5" s="1"/>
      <c r="K5" s="1"/>
      <c r="L5" s="1"/>
      <c r="M5" s="1">
        <v>25</v>
      </c>
      <c r="N5" s="1"/>
      <c r="O5" s="1"/>
      <c r="P5" s="1"/>
      <c r="Q5" s="1">
        <v>16</v>
      </c>
      <c r="R5" s="1"/>
      <c r="S5" s="1">
        <v>6</v>
      </c>
      <c r="T5" s="1"/>
      <c r="U5" s="1">
        <v>45</v>
      </c>
      <c r="V5" s="1">
        <v>20</v>
      </c>
      <c r="W5" s="1"/>
      <c r="X5" s="2"/>
    </row>
    <row r="6" spans="1:24">
      <c r="A6" s="25">
        <v>5</v>
      </c>
      <c r="B6" s="5" t="s">
        <v>76</v>
      </c>
      <c r="C6" s="21">
        <f>SUM(Tableau15[[#This Row],[Etape 1]:[Etape 21]])</f>
        <v>111</v>
      </c>
      <c r="D6" s="1"/>
      <c r="E6" s="1"/>
      <c r="F6" s="1"/>
      <c r="G6" s="1"/>
      <c r="H6" s="1"/>
      <c r="I6" s="1"/>
      <c r="J6" s="1"/>
      <c r="K6" s="1"/>
      <c r="L6" s="1"/>
      <c r="M6" s="1">
        <v>3</v>
      </c>
      <c r="N6" s="1"/>
      <c r="O6" s="1">
        <v>20</v>
      </c>
      <c r="P6" s="1">
        <v>4</v>
      </c>
      <c r="Q6" s="1">
        <v>40</v>
      </c>
      <c r="R6" s="1"/>
      <c r="S6" s="1"/>
      <c r="T6" s="1"/>
      <c r="U6" s="1">
        <v>44</v>
      </c>
      <c r="V6" s="1"/>
      <c r="W6" s="1"/>
      <c r="X6" s="2"/>
    </row>
    <row r="7" spans="1:24">
      <c r="A7" s="25">
        <v>6</v>
      </c>
      <c r="B7" s="31" t="s">
        <v>92</v>
      </c>
      <c r="C7" s="21">
        <f>SUM(Tableau15[[#This Row],[Etape 1]:[Etape 21]])</f>
        <v>107</v>
      </c>
      <c r="D7" s="1"/>
      <c r="E7" s="1"/>
      <c r="F7" s="1"/>
      <c r="G7" s="1"/>
      <c r="H7" s="1"/>
      <c r="I7" s="1"/>
      <c r="J7" s="1"/>
      <c r="K7" s="1"/>
      <c r="L7" s="1"/>
      <c r="M7" s="1">
        <v>25</v>
      </c>
      <c r="N7" s="1"/>
      <c r="O7" s="1">
        <v>4</v>
      </c>
      <c r="P7" s="1">
        <v>10</v>
      </c>
      <c r="Q7" s="1">
        <v>8</v>
      </c>
      <c r="R7" s="1">
        <v>5</v>
      </c>
      <c r="S7" s="1"/>
      <c r="T7" s="1"/>
      <c r="U7" s="1">
        <v>44</v>
      </c>
      <c r="V7" s="1">
        <v>10</v>
      </c>
      <c r="W7" s="1"/>
      <c r="X7" s="2">
        <v>1</v>
      </c>
    </row>
    <row r="8" spans="1:24">
      <c r="A8" s="25">
        <v>7</v>
      </c>
      <c r="B8" s="31" t="s">
        <v>106</v>
      </c>
      <c r="C8" s="1">
        <f>SUM(Tableau15[[#This Row],[Etape 1]:[Etape 21]])</f>
        <v>102</v>
      </c>
      <c r="D8" s="1"/>
      <c r="E8" s="1"/>
      <c r="F8" s="1"/>
      <c r="G8" s="1"/>
      <c r="H8" s="1"/>
      <c r="I8" s="1"/>
      <c r="J8" s="1"/>
      <c r="K8" s="1"/>
      <c r="L8" s="1"/>
      <c r="M8" s="1">
        <v>12</v>
      </c>
      <c r="N8" s="1"/>
      <c r="O8" s="1">
        <v>12</v>
      </c>
      <c r="P8" s="1">
        <v>10</v>
      </c>
      <c r="Q8" s="1">
        <v>4</v>
      </c>
      <c r="R8" s="1">
        <v>3</v>
      </c>
      <c r="S8" s="1"/>
      <c r="T8" s="1"/>
      <c r="U8" s="1">
        <v>44</v>
      </c>
      <c r="V8" s="1">
        <v>17</v>
      </c>
      <c r="W8" s="1"/>
      <c r="X8" s="2"/>
    </row>
    <row r="9" spans="1:24">
      <c r="A9" s="25">
        <v>8</v>
      </c>
      <c r="B9" s="31" t="s">
        <v>104</v>
      </c>
      <c r="C9" s="21">
        <f>SUM(Tableau15[[#This Row],[Etape 1]:[Etape 21]])</f>
        <v>99</v>
      </c>
      <c r="D9" s="1"/>
      <c r="E9" s="1"/>
      <c r="F9" s="1"/>
      <c r="G9" s="1"/>
      <c r="H9" s="1"/>
      <c r="I9" s="1"/>
      <c r="J9" s="1"/>
      <c r="K9" s="1"/>
      <c r="L9" s="1"/>
      <c r="M9" s="1">
        <v>25</v>
      </c>
      <c r="N9" s="1"/>
      <c r="O9" s="1">
        <v>8</v>
      </c>
      <c r="P9" s="1">
        <v>4</v>
      </c>
      <c r="Q9" s="1">
        <v>2</v>
      </c>
      <c r="R9" s="1"/>
      <c r="S9" s="1"/>
      <c r="T9" s="1"/>
      <c r="U9" s="1">
        <v>45</v>
      </c>
      <c r="V9" s="1">
        <v>15</v>
      </c>
      <c r="W9" s="1"/>
      <c r="X9" s="2"/>
    </row>
    <row r="10" spans="1:24">
      <c r="A10" s="25">
        <v>9</v>
      </c>
      <c r="B10" s="38" t="s">
        <v>79</v>
      </c>
      <c r="C10" s="21">
        <f>SUM(Tableau15[[#This Row],[Etape 1]:[Etape 21]])</f>
        <v>99</v>
      </c>
      <c r="D10" s="1"/>
      <c r="E10" s="1"/>
      <c r="F10" s="1"/>
      <c r="G10" s="1">
        <v>1</v>
      </c>
      <c r="H10" s="1"/>
      <c r="I10" s="1"/>
      <c r="J10" s="1"/>
      <c r="K10" s="1"/>
      <c r="L10" s="1"/>
      <c r="M10" s="1">
        <v>12</v>
      </c>
      <c r="N10" s="1"/>
      <c r="O10" s="1">
        <v>11</v>
      </c>
      <c r="P10" s="1">
        <v>4</v>
      </c>
      <c r="Q10" s="1">
        <v>6</v>
      </c>
      <c r="R10" s="1">
        <v>3</v>
      </c>
      <c r="S10" s="1"/>
      <c r="T10" s="1"/>
      <c r="U10" s="1">
        <v>45</v>
      </c>
      <c r="V10" s="1">
        <v>17</v>
      </c>
      <c r="W10" s="1"/>
      <c r="X10" s="2"/>
    </row>
    <row r="11" spans="1:24">
      <c r="A11" s="25">
        <v>10</v>
      </c>
      <c r="B11" s="31" t="s">
        <v>51</v>
      </c>
      <c r="C11" s="21">
        <f>SUM(Tableau15[[#This Row],[Etape 1]:[Etape 21]])</f>
        <v>98</v>
      </c>
      <c r="D11" s="1"/>
      <c r="E11" s="1"/>
      <c r="F11" s="1"/>
      <c r="G11" s="1"/>
      <c r="H11" s="1"/>
      <c r="I11" s="1"/>
      <c r="J11" s="1"/>
      <c r="K11" s="1"/>
      <c r="L11" s="1"/>
      <c r="M11" s="1">
        <v>12</v>
      </c>
      <c r="N11" s="1"/>
      <c r="O11" s="1">
        <v>15</v>
      </c>
      <c r="P11" s="1"/>
      <c r="Q11" s="1">
        <v>33</v>
      </c>
      <c r="R11" s="1">
        <v>3</v>
      </c>
      <c r="S11" s="1">
        <v>8</v>
      </c>
      <c r="T11" s="1"/>
      <c r="U11" s="1">
        <v>17</v>
      </c>
      <c r="V11" s="1">
        <v>10</v>
      </c>
      <c r="W11" s="1"/>
      <c r="X11" s="2"/>
    </row>
    <row r="12" spans="1:24">
      <c r="A12" s="25">
        <v>11</v>
      </c>
      <c r="B12" s="31" t="s">
        <v>105</v>
      </c>
      <c r="C12" s="21">
        <f>SUM(Tableau15[[#This Row],[Etape 1]:[Etape 21]])</f>
        <v>94</v>
      </c>
      <c r="D12" s="1"/>
      <c r="E12" s="1"/>
      <c r="F12" s="1"/>
      <c r="G12" s="1"/>
      <c r="H12" s="1"/>
      <c r="I12" s="1"/>
      <c r="J12" s="1"/>
      <c r="K12" s="1"/>
      <c r="L12" s="1"/>
      <c r="M12" s="1">
        <v>10</v>
      </c>
      <c r="N12" s="1"/>
      <c r="O12" s="1">
        <v>12</v>
      </c>
      <c r="P12" s="1">
        <v>10</v>
      </c>
      <c r="Q12" s="1">
        <v>9</v>
      </c>
      <c r="R12" s="1">
        <v>3</v>
      </c>
      <c r="S12" s="1"/>
      <c r="T12" s="1"/>
      <c r="U12" s="1">
        <v>44</v>
      </c>
      <c r="V12" s="1">
        <v>6</v>
      </c>
      <c r="W12" s="1"/>
      <c r="X12" s="2"/>
    </row>
    <row r="13" spans="1:24">
      <c r="A13" s="25">
        <v>12</v>
      </c>
      <c r="B13" s="5" t="s">
        <v>86</v>
      </c>
      <c r="C13" s="21">
        <f>SUM(Tableau15[[#This Row],[Etape 1]:[Etape 21]])</f>
        <v>93</v>
      </c>
      <c r="D13" s="1"/>
      <c r="E13" s="1"/>
      <c r="F13" s="1"/>
      <c r="G13" s="1"/>
      <c r="H13" s="1"/>
      <c r="I13" s="1"/>
      <c r="J13" s="1"/>
      <c r="K13" s="1"/>
      <c r="L13" s="1"/>
      <c r="M13" s="1">
        <v>12</v>
      </c>
      <c r="N13" s="1"/>
      <c r="O13" s="1"/>
      <c r="P13" s="1">
        <v>6</v>
      </c>
      <c r="Q13" s="1">
        <v>10</v>
      </c>
      <c r="R13" s="1">
        <v>3</v>
      </c>
      <c r="S13" s="1">
        <v>8</v>
      </c>
      <c r="T13" s="1"/>
      <c r="U13" s="1">
        <v>44</v>
      </c>
      <c r="V13" s="1">
        <v>10</v>
      </c>
      <c r="W13" s="1"/>
      <c r="X13" s="2"/>
    </row>
    <row r="14" spans="1:24">
      <c r="A14" s="25">
        <v>13</v>
      </c>
      <c r="B14" s="5" t="s">
        <v>75</v>
      </c>
      <c r="C14" s="1">
        <f>SUM(Tableau15[[#This Row],[Etape 1]:[Etape 21]])</f>
        <v>93</v>
      </c>
      <c r="D14" s="1"/>
      <c r="E14" s="1"/>
      <c r="F14" s="1"/>
      <c r="G14" s="1"/>
      <c r="H14" s="1"/>
      <c r="I14" s="1"/>
      <c r="J14" s="1"/>
      <c r="K14" s="1"/>
      <c r="L14" s="1"/>
      <c r="M14" s="1">
        <v>12</v>
      </c>
      <c r="N14" s="1"/>
      <c r="O14" s="1">
        <v>15</v>
      </c>
      <c r="P14" s="1">
        <v>6</v>
      </c>
      <c r="Q14" s="1">
        <v>8</v>
      </c>
      <c r="R14" s="1">
        <v>3</v>
      </c>
      <c r="S14" s="1"/>
      <c r="T14" s="1"/>
      <c r="U14" s="1">
        <v>45</v>
      </c>
      <c r="V14" s="1">
        <v>4</v>
      </c>
      <c r="W14" s="1"/>
      <c r="X14" s="2"/>
    </row>
    <row r="15" spans="1:24">
      <c r="A15" s="25">
        <v>14</v>
      </c>
      <c r="B15" s="38" t="s">
        <v>142</v>
      </c>
      <c r="C15" s="21">
        <f>SUM(Tableau15[[#This Row],[Etape 1]:[Etape 21]])</f>
        <v>93</v>
      </c>
      <c r="D15" s="1"/>
      <c r="E15" s="1"/>
      <c r="F15" s="1"/>
      <c r="G15" s="1"/>
      <c r="H15" s="1"/>
      <c r="I15" s="1"/>
      <c r="J15" s="1"/>
      <c r="K15" s="1"/>
      <c r="L15" s="1"/>
      <c r="M15" s="1">
        <v>12</v>
      </c>
      <c r="N15" s="1"/>
      <c r="O15" s="1">
        <v>12</v>
      </c>
      <c r="P15" s="1">
        <v>10</v>
      </c>
      <c r="Q15" s="1">
        <v>4</v>
      </c>
      <c r="R15" s="1">
        <v>3</v>
      </c>
      <c r="S15" s="1">
        <v>6</v>
      </c>
      <c r="T15" s="1"/>
      <c r="U15" s="1">
        <v>28</v>
      </c>
      <c r="V15" s="1">
        <v>17</v>
      </c>
      <c r="W15" s="1">
        <v>1</v>
      </c>
      <c r="X15" s="2"/>
    </row>
    <row r="16" spans="1:24">
      <c r="A16" s="25">
        <v>15</v>
      </c>
      <c r="B16" s="31" t="s">
        <v>93</v>
      </c>
      <c r="C16" s="21">
        <f>SUM(Tableau15[[#This Row],[Etape 1]:[Etape 21]])</f>
        <v>91</v>
      </c>
      <c r="D16" s="1"/>
      <c r="E16" s="1"/>
      <c r="F16" s="1"/>
      <c r="G16" s="1"/>
      <c r="H16" s="1"/>
      <c r="I16" s="1"/>
      <c r="J16" s="1"/>
      <c r="K16" s="1"/>
      <c r="L16" s="1"/>
      <c r="M16" s="1">
        <v>5</v>
      </c>
      <c r="N16" s="1"/>
      <c r="O16" s="1">
        <v>20</v>
      </c>
      <c r="P16" s="1">
        <v>6</v>
      </c>
      <c r="Q16" s="1"/>
      <c r="R16" s="1"/>
      <c r="S16" s="1"/>
      <c r="T16" s="1"/>
      <c r="U16" s="1">
        <v>44</v>
      </c>
      <c r="V16" s="1">
        <v>15</v>
      </c>
      <c r="W16" s="1"/>
      <c r="X16" s="2">
        <v>1</v>
      </c>
    </row>
    <row r="17" spans="1:24">
      <c r="A17" s="25">
        <v>16</v>
      </c>
      <c r="B17" s="31" t="s">
        <v>82</v>
      </c>
      <c r="C17" s="21">
        <f>SUM(Tableau15[[#This Row],[Etape 1]:[Etape 21]])</f>
        <v>88</v>
      </c>
      <c r="D17" s="1"/>
      <c r="E17" s="1"/>
      <c r="F17" s="1"/>
      <c r="G17" s="1"/>
      <c r="H17" s="1"/>
      <c r="I17" s="1"/>
      <c r="J17" s="1">
        <v>2</v>
      </c>
      <c r="K17" s="1"/>
      <c r="L17" s="1"/>
      <c r="M17" s="1">
        <v>25</v>
      </c>
      <c r="N17" s="1"/>
      <c r="O17" s="1">
        <v>15</v>
      </c>
      <c r="P17" s="1">
        <v>4</v>
      </c>
      <c r="Q17" s="1">
        <v>16</v>
      </c>
      <c r="R17" s="1">
        <v>3</v>
      </c>
      <c r="S17" s="1"/>
      <c r="T17" s="1"/>
      <c r="U17" s="1">
        <v>17</v>
      </c>
      <c r="V17" s="1">
        <v>6</v>
      </c>
      <c r="W17" s="1"/>
      <c r="X17" s="2"/>
    </row>
    <row r="18" spans="1:24">
      <c r="A18" s="25">
        <v>17</v>
      </c>
      <c r="B18" s="5" t="s">
        <v>44</v>
      </c>
      <c r="C18" s="1">
        <f>SUM(Tableau15[[#This Row],[Etape 1]:[Etape 21]])</f>
        <v>87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v>11</v>
      </c>
      <c r="P18" s="1"/>
      <c r="Q18" s="1">
        <v>16</v>
      </c>
      <c r="R18" s="1"/>
      <c r="S18" s="1"/>
      <c r="T18" s="1"/>
      <c r="U18" s="1">
        <v>45</v>
      </c>
      <c r="V18" s="1">
        <v>15</v>
      </c>
      <c r="W18" s="1"/>
      <c r="X18" s="2"/>
    </row>
    <row r="19" spans="1:24">
      <c r="A19" s="25">
        <v>18</v>
      </c>
      <c r="B19" s="31" t="s">
        <v>66</v>
      </c>
      <c r="C19" s="21">
        <f>SUM(Tableau15[[#This Row],[Etape 1]:[Etape 21]])</f>
        <v>86</v>
      </c>
      <c r="D19" s="1"/>
      <c r="E19" s="1"/>
      <c r="F19" s="1"/>
      <c r="G19" s="1"/>
      <c r="H19" s="1"/>
      <c r="I19" s="1"/>
      <c r="J19" s="1"/>
      <c r="K19" s="1"/>
      <c r="L19" s="1"/>
      <c r="M19" s="1">
        <v>25</v>
      </c>
      <c r="N19" s="1"/>
      <c r="O19" s="1"/>
      <c r="P19" s="1">
        <v>8</v>
      </c>
      <c r="Q19" s="1">
        <v>8</v>
      </c>
      <c r="R19" s="1"/>
      <c r="S19" s="1"/>
      <c r="T19" s="1"/>
      <c r="U19" s="1">
        <v>45</v>
      </c>
      <c r="V19" s="1"/>
      <c r="W19" s="1"/>
      <c r="X19" s="2"/>
    </row>
    <row r="20" spans="1:24">
      <c r="A20" s="25">
        <v>19</v>
      </c>
      <c r="B20" s="31" t="s">
        <v>98</v>
      </c>
      <c r="C20" s="1">
        <f>SUM(Tableau15[[#This Row],[Etape 1]:[Etape 21]])</f>
        <v>86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20</v>
      </c>
      <c r="P20" s="1">
        <v>6</v>
      </c>
      <c r="Q20" s="1">
        <v>8</v>
      </c>
      <c r="R20" s="1"/>
      <c r="S20" s="1">
        <v>6</v>
      </c>
      <c r="T20" s="1"/>
      <c r="U20" s="1">
        <v>46</v>
      </c>
      <c r="V20" s="1"/>
      <c r="W20" s="1"/>
      <c r="X20" s="2"/>
    </row>
    <row r="21" spans="1:24">
      <c r="A21" s="25">
        <v>20</v>
      </c>
      <c r="B21" s="31" t="s">
        <v>102</v>
      </c>
      <c r="C21" s="21">
        <f>SUM(Tableau15[[#This Row],[Etape 1]:[Etape 21]])</f>
        <v>86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v>20</v>
      </c>
      <c r="P21" s="1">
        <v>6</v>
      </c>
      <c r="Q21" s="1">
        <v>16</v>
      </c>
      <c r="R21" s="1"/>
      <c r="S21" s="1"/>
      <c r="T21" s="1"/>
      <c r="U21" s="1">
        <v>44</v>
      </c>
      <c r="V21" s="1"/>
      <c r="W21" s="1"/>
      <c r="X21" s="2"/>
    </row>
    <row r="22" spans="1:24">
      <c r="A22" s="25">
        <v>21</v>
      </c>
      <c r="B22" s="5" t="s">
        <v>61</v>
      </c>
      <c r="C22" s="21">
        <f>SUM(Tableau15[[#This Row],[Etape 1]:[Etape 21]])</f>
        <v>84</v>
      </c>
      <c r="D22" s="1"/>
      <c r="E22" s="1"/>
      <c r="F22" s="1"/>
      <c r="G22" s="1"/>
      <c r="H22" s="1"/>
      <c r="I22" s="1"/>
      <c r="J22" s="1"/>
      <c r="K22" s="1"/>
      <c r="L22" s="1"/>
      <c r="M22" s="1">
        <v>12</v>
      </c>
      <c r="N22" s="1"/>
      <c r="O22" s="1">
        <v>15</v>
      </c>
      <c r="P22" s="1">
        <v>4</v>
      </c>
      <c r="Q22" s="1">
        <v>2</v>
      </c>
      <c r="R22" s="1"/>
      <c r="S22" s="1"/>
      <c r="T22" s="1"/>
      <c r="U22" s="1">
        <v>45</v>
      </c>
      <c r="V22" s="1">
        <v>6</v>
      </c>
      <c r="W22" s="1"/>
      <c r="X22" s="2"/>
    </row>
    <row r="23" spans="1:24">
      <c r="A23" s="25">
        <v>22</v>
      </c>
      <c r="B23" s="6" t="s">
        <v>84</v>
      </c>
      <c r="C23" s="1">
        <f>SUM(Tableau15[[#This Row],[Etape 1]:[Etape 21]])</f>
        <v>84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v>20</v>
      </c>
      <c r="P23" s="1">
        <v>6</v>
      </c>
      <c r="Q23" s="1">
        <v>8</v>
      </c>
      <c r="R23" s="1"/>
      <c r="S23" s="1"/>
      <c r="T23" s="1"/>
      <c r="U23" s="1">
        <v>44</v>
      </c>
      <c r="V23" s="1">
        <v>6</v>
      </c>
      <c r="W23" s="1"/>
      <c r="X23" s="2"/>
    </row>
    <row r="24" spans="1:24">
      <c r="A24" s="25">
        <v>23</v>
      </c>
      <c r="B24" s="38" t="s">
        <v>71</v>
      </c>
      <c r="C24" s="21">
        <f>SUM(Tableau15[[#This Row],[Etape 1]:[Etape 21]])</f>
        <v>83</v>
      </c>
      <c r="D24" s="1"/>
      <c r="E24" s="1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>
        <v>10</v>
      </c>
      <c r="Q24" s="1">
        <v>4</v>
      </c>
      <c r="R24" s="1">
        <v>3</v>
      </c>
      <c r="S24" s="1"/>
      <c r="T24" s="1"/>
      <c r="U24" s="1">
        <v>44</v>
      </c>
      <c r="V24" s="1">
        <v>20</v>
      </c>
      <c r="W24" s="1"/>
      <c r="X24" s="2">
        <v>1</v>
      </c>
    </row>
    <row r="25" spans="1:24">
      <c r="A25" s="25">
        <v>24</v>
      </c>
      <c r="B25" s="5" t="s">
        <v>80</v>
      </c>
      <c r="C25" s="21">
        <f>SUM(Tableau15[[#This Row],[Etape 1]:[Etape 21]])</f>
        <v>83</v>
      </c>
      <c r="D25" s="1"/>
      <c r="E25" s="1">
        <v>1</v>
      </c>
      <c r="F25" s="1"/>
      <c r="G25" s="1"/>
      <c r="H25" s="1"/>
      <c r="I25" s="1"/>
      <c r="J25" s="1"/>
      <c r="K25" s="1"/>
      <c r="L25" s="1"/>
      <c r="M25" s="1"/>
      <c r="N25" s="1"/>
      <c r="O25" s="1">
        <v>20</v>
      </c>
      <c r="P25" s="1">
        <v>6</v>
      </c>
      <c r="Q25" s="1">
        <v>8</v>
      </c>
      <c r="R25" s="1"/>
      <c r="S25" s="1"/>
      <c r="T25" s="1"/>
      <c r="U25" s="1">
        <v>44</v>
      </c>
      <c r="V25" s="1">
        <v>4</v>
      </c>
      <c r="W25" s="1"/>
      <c r="X25" s="2"/>
    </row>
    <row r="26" spans="1:24">
      <c r="A26" s="25">
        <v>25</v>
      </c>
      <c r="B26" s="5" t="s">
        <v>46</v>
      </c>
      <c r="C26" s="36">
        <f>SUM(Tableau15[[#This Row],[Etape 1]:[Etape 21]])</f>
        <v>81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>
        <v>12</v>
      </c>
      <c r="P26" s="3"/>
      <c r="Q26" s="3">
        <v>6</v>
      </c>
      <c r="R26" s="3">
        <v>3</v>
      </c>
      <c r="S26" s="3"/>
      <c r="T26" s="3"/>
      <c r="U26" s="3">
        <v>45</v>
      </c>
      <c r="V26" s="3">
        <v>15</v>
      </c>
      <c r="W26" s="3"/>
      <c r="X26" s="4"/>
    </row>
    <row r="27" spans="1:24">
      <c r="A27" s="25">
        <v>26</v>
      </c>
      <c r="B27" s="5" t="s">
        <v>40</v>
      </c>
      <c r="C27" s="1">
        <f>SUM(Tableau15[[#This Row],[Etape 1]:[Etape 21]])</f>
        <v>81</v>
      </c>
      <c r="D27" s="1"/>
      <c r="E27" s="1">
        <v>1</v>
      </c>
      <c r="F27" s="1"/>
      <c r="G27" s="1"/>
      <c r="H27" s="1"/>
      <c r="I27" s="1">
        <v>4</v>
      </c>
      <c r="J27" s="1"/>
      <c r="K27" s="1"/>
      <c r="L27" s="1"/>
      <c r="M27" s="1"/>
      <c r="N27" s="1"/>
      <c r="O27" s="1"/>
      <c r="P27" s="1"/>
      <c r="Q27" s="1"/>
      <c r="R27" s="1"/>
      <c r="S27" s="1">
        <v>6</v>
      </c>
      <c r="T27" s="1"/>
      <c r="U27" s="1">
        <v>45</v>
      </c>
      <c r="V27" s="1">
        <v>25</v>
      </c>
      <c r="W27" s="1"/>
      <c r="X27" s="2"/>
    </row>
    <row r="28" spans="1:24">
      <c r="A28" s="25">
        <v>27</v>
      </c>
      <c r="B28" s="5" t="s">
        <v>77</v>
      </c>
      <c r="C28" s="21">
        <f>SUM(Tableau15[[#This Row],[Etape 1]:[Etape 21]])</f>
        <v>81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v>15</v>
      </c>
      <c r="P28" s="1">
        <v>4</v>
      </c>
      <c r="Q28" s="1">
        <v>40</v>
      </c>
      <c r="R28" s="1">
        <v>3</v>
      </c>
      <c r="S28" s="1"/>
      <c r="T28" s="1"/>
      <c r="U28" s="1">
        <v>18</v>
      </c>
      <c r="V28" s="1"/>
      <c r="W28" s="1"/>
      <c r="X28" s="2">
        <v>1</v>
      </c>
    </row>
    <row r="29" spans="1:24">
      <c r="A29" s="25">
        <v>28</v>
      </c>
      <c r="B29" s="31" t="s">
        <v>41</v>
      </c>
      <c r="C29" s="1">
        <f>SUM(Tableau15[[#This Row],[Etape 1]:[Etape 21]])</f>
        <v>80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>
        <v>12</v>
      </c>
      <c r="P29" s="1">
        <v>6</v>
      </c>
      <c r="Q29" s="1">
        <v>4</v>
      </c>
      <c r="R29" s="1"/>
      <c r="S29" s="1">
        <v>8</v>
      </c>
      <c r="T29" s="1"/>
      <c r="U29" s="1">
        <v>44</v>
      </c>
      <c r="V29" s="1">
        <v>6</v>
      </c>
      <c r="W29" s="1"/>
      <c r="X29" s="2"/>
    </row>
    <row r="30" spans="1:24">
      <c r="A30" s="25">
        <v>29</v>
      </c>
      <c r="B30" s="31" t="s">
        <v>34</v>
      </c>
      <c r="C30" s="1">
        <f>SUM(Tableau15[[#This Row],[Etape 1]:[Etape 21]])</f>
        <v>79</v>
      </c>
      <c r="D30" s="1"/>
      <c r="E30" s="1">
        <v>1</v>
      </c>
      <c r="F30" s="1"/>
      <c r="G30" s="1"/>
      <c r="H30" s="1"/>
      <c r="I30" s="1"/>
      <c r="J30" s="1"/>
      <c r="K30" s="1"/>
      <c r="L30" s="1"/>
      <c r="M30" s="1"/>
      <c r="N30" s="1"/>
      <c r="O30" s="1">
        <v>12</v>
      </c>
      <c r="P30" s="1">
        <v>6</v>
      </c>
      <c r="Q30" s="1">
        <v>2</v>
      </c>
      <c r="R30" s="1"/>
      <c r="S30" s="1">
        <v>8</v>
      </c>
      <c r="T30" s="1"/>
      <c r="U30" s="1">
        <v>44</v>
      </c>
      <c r="V30" s="1">
        <v>6</v>
      </c>
      <c r="W30" s="1"/>
      <c r="X30" s="2"/>
    </row>
    <row r="31" spans="1:24">
      <c r="A31" s="25">
        <v>30</v>
      </c>
      <c r="B31" s="31" t="s">
        <v>124</v>
      </c>
      <c r="C31" s="21">
        <f>SUM(Tableau15[[#This Row],[Etape 1]:[Etape 21]])</f>
        <v>78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12</v>
      </c>
      <c r="P31" s="1"/>
      <c r="Q31" s="1">
        <v>6</v>
      </c>
      <c r="R31" s="1"/>
      <c r="S31" s="1"/>
      <c r="T31" s="1"/>
      <c r="U31" s="1">
        <v>45</v>
      </c>
      <c r="V31" s="1">
        <v>15</v>
      </c>
      <c r="W31" s="1"/>
      <c r="X31" s="2"/>
    </row>
    <row r="32" spans="1:24">
      <c r="A32" s="25">
        <v>31</v>
      </c>
      <c r="B32" s="38" t="s">
        <v>54</v>
      </c>
      <c r="C32" s="21">
        <f>SUM(Tableau15[[#This Row],[Etape 1]:[Etape 21]])</f>
        <v>78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15</v>
      </c>
      <c r="P32" s="1">
        <v>6</v>
      </c>
      <c r="Q32" s="1">
        <v>8</v>
      </c>
      <c r="R32" s="1"/>
      <c r="S32" s="1"/>
      <c r="T32" s="1"/>
      <c r="U32" s="1">
        <v>45</v>
      </c>
      <c r="V32" s="1">
        <v>4</v>
      </c>
      <c r="W32" s="1"/>
      <c r="X32" s="2"/>
    </row>
    <row r="33" spans="1:24">
      <c r="A33" s="25">
        <v>32</v>
      </c>
      <c r="B33" s="31" t="s">
        <v>99</v>
      </c>
      <c r="C33" s="21">
        <f>SUM(Tableau15[[#This Row],[Etape 1]:[Etape 21]])</f>
        <v>75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15</v>
      </c>
      <c r="P33" s="1">
        <v>10</v>
      </c>
      <c r="Q33" s="1">
        <v>33</v>
      </c>
      <c r="R33" s="1"/>
      <c r="S33" s="1"/>
      <c r="T33" s="1"/>
      <c r="U33" s="1"/>
      <c r="V33" s="1">
        <v>17</v>
      </c>
      <c r="W33" s="1"/>
      <c r="X33" s="2"/>
    </row>
    <row r="34" spans="1:24">
      <c r="A34" s="25">
        <v>33</v>
      </c>
      <c r="B34" s="5" t="s">
        <v>73</v>
      </c>
      <c r="C34" s="21">
        <f>SUM(Tableau15[[#This Row],[Etape 1]:[Etape 21]])</f>
        <v>75</v>
      </c>
      <c r="D34" s="1"/>
      <c r="E34" s="1">
        <v>1</v>
      </c>
      <c r="F34" s="1"/>
      <c r="G34" s="1"/>
      <c r="H34" s="1"/>
      <c r="I34" s="1"/>
      <c r="J34" s="1"/>
      <c r="K34" s="1"/>
      <c r="L34" s="1"/>
      <c r="M34" s="1"/>
      <c r="N34" s="1"/>
      <c r="O34" s="1">
        <v>20</v>
      </c>
      <c r="P34" s="1"/>
      <c r="Q34" s="1">
        <v>9</v>
      </c>
      <c r="R34" s="1"/>
      <c r="S34" s="1"/>
      <c r="T34" s="1"/>
      <c r="U34" s="1">
        <v>28</v>
      </c>
      <c r="V34" s="1">
        <v>17</v>
      </c>
      <c r="W34" s="1"/>
      <c r="X34" s="2"/>
    </row>
    <row r="35" spans="1:24">
      <c r="A35" s="25">
        <v>34</v>
      </c>
      <c r="B35" s="31" t="s">
        <v>45</v>
      </c>
      <c r="C35" s="21">
        <f>SUM(Tableau15[[#This Row],[Etape 1]:[Etape 21]])</f>
        <v>74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>
        <v>6</v>
      </c>
      <c r="Q35" s="1">
        <v>8</v>
      </c>
      <c r="R35" s="1"/>
      <c r="S35" s="1"/>
      <c r="T35" s="1"/>
      <c r="U35" s="1">
        <v>45</v>
      </c>
      <c r="V35" s="1">
        <v>15</v>
      </c>
      <c r="W35" s="1"/>
      <c r="X35" s="2"/>
    </row>
    <row r="36" spans="1:24">
      <c r="A36" s="25">
        <v>35</v>
      </c>
      <c r="B36" s="31" t="s">
        <v>103</v>
      </c>
      <c r="C36" s="21">
        <f>SUM(Tableau15[[#This Row],[Etape 1]:[Etape 21]])</f>
        <v>73</v>
      </c>
      <c r="D36" s="1"/>
      <c r="E36" s="1"/>
      <c r="F36" s="1"/>
      <c r="G36" s="1"/>
      <c r="H36" s="1"/>
      <c r="I36" s="1"/>
      <c r="J36" s="1"/>
      <c r="K36" s="1"/>
      <c r="L36" s="1"/>
      <c r="M36" s="1">
        <v>1</v>
      </c>
      <c r="N36" s="1"/>
      <c r="O36" s="1"/>
      <c r="P36" s="1">
        <v>4</v>
      </c>
      <c r="Q36" s="1">
        <v>15</v>
      </c>
      <c r="R36" s="1">
        <v>3</v>
      </c>
      <c r="S36" s="1"/>
      <c r="T36" s="1"/>
      <c r="U36" s="1">
        <v>44</v>
      </c>
      <c r="V36" s="1">
        <v>6</v>
      </c>
      <c r="W36" s="1"/>
      <c r="X36" s="2"/>
    </row>
    <row r="37" spans="1:24">
      <c r="A37" s="25">
        <v>36</v>
      </c>
      <c r="B37" s="5" t="s">
        <v>52</v>
      </c>
      <c r="C37" s="1">
        <f>SUM(Tableau15[[#This Row],[Etape 1]:[Etape 21]])</f>
        <v>72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15</v>
      </c>
      <c r="P37" s="1">
        <v>4</v>
      </c>
      <c r="Q37" s="1">
        <v>15</v>
      </c>
      <c r="R37" s="1">
        <v>3</v>
      </c>
      <c r="S37" s="1"/>
      <c r="T37" s="1"/>
      <c r="U37" s="1">
        <v>28</v>
      </c>
      <c r="V37" s="1">
        <v>4</v>
      </c>
      <c r="W37" s="1">
        <v>3</v>
      </c>
      <c r="X37" s="2"/>
    </row>
    <row r="38" spans="1:24">
      <c r="A38" s="25">
        <v>37</v>
      </c>
      <c r="B38" s="5" t="s">
        <v>38</v>
      </c>
      <c r="C38" s="21">
        <f>SUM(Tableau15[[#This Row],[Etape 1]:[Etape 21]])</f>
        <v>71</v>
      </c>
      <c r="D38" s="1"/>
      <c r="E38" s="1">
        <v>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>
        <v>8</v>
      </c>
      <c r="Q38" s="1">
        <v>15</v>
      </c>
      <c r="R38" s="1"/>
      <c r="S38" s="1"/>
      <c r="T38" s="1"/>
      <c r="U38" s="1">
        <v>45</v>
      </c>
      <c r="V38" s="1">
        <v>2</v>
      </c>
      <c r="W38" s="1"/>
      <c r="X38" s="2"/>
    </row>
    <row r="39" spans="1:24">
      <c r="A39" s="25">
        <v>38</v>
      </c>
      <c r="B39" s="31" t="s">
        <v>68</v>
      </c>
      <c r="C39" s="1">
        <f>SUM(Tableau15[[#This Row],[Etape 1]:[Etape 21]])</f>
        <v>70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v>20</v>
      </c>
      <c r="P39" s="1"/>
      <c r="Q39" s="1"/>
      <c r="R39" s="1"/>
      <c r="S39" s="1"/>
      <c r="T39" s="1"/>
      <c r="U39" s="1">
        <v>44</v>
      </c>
      <c r="V39" s="1">
        <v>6</v>
      </c>
      <c r="W39" s="1"/>
      <c r="X39" s="2"/>
    </row>
    <row r="40" spans="1:24">
      <c r="A40" s="25">
        <v>39</v>
      </c>
      <c r="B40" s="31" t="s">
        <v>83</v>
      </c>
      <c r="C40" s="1">
        <f>SUM(Tableau15[[#This Row],[Etape 1]:[Etape 21]])</f>
        <v>70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2</v>
      </c>
      <c r="P40" s="1">
        <v>4</v>
      </c>
      <c r="Q40" s="1">
        <v>4</v>
      </c>
      <c r="R40" s="1"/>
      <c r="S40" s="1"/>
      <c r="T40" s="1"/>
      <c r="U40" s="1">
        <v>45</v>
      </c>
      <c r="V40" s="1">
        <v>15</v>
      </c>
      <c r="W40" s="1"/>
      <c r="X40" s="2"/>
    </row>
    <row r="41" spans="1:24">
      <c r="A41" s="25">
        <v>40</v>
      </c>
      <c r="B41" s="31" t="s">
        <v>101</v>
      </c>
      <c r="C41" s="21">
        <f>SUM(Tableau15[[#This Row],[Etape 1]:[Etape 21]])</f>
        <v>69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v>4</v>
      </c>
      <c r="P41" s="1">
        <v>4</v>
      </c>
      <c r="Q41" s="1">
        <v>15</v>
      </c>
      <c r="R41" s="1"/>
      <c r="S41" s="1"/>
      <c r="T41" s="1"/>
      <c r="U41" s="1">
        <v>44</v>
      </c>
      <c r="V41" s="1">
        <v>2</v>
      </c>
      <c r="W41" s="1"/>
      <c r="X41" s="2"/>
    </row>
    <row r="42" spans="1:24">
      <c r="A42" s="25">
        <v>41</v>
      </c>
      <c r="B42" s="31" t="s">
        <v>70</v>
      </c>
      <c r="C42" s="21">
        <f>SUM(Tableau15[[#This Row],[Etape 1]:[Etape 21]])</f>
        <v>68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>
        <v>6</v>
      </c>
      <c r="Q42" s="1"/>
      <c r="R42" s="1"/>
      <c r="S42" s="1">
        <v>8</v>
      </c>
      <c r="T42" s="1"/>
      <c r="U42" s="1">
        <v>44</v>
      </c>
      <c r="V42" s="1">
        <v>10</v>
      </c>
      <c r="W42" s="1"/>
      <c r="X42" s="2"/>
    </row>
    <row r="43" spans="1:24">
      <c r="A43" s="25">
        <v>42</v>
      </c>
      <c r="B43" s="5" t="s">
        <v>62</v>
      </c>
      <c r="C43" s="21">
        <f>SUM(Tableau15[[#This Row],[Etape 1]:[Etape 21]])</f>
        <v>67</v>
      </c>
      <c r="D43" s="1"/>
      <c r="E43" s="1"/>
      <c r="F43" s="1"/>
      <c r="G43" s="1"/>
      <c r="H43" s="1"/>
      <c r="I43" s="1"/>
      <c r="J43" s="1"/>
      <c r="K43" s="1"/>
      <c r="L43" s="1"/>
      <c r="M43" s="1">
        <v>12</v>
      </c>
      <c r="N43" s="1"/>
      <c r="O43" s="1"/>
      <c r="P43" s="1">
        <v>10</v>
      </c>
      <c r="Q43" s="1">
        <v>12</v>
      </c>
      <c r="R43" s="1">
        <v>3</v>
      </c>
      <c r="S43" s="1">
        <v>20</v>
      </c>
      <c r="T43" s="1"/>
      <c r="U43" s="1"/>
      <c r="V43" s="1">
        <v>10</v>
      </c>
      <c r="W43" s="1"/>
      <c r="X43" s="2"/>
    </row>
    <row r="44" spans="1:24">
      <c r="A44" s="25">
        <v>43</v>
      </c>
      <c r="B44" s="5" t="s">
        <v>50</v>
      </c>
      <c r="C44" s="1">
        <f>SUM(Tableau15[[#This Row],[Etape 1]:[Etape 21]])</f>
        <v>64</v>
      </c>
      <c r="D44" s="1"/>
      <c r="E44" s="1"/>
      <c r="F44" s="1"/>
      <c r="G44" s="1"/>
      <c r="H44" s="1"/>
      <c r="I44" s="1">
        <v>4</v>
      </c>
      <c r="J44" s="1"/>
      <c r="K44" s="1"/>
      <c r="L44" s="1"/>
      <c r="M44" s="1"/>
      <c r="N44" s="1"/>
      <c r="O44" s="1">
        <v>15</v>
      </c>
      <c r="P44" s="1">
        <v>10</v>
      </c>
      <c r="Q44" s="1">
        <v>8</v>
      </c>
      <c r="R44" s="1">
        <v>2</v>
      </c>
      <c r="S44" s="1"/>
      <c r="T44" s="1"/>
      <c r="U44" s="1"/>
      <c r="V44" s="1">
        <v>25</v>
      </c>
      <c r="W44" s="1"/>
      <c r="X44" s="2"/>
    </row>
    <row r="45" spans="1:24">
      <c r="A45" s="25">
        <v>44</v>
      </c>
      <c r="B45" s="31" t="s">
        <v>100</v>
      </c>
      <c r="C45" s="21">
        <f>SUM(Tableau15[[#This Row],[Etape 1]:[Etape 21]])</f>
        <v>64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v>15</v>
      </c>
      <c r="P45" s="1">
        <v>10</v>
      </c>
      <c r="Q45" s="1">
        <v>16</v>
      </c>
      <c r="R45" s="1"/>
      <c r="S45" s="1"/>
      <c r="T45" s="1"/>
      <c r="U45" s="1">
        <v>17</v>
      </c>
      <c r="V45" s="1">
        <v>6</v>
      </c>
      <c r="W45" s="1"/>
      <c r="X45" s="2"/>
    </row>
    <row r="46" spans="1:24">
      <c r="A46" s="25">
        <v>45</v>
      </c>
      <c r="B46" s="38" t="s">
        <v>107</v>
      </c>
      <c r="C46" s="21">
        <f>SUM(Tableau15[[#This Row],[Etape 1]:[Etape 21]])</f>
        <v>62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v>15</v>
      </c>
      <c r="P46" s="1">
        <v>10</v>
      </c>
      <c r="Q46" s="1">
        <v>16</v>
      </c>
      <c r="R46" s="1">
        <v>3</v>
      </c>
      <c r="S46" s="1"/>
      <c r="T46" s="1"/>
      <c r="U46" s="1">
        <v>12</v>
      </c>
      <c r="V46" s="1">
        <v>6</v>
      </c>
      <c r="W46" s="1"/>
      <c r="X46" s="2"/>
    </row>
    <row r="47" spans="1:24">
      <c r="A47" s="25">
        <v>46</v>
      </c>
      <c r="B47" s="31" t="s">
        <v>108</v>
      </c>
      <c r="C47" s="21">
        <f>SUM(Tableau15[[#This Row],[Etape 1]:[Etape 21]])</f>
        <v>62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v>15</v>
      </c>
      <c r="P47" s="1">
        <v>10</v>
      </c>
      <c r="Q47" s="1">
        <v>8</v>
      </c>
      <c r="R47" s="1"/>
      <c r="S47" s="1"/>
      <c r="T47" s="1"/>
      <c r="U47" s="1">
        <v>12</v>
      </c>
      <c r="V47" s="1">
        <v>17</v>
      </c>
      <c r="W47" s="1"/>
      <c r="X47" s="2"/>
    </row>
    <row r="48" spans="1:24">
      <c r="A48" s="25">
        <v>47</v>
      </c>
      <c r="B48" s="5" t="s">
        <v>65</v>
      </c>
      <c r="C48" s="21">
        <f>SUM(Tableau15[[#This Row],[Etape 1]:[Etape 21]])</f>
        <v>62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>
        <v>45</v>
      </c>
      <c r="V48" s="1">
        <v>15</v>
      </c>
      <c r="W48" s="1">
        <v>2</v>
      </c>
      <c r="X48" s="2"/>
    </row>
    <row r="49" spans="1:24">
      <c r="A49" s="25">
        <v>48</v>
      </c>
      <c r="B49" s="31" t="s">
        <v>43</v>
      </c>
      <c r="C49" s="21">
        <f>SUM(Tableau15[[#This Row],[Etape 1]:[Etape 21]])</f>
        <v>61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>
        <v>4</v>
      </c>
      <c r="Q49" s="1">
        <v>12</v>
      </c>
      <c r="R49" s="1"/>
      <c r="S49" s="1"/>
      <c r="T49" s="1"/>
      <c r="U49" s="1">
        <v>45</v>
      </c>
      <c r="V49" s="1"/>
      <c r="W49" s="1"/>
      <c r="X49" s="2"/>
    </row>
    <row r="50" spans="1:24">
      <c r="A50" s="25">
        <v>49</v>
      </c>
      <c r="B50" s="5" t="s">
        <v>37</v>
      </c>
      <c r="C50" s="21">
        <f>SUM(Tableau15[[#This Row],[Etape 1]:[Etape 21]])</f>
        <v>61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2</v>
      </c>
      <c r="P50" s="1">
        <v>6</v>
      </c>
      <c r="Q50" s="1"/>
      <c r="R50" s="1">
        <v>4</v>
      </c>
      <c r="S50" s="1"/>
      <c r="T50" s="1"/>
      <c r="U50" s="1">
        <v>45</v>
      </c>
      <c r="V50" s="1">
        <v>4</v>
      </c>
      <c r="W50" s="1"/>
      <c r="X50" s="2"/>
    </row>
    <row r="51" spans="1:24">
      <c r="A51" s="25">
        <v>50</v>
      </c>
      <c r="B51" s="5" t="s">
        <v>42</v>
      </c>
      <c r="C51" s="1">
        <f>SUM(Tableau15[[#This Row],[Etape 1]:[Etape 21]])</f>
        <v>58</v>
      </c>
      <c r="D51" s="1"/>
      <c r="E51" s="1"/>
      <c r="F51" s="1"/>
      <c r="G51" s="1"/>
      <c r="H51" s="1"/>
      <c r="I51" s="1"/>
      <c r="J51" s="1"/>
      <c r="K51" s="1"/>
      <c r="L51" s="1"/>
      <c r="M51" s="1">
        <v>1</v>
      </c>
      <c r="N51" s="1"/>
      <c r="O51" s="1">
        <v>15</v>
      </c>
      <c r="P51" s="1"/>
      <c r="Q51" s="1">
        <v>6</v>
      </c>
      <c r="R51" s="1"/>
      <c r="S51" s="1">
        <v>8</v>
      </c>
      <c r="T51" s="1"/>
      <c r="U51" s="1">
        <v>28</v>
      </c>
      <c r="V51" s="1"/>
      <c r="W51" s="1"/>
      <c r="X51" s="2"/>
    </row>
    <row r="52" spans="1:24">
      <c r="A52" s="25">
        <v>51</v>
      </c>
      <c r="B52" s="5" t="s">
        <v>55</v>
      </c>
      <c r="C52" s="21">
        <f>SUM(Tableau15[[#This Row],[Etape 1]:[Etape 21]])</f>
        <v>56</v>
      </c>
      <c r="D52" s="1"/>
      <c r="E52" s="1">
        <v>3</v>
      </c>
      <c r="F52" s="1"/>
      <c r="G52" s="1"/>
      <c r="H52" s="1"/>
      <c r="I52" s="1"/>
      <c r="J52" s="1"/>
      <c r="K52" s="1"/>
      <c r="L52" s="1"/>
      <c r="M52" s="1">
        <v>25</v>
      </c>
      <c r="N52" s="1"/>
      <c r="O52" s="1"/>
      <c r="P52" s="1">
        <v>8</v>
      </c>
      <c r="Q52" s="1"/>
      <c r="R52" s="1"/>
      <c r="S52" s="1">
        <v>20</v>
      </c>
      <c r="T52" s="1"/>
      <c r="U52" s="1"/>
      <c r="V52" s="1"/>
      <c r="W52" s="1"/>
      <c r="X52" s="2"/>
    </row>
    <row r="53" spans="1:24">
      <c r="A53" s="25">
        <v>52</v>
      </c>
      <c r="B53" s="31" t="s">
        <v>39</v>
      </c>
      <c r="C53" s="21">
        <f>SUM(Tableau15[[#This Row],[Etape 1]:[Etape 21]])</f>
        <v>53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>
        <v>10</v>
      </c>
      <c r="Q53" s="1">
        <v>9</v>
      </c>
      <c r="R53" s="1"/>
      <c r="S53" s="1">
        <v>6</v>
      </c>
      <c r="T53" s="1"/>
      <c r="U53" s="1">
        <v>28</v>
      </c>
      <c r="V53" s="1"/>
      <c r="W53" s="1"/>
      <c r="X53" s="2"/>
    </row>
    <row r="54" spans="1:24">
      <c r="A54" s="25">
        <v>53</v>
      </c>
      <c r="B54" s="31" t="s">
        <v>78</v>
      </c>
      <c r="C54" s="21">
        <f>SUM(Tableau15[[#This Row],[Etape 1]:[Etape 21]])</f>
        <v>53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v>15</v>
      </c>
      <c r="P54" s="1">
        <v>10</v>
      </c>
      <c r="Q54" s="1"/>
      <c r="R54" s="1"/>
      <c r="S54" s="1"/>
      <c r="T54" s="1"/>
      <c r="U54" s="1">
        <v>28</v>
      </c>
      <c r="V54" s="1"/>
      <c r="W54" s="1"/>
      <c r="X54" s="2"/>
    </row>
    <row r="55" spans="1:24">
      <c r="A55" s="25">
        <v>54</v>
      </c>
      <c r="B55" s="31" t="s">
        <v>72</v>
      </c>
      <c r="C55" s="1">
        <f>SUM(Tableau15[[#This Row],[Etape 1]:[Etape 21]])</f>
        <v>52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>
        <v>9</v>
      </c>
      <c r="R55" s="1"/>
      <c r="S55" s="1">
        <v>20</v>
      </c>
      <c r="T55" s="1"/>
      <c r="U55" s="1">
        <v>17</v>
      </c>
      <c r="V55" s="1">
        <v>6</v>
      </c>
      <c r="W55" s="1"/>
      <c r="X55" s="2"/>
    </row>
    <row r="56" spans="1:24">
      <c r="A56" s="25">
        <v>55</v>
      </c>
      <c r="B56" s="5" t="s">
        <v>60</v>
      </c>
      <c r="C56" s="21">
        <f>SUM(Tableau15[[#This Row],[Etape 1]:[Etape 21]])</f>
        <v>52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>
        <v>12</v>
      </c>
      <c r="R56" s="1"/>
      <c r="S56" s="1"/>
      <c r="T56" s="1"/>
      <c r="U56" s="1">
        <v>28</v>
      </c>
      <c r="V56" s="1">
        <v>12</v>
      </c>
      <c r="W56" s="1"/>
      <c r="X56" s="2"/>
    </row>
    <row r="57" spans="1:24">
      <c r="A57" s="25">
        <v>56</v>
      </c>
      <c r="B57" s="5" t="s">
        <v>161</v>
      </c>
      <c r="C57" s="21">
        <f>SUM(Tableau15[[#This Row],[Etape 1]:[Etape 21]])</f>
        <v>51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v>15</v>
      </c>
      <c r="P57" s="1"/>
      <c r="Q57" s="1">
        <v>33</v>
      </c>
      <c r="R57" s="1">
        <v>3</v>
      </c>
      <c r="S57" s="1"/>
      <c r="T57" s="1"/>
      <c r="U57" s="1"/>
      <c r="V57" s="1"/>
      <c r="W57" s="1"/>
      <c r="X57" s="2"/>
    </row>
    <row r="58" spans="1:24">
      <c r="A58" s="25">
        <v>57</v>
      </c>
      <c r="B58" s="5" t="s">
        <v>81</v>
      </c>
      <c r="C58" s="21">
        <f>SUM(Tableau15[[#This Row],[Etape 1]:[Etape 21]])</f>
        <v>48</v>
      </c>
      <c r="D58" s="1"/>
      <c r="E58" s="1">
        <v>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>
        <v>8</v>
      </c>
      <c r="Q58" s="1">
        <v>15</v>
      </c>
      <c r="R58" s="1"/>
      <c r="S58" s="1"/>
      <c r="T58" s="1"/>
      <c r="U58" s="1">
        <v>17</v>
      </c>
      <c r="V58" s="1">
        <v>6</v>
      </c>
      <c r="W58" s="1"/>
      <c r="X58" s="2">
        <v>1</v>
      </c>
    </row>
    <row r="59" spans="1:24">
      <c r="A59" s="25">
        <v>58</v>
      </c>
      <c r="B59" s="31" t="s">
        <v>95</v>
      </c>
      <c r="C59" s="21">
        <f>SUM(Tableau15[[#This Row],[Etape 1]:[Etape 21]])</f>
        <v>48</v>
      </c>
      <c r="D59" s="1"/>
      <c r="E59" s="1"/>
      <c r="F59" s="1"/>
      <c r="G59" s="1"/>
      <c r="H59" s="1"/>
      <c r="I59" s="1"/>
      <c r="J59" s="1"/>
      <c r="K59" s="1"/>
      <c r="L59" s="1"/>
      <c r="M59" s="1">
        <v>12</v>
      </c>
      <c r="N59" s="1"/>
      <c r="O59" s="1"/>
      <c r="P59" s="1"/>
      <c r="Q59" s="1">
        <v>33</v>
      </c>
      <c r="R59" s="1">
        <v>3</v>
      </c>
      <c r="S59" s="1"/>
      <c r="T59" s="1"/>
      <c r="U59" s="1"/>
      <c r="V59" s="1"/>
      <c r="W59" s="1"/>
      <c r="X59" s="2"/>
    </row>
    <row r="60" spans="1:24">
      <c r="A60" s="25">
        <v>59</v>
      </c>
      <c r="B60" s="5" t="s">
        <v>69</v>
      </c>
      <c r="C60" s="21">
        <f>SUM(Tableau15[[#This Row],[Etape 1]:[Etape 21]])</f>
        <v>48</v>
      </c>
      <c r="D60" s="1"/>
      <c r="E60" s="1"/>
      <c r="F60" s="1"/>
      <c r="G60" s="1"/>
      <c r="H60" s="1"/>
      <c r="I60" s="1"/>
      <c r="J60" s="1"/>
      <c r="K60" s="1"/>
      <c r="L60" s="1"/>
      <c r="M60" s="1">
        <v>12</v>
      </c>
      <c r="N60" s="1"/>
      <c r="O60" s="1">
        <v>15</v>
      </c>
      <c r="P60" s="1">
        <v>4</v>
      </c>
      <c r="Q60" s="1"/>
      <c r="R60" s="1">
        <v>3</v>
      </c>
      <c r="S60" s="1">
        <v>8</v>
      </c>
      <c r="T60" s="1"/>
      <c r="U60" s="1"/>
      <c r="V60" s="1">
        <v>6</v>
      </c>
      <c r="W60" s="1"/>
      <c r="X60" s="2"/>
    </row>
    <row r="61" spans="1:24">
      <c r="A61" s="25">
        <v>60</v>
      </c>
      <c r="B61" s="31" t="s">
        <v>90</v>
      </c>
      <c r="C61" s="21">
        <f>SUM(Tableau15[[#This Row],[Etape 1]:[Etape 21]])</f>
        <v>48</v>
      </c>
      <c r="D61" s="1"/>
      <c r="E61" s="1"/>
      <c r="F61" s="1"/>
      <c r="G61" s="1"/>
      <c r="H61" s="1"/>
      <c r="I61" s="1"/>
      <c r="J61" s="1"/>
      <c r="K61" s="1"/>
      <c r="L61" s="1"/>
      <c r="M61" s="1">
        <v>1</v>
      </c>
      <c r="N61" s="1"/>
      <c r="O61" s="1"/>
      <c r="P61" s="1">
        <v>4</v>
      </c>
      <c r="Q61" s="1">
        <v>6</v>
      </c>
      <c r="R61" s="1">
        <v>3</v>
      </c>
      <c r="S61" s="1">
        <v>6</v>
      </c>
      <c r="T61" s="1"/>
      <c r="U61" s="1">
        <v>28</v>
      </c>
      <c r="V61" s="1"/>
      <c r="W61" s="1"/>
      <c r="X61" s="2"/>
    </row>
    <row r="62" spans="1:24">
      <c r="A62" s="25">
        <v>61</v>
      </c>
      <c r="B62" s="5" t="s">
        <v>64</v>
      </c>
      <c r="C62" s="21">
        <f>SUM(Tableau15[[#This Row],[Etape 1]:[Etape 21]])</f>
        <v>47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>
        <v>10</v>
      </c>
      <c r="Q62" s="1">
        <v>16</v>
      </c>
      <c r="R62" s="1"/>
      <c r="S62" s="1"/>
      <c r="T62" s="1"/>
      <c r="U62" s="1"/>
      <c r="V62" s="1">
        <v>15</v>
      </c>
      <c r="W62" s="1">
        <v>5</v>
      </c>
      <c r="X62" s="2">
        <v>1</v>
      </c>
    </row>
    <row r="63" spans="1:24">
      <c r="A63" s="25">
        <v>62</v>
      </c>
      <c r="B63" s="5" t="s">
        <v>85</v>
      </c>
      <c r="C63" s="21">
        <f>SUM(Tableau15[[#This Row],[Etape 1]:[Etape 21]])</f>
        <v>46</v>
      </c>
      <c r="D63" s="1"/>
      <c r="E63" s="1"/>
      <c r="F63" s="1"/>
      <c r="G63" s="1"/>
      <c r="H63" s="1"/>
      <c r="I63" s="1"/>
      <c r="J63" s="1"/>
      <c r="K63" s="1"/>
      <c r="L63" s="1"/>
      <c r="M63" s="1">
        <v>3</v>
      </c>
      <c r="N63" s="1"/>
      <c r="O63" s="1">
        <v>8</v>
      </c>
      <c r="P63" s="1">
        <v>8</v>
      </c>
      <c r="Q63" s="1">
        <v>2</v>
      </c>
      <c r="R63" s="1"/>
      <c r="S63" s="1">
        <v>8</v>
      </c>
      <c r="T63" s="1"/>
      <c r="U63" s="1">
        <v>17</v>
      </c>
      <c r="V63" s="1"/>
      <c r="W63" s="1"/>
      <c r="X63" s="2"/>
    </row>
    <row r="64" spans="1:24">
      <c r="A64" s="25">
        <v>63</v>
      </c>
      <c r="B64" s="5" t="s">
        <v>89</v>
      </c>
      <c r="C64" s="36">
        <f>SUM(Tableau15[[#This Row],[Etape 1]:[Etape 21]])</f>
        <v>43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>
        <v>15</v>
      </c>
      <c r="P64" s="3"/>
      <c r="Q64" s="3">
        <v>9</v>
      </c>
      <c r="R64" s="3">
        <v>2</v>
      </c>
      <c r="S64" s="3"/>
      <c r="T64" s="3"/>
      <c r="U64" s="3">
        <v>17</v>
      </c>
      <c r="V64" s="3"/>
      <c r="W64" s="3"/>
      <c r="X64" s="4"/>
    </row>
    <row r="65" spans="1:24">
      <c r="A65" s="25">
        <v>64</v>
      </c>
      <c r="B65" s="5" t="s">
        <v>36</v>
      </c>
      <c r="C65" s="1">
        <f>SUM(Tableau15[[#This Row],[Etape 1]:[Etape 21]])</f>
        <v>41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20</v>
      </c>
      <c r="P65" s="1">
        <v>6</v>
      </c>
      <c r="Q65" s="1">
        <v>12</v>
      </c>
      <c r="R65" s="1"/>
      <c r="S65" s="1"/>
      <c r="T65" s="1"/>
      <c r="U65" s="1"/>
      <c r="V65" s="1"/>
      <c r="W65" s="1">
        <v>3</v>
      </c>
      <c r="X65" s="2"/>
    </row>
    <row r="66" spans="1:24">
      <c r="A66" s="25">
        <v>65</v>
      </c>
      <c r="B66" s="31" t="s">
        <v>48</v>
      </c>
      <c r="C66" s="21">
        <f>SUM(Tableau15[[#This Row],[Etape 1]:[Etape 21]])</f>
        <v>38</v>
      </c>
      <c r="D66" s="1"/>
      <c r="E66" s="1"/>
      <c r="F66" s="1"/>
      <c r="G66" s="1"/>
      <c r="H66" s="1"/>
      <c r="I66" s="1"/>
      <c r="J66" s="1"/>
      <c r="K66" s="1"/>
      <c r="L66" s="1"/>
      <c r="M66" s="1">
        <v>25</v>
      </c>
      <c r="N66" s="1"/>
      <c r="O66" s="1"/>
      <c r="P66" s="1">
        <v>10</v>
      </c>
      <c r="Q66" s="1"/>
      <c r="R66" s="1">
        <v>3</v>
      </c>
      <c r="S66" s="1"/>
      <c r="T66" s="1"/>
      <c r="U66" s="1"/>
      <c r="V66" s="1"/>
      <c r="W66" s="1"/>
      <c r="X66" s="2"/>
    </row>
    <row r="67" spans="1:24">
      <c r="A67" s="25">
        <v>66</v>
      </c>
      <c r="B67" s="5" t="s">
        <v>88</v>
      </c>
      <c r="C67" s="1">
        <f>SUM(Tableau15[[#This Row],[Etape 1]:[Etape 21]])</f>
        <v>36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20</v>
      </c>
      <c r="P67" s="1">
        <v>4</v>
      </c>
      <c r="Q67" s="1">
        <v>2</v>
      </c>
      <c r="R67" s="1"/>
      <c r="S67" s="1">
        <v>6</v>
      </c>
      <c r="T67" s="1"/>
      <c r="U67" s="1"/>
      <c r="V67" s="1">
        <v>4</v>
      </c>
      <c r="W67" s="1"/>
      <c r="X67" s="2"/>
    </row>
    <row r="68" spans="1:24">
      <c r="A68" s="25">
        <v>67</v>
      </c>
      <c r="B68" s="31" t="s">
        <v>59</v>
      </c>
      <c r="C68" s="21">
        <f>SUM(Tableau15[[#This Row],[Etape 1]:[Etape 21]])</f>
        <v>36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v>15</v>
      </c>
      <c r="P68" s="1">
        <v>10</v>
      </c>
      <c r="Q68" s="1">
        <v>8</v>
      </c>
      <c r="R68" s="1">
        <v>3</v>
      </c>
      <c r="S68" s="1"/>
      <c r="T68" s="1"/>
      <c r="U68" s="1"/>
      <c r="V68" s="1"/>
      <c r="W68" s="1"/>
      <c r="X68" s="2"/>
    </row>
    <row r="69" spans="1:24">
      <c r="A69" s="25">
        <v>68</v>
      </c>
      <c r="B69" s="31" t="s">
        <v>57</v>
      </c>
      <c r="C69" s="21">
        <f>SUM(Tableau15[[#This Row],[Etape 1]:[Etape 21]])</f>
        <v>33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v>15</v>
      </c>
      <c r="P69" s="1">
        <v>10</v>
      </c>
      <c r="Q69" s="1">
        <v>8</v>
      </c>
      <c r="R69" s="1"/>
      <c r="S69" s="1"/>
      <c r="T69" s="1"/>
      <c r="U69" s="1"/>
      <c r="V69" s="1"/>
      <c r="W69" s="1"/>
      <c r="X69" s="2"/>
    </row>
    <row r="70" spans="1:24">
      <c r="A70" s="25">
        <v>69</v>
      </c>
      <c r="B70" s="31" t="s">
        <v>56</v>
      </c>
      <c r="C70" s="21">
        <f>SUM(Tableau15[[#This Row],[Etape 1]:[Etape 21]])</f>
        <v>27</v>
      </c>
      <c r="D70" s="1"/>
      <c r="E70" s="1"/>
      <c r="F70" s="1"/>
      <c r="G70" s="1">
        <v>2</v>
      </c>
      <c r="H70" s="1"/>
      <c r="I70" s="1"/>
      <c r="J70" s="1"/>
      <c r="K70" s="1"/>
      <c r="L70" s="1"/>
      <c r="M70" s="1">
        <v>1</v>
      </c>
      <c r="N70" s="1"/>
      <c r="O70" s="1"/>
      <c r="P70" s="1">
        <v>8</v>
      </c>
      <c r="Q70" s="1">
        <v>16</v>
      </c>
      <c r="R70" s="1"/>
      <c r="S70" s="1"/>
      <c r="T70" s="1"/>
      <c r="U70" s="1"/>
      <c r="V70" s="1"/>
      <c r="W70" s="1"/>
      <c r="X70" s="2"/>
    </row>
    <row r="71" spans="1:24">
      <c r="A71" s="25">
        <v>70</v>
      </c>
      <c r="B71" s="31" t="s">
        <v>87</v>
      </c>
      <c r="C71" s="1">
        <f>SUM(Tableau15[[#This Row],[Etape 1]:[Etape 21]])</f>
        <v>27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v>15</v>
      </c>
      <c r="P71" s="1">
        <v>10</v>
      </c>
      <c r="Q71" s="1">
        <v>2</v>
      </c>
      <c r="R71" s="1"/>
      <c r="S71" s="1"/>
      <c r="T71" s="1"/>
      <c r="U71" s="1"/>
      <c r="V71" s="1"/>
      <c r="W71" s="1"/>
      <c r="X71" s="2"/>
    </row>
    <row r="72" spans="1:24">
      <c r="A72" s="25">
        <v>71</v>
      </c>
      <c r="B72" s="31" t="s">
        <v>94</v>
      </c>
      <c r="C72" s="21">
        <f>SUM(Tableau15[[#This Row],[Etape 1]:[Etape 21]])</f>
        <v>26</v>
      </c>
      <c r="D72" s="1"/>
      <c r="E72" s="1"/>
      <c r="F72" s="1"/>
      <c r="G72" s="1"/>
      <c r="H72" s="1"/>
      <c r="I72" s="1"/>
      <c r="J72" s="1"/>
      <c r="K72" s="1"/>
      <c r="L72" s="1"/>
      <c r="M72" s="1">
        <v>1</v>
      </c>
      <c r="N72" s="1"/>
      <c r="O72" s="1">
        <v>15</v>
      </c>
      <c r="P72" s="1">
        <v>10</v>
      </c>
      <c r="Q72" s="1"/>
      <c r="R72" s="1"/>
      <c r="S72" s="1"/>
      <c r="T72" s="1"/>
      <c r="U72" s="1"/>
      <c r="V72" s="1"/>
      <c r="W72" s="1"/>
      <c r="X72" s="2"/>
    </row>
    <row r="73" spans="1:24">
      <c r="A73" s="25">
        <v>72</v>
      </c>
      <c r="B73" s="5" t="s">
        <v>35</v>
      </c>
      <c r="C73" s="1">
        <f>SUM(Tableau15[[#This Row],[Etape 1]:[Etape 21]])</f>
        <v>26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>
        <v>10</v>
      </c>
      <c r="Q73" s="1">
        <v>4</v>
      </c>
      <c r="R73" s="1"/>
      <c r="S73" s="1"/>
      <c r="T73" s="1"/>
      <c r="U73" s="1">
        <v>12</v>
      </c>
      <c r="V73" s="1"/>
      <c r="W73" s="1"/>
      <c r="X73" s="2"/>
    </row>
    <row r="74" spans="1:24">
      <c r="A74" s="25">
        <v>73</v>
      </c>
      <c r="B74" s="31" t="s">
        <v>67</v>
      </c>
      <c r="C74" s="21">
        <f>SUM(Tableau15[[#This Row],[Etape 1]:[Etape 21]])</f>
        <v>22</v>
      </c>
      <c r="D74" s="1"/>
      <c r="E74" s="1">
        <v>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>
        <v>9</v>
      </c>
      <c r="R74" s="1"/>
      <c r="S74" s="1"/>
      <c r="T74" s="1"/>
      <c r="U74" s="1">
        <v>12</v>
      </c>
      <c r="V74" s="1"/>
      <c r="W74" s="1"/>
      <c r="X74" s="2"/>
    </row>
    <row r="75" spans="1:24">
      <c r="A75" s="25">
        <v>74</v>
      </c>
      <c r="B75" s="5" t="s">
        <v>47</v>
      </c>
      <c r="C75" s="21">
        <f>SUM(Tableau15[[#This Row],[Etape 1]:[Etape 21]])</f>
        <v>19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>
        <v>4</v>
      </c>
      <c r="Q75" s="1"/>
      <c r="R75" s="1"/>
      <c r="S75" s="1"/>
      <c r="T75" s="1"/>
      <c r="U75" s="1"/>
      <c r="V75" s="1">
        <v>15</v>
      </c>
      <c r="W75" s="1"/>
      <c r="X75" s="2"/>
    </row>
    <row r="76" spans="1:24">
      <c r="A76" s="25">
        <v>75</v>
      </c>
      <c r="B76" s="6" t="s">
        <v>49</v>
      </c>
      <c r="C76" s="21">
        <f>SUM(Tableau15[[#This Row],[Etape 1]:[Etape 21]])</f>
        <v>19</v>
      </c>
      <c r="D76" s="1"/>
      <c r="E76" s="1"/>
      <c r="F76" s="1"/>
      <c r="G76" s="1">
        <v>1</v>
      </c>
      <c r="H76" s="1"/>
      <c r="I76" s="1"/>
      <c r="J76" s="1"/>
      <c r="K76" s="1"/>
      <c r="L76" s="1"/>
      <c r="M76" s="1"/>
      <c r="N76" s="1"/>
      <c r="O76" s="1"/>
      <c r="P76" s="1">
        <v>4</v>
      </c>
      <c r="Q76" s="1">
        <v>2</v>
      </c>
      <c r="R76" s="1"/>
      <c r="S76" s="1"/>
      <c r="T76" s="1"/>
      <c r="U76" s="1">
        <v>12</v>
      </c>
      <c r="V76" s="1"/>
      <c r="W76" s="1"/>
      <c r="X76" s="2"/>
    </row>
    <row r="77" spans="1:24">
      <c r="A77" s="25">
        <v>76</v>
      </c>
      <c r="B77" s="5" t="s">
        <v>58</v>
      </c>
      <c r="C77" s="21">
        <f>SUM(Tableau15[[#This Row],[Etape 1]:[Etape 21]])</f>
        <v>17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>
        <v>8</v>
      </c>
      <c r="Q77" s="1"/>
      <c r="R77" s="1"/>
      <c r="S77" s="1">
        <v>8</v>
      </c>
      <c r="T77" s="1">
        <v>1</v>
      </c>
      <c r="U77" s="1"/>
      <c r="V77" s="1"/>
      <c r="W77" s="1"/>
      <c r="X77" s="2"/>
    </row>
    <row r="78" spans="1:24">
      <c r="A78" s="25">
        <v>77</v>
      </c>
      <c r="B78" s="5" t="s">
        <v>91</v>
      </c>
      <c r="C78" s="21">
        <f>SUM(Tableau15[[#This Row],[Etape 1]:[Etape 21]])</f>
        <v>12</v>
      </c>
      <c r="D78" s="1"/>
      <c r="E78" s="1"/>
      <c r="F78" s="1"/>
      <c r="G78" s="1"/>
      <c r="H78" s="1"/>
      <c r="I78" s="1">
        <v>2</v>
      </c>
      <c r="J78" s="1"/>
      <c r="K78" s="1"/>
      <c r="L78" s="1"/>
      <c r="M78" s="1"/>
      <c r="N78" s="1"/>
      <c r="O78" s="1"/>
      <c r="P78" s="1">
        <v>10</v>
      </c>
      <c r="Q78" s="1"/>
      <c r="R78" s="1"/>
      <c r="S78" s="1"/>
      <c r="T78" s="1"/>
      <c r="U78" s="1"/>
      <c r="V78" s="1"/>
      <c r="W78" s="1"/>
      <c r="X78" s="2"/>
    </row>
    <row r="79" spans="1:24">
      <c r="A79" s="25">
        <v>78</v>
      </c>
      <c r="B79" s="5" t="s">
        <v>63</v>
      </c>
      <c r="C79" s="1">
        <f>SUM(Tableau15[[#This Row],[Etape 1]:[Etape 21]])</f>
        <v>10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>
        <v>10</v>
      </c>
      <c r="Q79" s="1"/>
      <c r="R79" s="1"/>
      <c r="S79" s="1"/>
      <c r="T79" s="1"/>
      <c r="U79" s="1"/>
      <c r="V79" s="1"/>
      <c r="W79" s="1"/>
      <c r="X79" s="2"/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79"/>
  <sheetViews>
    <sheetView windowProtection="1" zoomScale="90" zoomScaleNormal="90" workbookViewId="0">
      <selection activeCell="B1" sqref="B1"/>
    </sheetView>
  </sheetViews>
  <sheetFormatPr baseColWidth="10" defaultRowHeight="14.5"/>
  <cols>
    <col min="1" max="1" width="3.7265625" customWidth="1"/>
    <col min="2" max="2" width="50.7265625" customWidth="1"/>
    <col min="3" max="24" width="5.7265625" customWidth="1"/>
  </cols>
  <sheetData>
    <row r="1" spans="1:24" ht="150" customHeight="1">
      <c r="A1" s="29" t="s">
        <v>31</v>
      </c>
      <c r="B1" s="26" t="s">
        <v>25</v>
      </c>
      <c r="C1" s="11" t="s">
        <v>21</v>
      </c>
      <c r="D1" s="11" t="s">
        <v>20</v>
      </c>
      <c r="E1" s="11" t="s">
        <v>19</v>
      </c>
      <c r="F1" s="11" t="s">
        <v>18</v>
      </c>
      <c r="G1" s="11" t="s">
        <v>17</v>
      </c>
      <c r="H1" s="11" t="s">
        <v>16</v>
      </c>
      <c r="I1" s="11" t="s">
        <v>15</v>
      </c>
      <c r="J1" s="11" t="s">
        <v>14</v>
      </c>
      <c r="K1" s="11" t="s">
        <v>13</v>
      </c>
      <c r="L1" s="11" t="s">
        <v>12</v>
      </c>
      <c r="M1" s="11" t="s">
        <v>11</v>
      </c>
      <c r="N1" s="11" t="s">
        <v>10</v>
      </c>
      <c r="O1" s="11" t="s">
        <v>9</v>
      </c>
      <c r="P1" s="11" t="s">
        <v>8</v>
      </c>
      <c r="Q1" s="11" t="s">
        <v>7</v>
      </c>
      <c r="R1" s="11" t="s">
        <v>6</v>
      </c>
      <c r="S1" s="11" t="s">
        <v>5</v>
      </c>
      <c r="T1" s="11" t="s">
        <v>4</v>
      </c>
      <c r="U1" s="11" t="s">
        <v>3</v>
      </c>
      <c r="V1" s="11" t="s">
        <v>2</v>
      </c>
      <c r="W1" s="11" t="s">
        <v>1</v>
      </c>
      <c r="X1" s="12" t="s">
        <v>0</v>
      </c>
    </row>
    <row r="2" spans="1:24">
      <c r="A2" s="21">
        <v>1</v>
      </c>
      <c r="B2" s="5" t="s">
        <v>77</v>
      </c>
      <c r="C2" s="1">
        <f>SUM(Tableau1[[#This Row],[Etape 1]:[Etape 21]])</f>
        <v>454</v>
      </c>
      <c r="D2" s="1">
        <v>63</v>
      </c>
      <c r="E2" s="1">
        <v>50</v>
      </c>
      <c r="F2" s="1">
        <v>50</v>
      </c>
      <c r="G2" s="1">
        <v>16</v>
      </c>
      <c r="H2" s="1">
        <v>20</v>
      </c>
      <c r="I2" s="1">
        <v>8</v>
      </c>
      <c r="J2" s="1">
        <v>12</v>
      </c>
      <c r="K2" s="1">
        <v>13</v>
      </c>
      <c r="L2" s="1">
        <v>61</v>
      </c>
      <c r="M2" s="1">
        <v>2</v>
      </c>
      <c r="N2" s="1"/>
      <c r="O2" s="1">
        <v>17</v>
      </c>
      <c r="P2" s="1">
        <v>13</v>
      </c>
      <c r="Q2" s="1">
        <v>20</v>
      </c>
      <c r="R2" s="1"/>
      <c r="S2" s="1">
        <v>17</v>
      </c>
      <c r="T2" s="1">
        <v>18</v>
      </c>
      <c r="U2" s="1">
        <v>9</v>
      </c>
      <c r="V2" s="1">
        <v>15</v>
      </c>
      <c r="W2" s="1"/>
      <c r="X2" s="2">
        <v>50</v>
      </c>
    </row>
    <row r="3" spans="1:24">
      <c r="A3" s="21">
        <v>2</v>
      </c>
      <c r="B3" s="5" t="s">
        <v>88</v>
      </c>
      <c r="C3" s="21">
        <f>SUM(Tableau1[[#This Row],[Etape 1]:[Etape 21]])</f>
        <v>414</v>
      </c>
      <c r="D3" s="1">
        <v>63</v>
      </c>
      <c r="E3" s="1">
        <v>50</v>
      </c>
      <c r="F3" s="1">
        <v>50</v>
      </c>
      <c r="G3" s="1">
        <v>16</v>
      </c>
      <c r="H3" s="1">
        <v>20</v>
      </c>
      <c r="I3" s="1">
        <v>3</v>
      </c>
      <c r="J3" s="1">
        <v>20</v>
      </c>
      <c r="K3" s="1">
        <v>13</v>
      </c>
      <c r="L3" s="1">
        <v>61</v>
      </c>
      <c r="M3" s="1"/>
      <c r="N3" s="1">
        <v>23</v>
      </c>
      <c r="O3" s="1">
        <v>20</v>
      </c>
      <c r="P3" s="1">
        <v>13</v>
      </c>
      <c r="Q3" s="1">
        <v>8</v>
      </c>
      <c r="R3" s="1">
        <v>17</v>
      </c>
      <c r="S3" s="1">
        <v>15</v>
      </c>
      <c r="T3" s="1"/>
      <c r="U3" s="1"/>
      <c r="V3" s="1">
        <v>9</v>
      </c>
      <c r="W3" s="1"/>
      <c r="X3" s="2">
        <v>13</v>
      </c>
    </row>
    <row r="4" spans="1:24">
      <c r="A4" s="21">
        <v>3</v>
      </c>
      <c r="B4" s="5" t="s">
        <v>61</v>
      </c>
      <c r="C4" s="1">
        <f>SUM(Tableau1[[#This Row],[Etape 1]:[Etape 21]])</f>
        <v>391</v>
      </c>
      <c r="D4" s="1">
        <v>45</v>
      </c>
      <c r="E4" s="1">
        <v>50</v>
      </c>
      <c r="F4" s="1">
        <v>50</v>
      </c>
      <c r="G4" s="1">
        <v>7</v>
      </c>
      <c r="H4" s="1">
        <v>20</v>
      </c>
      <c r="I4" s="1">
        <v>6</v>
      </c>
      <c r="J4" s="1">
        <v>20</v>
      </c>
      <c r="K4" s="1">
        <v>60</v>
      </c>
      <c r="L4" s="1">
        <v>7</v>
      </c>
      <c r="M4" s="1">
        <v>15</v>
      </c>
      <c r="N4" s="1">
        <v>23</v>
      </c>
      <c r="O4" s="1">
        <v>17</v>
      </c>
      <c r="P4" s="1">
        <v>13</v>
      </c>
      <c r="Q4" s="1">
        <v>8</v>
      </c>
      <c r="R4" s="1"/>
      <c r="S4" s="1"/>
      <c r="T4" s="1">
        <v>18</v>
      </c>
      <c r="U4" s="1">
        <v>17</v>
      </c>
      <c r="V4" s="1">
        <v>10</v>
      </c>
      <c r="W4" s="1"/>
      <c r="X4" s="2">
        <v>5</v>
      </c>
    </row>
    <row r="5" spans="1:24">
      <c r="A5" s="21">
        <v>4</v>
      </c>
      <c r="B5" s="31" t="s">
        <v>90</v>
      </c>
      <c r="C5" s="21">
        <f>SUM(Tableau1[[#This Row],[Etape 1]:[Etape 21]])</f>
        <v>370</v>
      </c>
      <c r="D5" s="1">
        <v>45</v>
      </c>
      <c r="E5" s="1"/>
      <c r="F5" s="1">
        <v>50</v>
      </c>
      <c r="G5" s="1">
        <v>30</v>
      </c>
      <c r="H5" s="1">
        <v>20</v>
      </c>
      <c r="I5" s="1"/>
      <c r="J5" s="1">
        <v>12</v>
      </c>
      <c r="K5" s="1">
        <v>60</v>
      </c>
      <c r="L5" s="1">
        <v>7</v>
      </c>
      <c r="M5" s="1">
        <v>11</v>
      </c>
      <c r="N5" s="1">
        <v>20</v>
      </c>
      <c r="O5" s="1">
        <v>20</v>
      </c>
      <c r="P5" s="1">
        <v>13</v>
      </c>
      <c r="Q5" s="1">
        <v>10</v>
      </c>
      <c r="R5" s="1">
        <v>17</v>
      </c>
      <c r="S5" s="1">
        <v>15</v>
      </c>
      <c r="T5" s="1">
        <v>30</v>
      </c>
      <c r="U5" s="1">
        <v>10</v>
      </c>
      <c r="V5" s="1"/>
      <c r="W5" s="1"/>
      <c r="X5" s="2"/>
    </row>
    <row r="6" spans="1:24">
      <c r="A6" s="21">
        <v>5</v>
      </c>
      <c r="B6" s="31" t="s">
        <v>70</v>
      </c>
      <c r="C6" s="1">
        <f>SUM(Tableau1[[#This Row],[Etape 1]:[Etape 21]])</f>
        <v>365</v>
      </c>
      <c r="D6" s="1">
        <v>63</v>
      </c>
      <c r="E6" s="1"/>
      <c r="F6" s="1">
        <v>50</v>
      </c>
      <c r="G6" s="1">
        <v>30</v>
      </c>
      <c r="H6" s="1">
        <v>20</v>
      </c>
      <c r="I6" s="1">
        <v>4</v>
      </c>
      <c r="J6" s="1">
        <v>7</v>
      </c>
      <c r="K6" s="1">
        <v>60</v>
      </c>
      <c r="L6" s="1">
        <v>27</v>
      </c>
      <c r="M6" s="1"/>
      <c r="N6" s="1">
        <v>18</v>
      </c>
      <c r="O6" s="1">
        <v>2</v>
      </c>
      <c r="P6" s="1">
        <v>15</v>
      </c>
      <c r="Q6" s="1"/>
      <c r="R6" s="1"/>
      <c r="S6" s="1">
        <v>17</v>
      </c>
      <c r="T6" s="1">
        <v>18</v>
      </c>
      <c r="U6" s="1">
        <v>15</v>
      </c>
      <c r="V6" s="1">
        <v>13</v>
      </c>
      <c r="W6" s="1"/>
      <c r="X6" s="2">
        <v>6</v>
      </c>
    </row>
    <row r="7" spans="1:24">
      <c r="A7" s="21">
        <v>6</v>
      </c>
      <c r="B7" s="31" t="s">
        <v>98</v>
      </c>
      <c r="C7" s="1">
        <f>SUM(Tableau1[[#This Row],[Etape 1]:[Etape 21]])</f>
        <v>346</v>
      </c>
      <c r="D7" s="1">
        <v>63</v>
      </c>
      <c r="E7" s="1"/>
      <c r="F7" s="1">
        <v>50</v>
      </c>
      <c r="G7" s="1">
        <v>30</v>
      </c>
      <c r="H7" s="1">
        <v>20</v>
      </c>
      <c r="I7" s="1">
        <v>3</v>
      </c>
      <c r="J7" s="1">
        <v>4</v>
      </c>
      <c r="K7" s="1">
        <v>13</v>
      </c>
      <c r="L7" s="1">
        <v>45</v>
      </c>
      <c r="M7" s="1">
        <v>2</v>
      </c>
      <c r="N7" s="1">
        <v>18</v>
      </c>
      <c r="O7" s="1">
        <v>20</v>
      </c>
      <c r="P7" s="1">
        <v>15</v>
      </c>
      <c r="Q7" s="1">
        <v>11</v>
      </c>
      <c r="R7" s="1">
        <v>17</v>
      </c>
      <c r="S7" s="1">
        <v>15</v>
      </c>
      <c r="T7" s="1"/>
      <c r="U7" s="1">
        <v>20</v>
      </c>
      <c r="V7" s="1"/>
      <c r="W7" s="1"/>
      <c r="X7" s="2"/>
    </row>
    <row r="8" spans="1:24">
      <c r="A8" s="21">
        <v>7</v>
      </c>
      <c r="B8" s="5" t="s">
        <v>46</v>
      </c>
      <c r="C8" s="21">
        <f>SUM(Tableau1[[#This Row],[Etape 1]:[Etape 21]])</f>
        <v>334</v>
      </c>
      <c r="D8" s="1">
        <v>63</v>
      </c>
      <c r="E8" s="1">
        <v>50</v>
      </c>
      <c r="F8" s="1">
        <v>50</v>
      </c>
      <c r="G8" s="1">
        <v>7</v>
      </c>
      <c r="H8" s="1">
        <v>15</v>
      </c>
      <c r="I8" s="1"/>
      <c r="J8" s="1">
        <v>6</v>
      </c>
      <c r="K8" s="1">
        <v>17</v>
      </c>
      <c r="L8" s="1">
        <v>7</v>
      </c>
      <c r="M8" s="1">
        <v>1</v>
      </c>
      <c r="N8" s="1">
        <v>23</v>
      </c>
      <c r="O8" s="1">
        <v>8</v>
      </c>
      <c r="P8" s="1">
        <v>4</v>
      </c>
      <c r="Q8" s="1">
        <v>10</v>
      </c>
      <c r="R8" s="1"/>
      <c r="S8" s="1">
        <v>9</v>
      </c>
      <c r="T8" s="1">
        <v>30</v>
      </c>
      <c r="U8" s="1">
        <v>17</v>
      </c>
      <c r="V8" s="1">
        <v>17</v>
      </c>
      <c r="W8" s="1"/>
      <c r="X8" s="2"/>
    </row>
    <row r="9" spans="1:24">
      <c r="A9" s="21">
        <v>8</v>
      </c>
      <c r="B9" s="31" t="s">
        <v>97</v>
      </c>
      <c r="C9" s="21">
        <f>SUM(Tableau1[[#This Row],[Etape 1]:[Etape 21]])</f>
        <v>334</v>
      </c>
      <c r="D9" s="1">
        <v>3</v>
      </c>
      <c r="E9" s="1">
        <v>50</v>
      </c>
      <c r="F9" s="1"/>
      <c r="G9" s="1">
        <v>7</v>
      </c>
      <c r="H9" s="1">
        <v>20</v>
      </c>
      <c r="I9" s="1"/>
      <c r="J9" s="1">
        <v>16</v>
      </c>
      <c r="K9" s="1">
        <v>60</v>
      </c>
      <c r="L9" s="1">
        <v>27</v>
      </c>
      <c r="M9" s="1">
        <v>12</v>
      </c>
      <c r="N9" s="1"/>
      <c r="O9" s="1">
        <v>17</v>
      </c>
      <c r="P9" s="1">
        <v>15</v>
      </c>
      <c r="Q9" s="1"/>
      <c r="R9" s="1"/>
      <c r="S9" s="1">
        <v>17</v>
      </c>
      <c r="T9" s="1"/>
      <c r="U9" s="1">
        <v>20</v>
      </c>
      <c r="V9" s="1">
        <v>20</v>
      </c>
      <c r="W9" s="1"/>
      <c r="X9" s="2">
        <v>50</v>
      </c>
    </row>
    <row r="10" spans="1:24">
      <c r="A10" s="21">
        <v>9</v>
      </c>
      <c r="B10" s="5" t="s">
        <v>84</v>
      </c>
      <c r="C10" s="1">
        <f>SUM(Tableau1[[#This Row],[Etape 1]:[Etape 21]])</f>
        <v>334</v>
      </c>
      <c r="D10" s="1">
        <v>20</v>
      </c>
      <c r="E10" s="1"/>
      <c r="F10" s="1">
        <v>50</v>
      </c>
      <c r="G10" s="1">
        <v>30</v>
      </c>
      <c r="H10" s="1">
        <v>20</v>
      </c>
      <c r="I10" s="1">
        <v>3</v>
      </c>
      <c r="J10" s="1">
        <v>16</v>
      </c>
      <c r="K10" s="1">
        <v>60</v>
      </c>
      <c r="L10" s="1">
        <v>7</v>
      </c>
      <c r="M10" s="1"/>
      <c r="N10" s="1">
        <v>3</v>
      </c>
      <c r="O10" s="1">
        <v>20</v>
      </c>
      <c r="P10" s="1">
        <v>15</v>
      </c>
      <c r="Q10" s="1">
        <v>11</v>
      </c>
      <c r="R10" s="1">
        <v>21</v>
      </c>
      <c r="S10" s="1">
        <v>3</v>
      </c>
      <c r="T10" s="1">
        <v>30</v>
      </c>
      <c r="U10" s="1">
        <v>15</v>
      </c>
      <c r="V10" s="1">
        <v>10</v>
      </c>
      <c r="W10" s="1"/>
      <c r="X10" s="2"/>
    </row>
    <row r="11" spans="1:24">
      <c r="A11" s="21">
        <v>10</v>
      </c>
      <c r="B11" s="5" t="s">
        <v>55</v>
      </c>
      <c r="C11" s="21">
        <f>SUM(Tableau1[[#This Row],[Etape 1]:[Etape 21]])</f>
        <v>331</v>
      </c>
      <c r="D11" s="1">
        <v>10</v>
      </c>
      <c r="E11" s="1">
        <v>30</v>
      </c>
      <c r="F11" s="1">
        <v>23</v>
      </c>
      <c r="G11" s="1">
        <v>30</v>
      </c>
      <c r="H11" s="1">
        <v>20</v>
      </c>
      <c r="I11" s="1"/>
      <c r="J11" s="1"/>
      <c r="K11" s="1">
        <v>60</v>
      </c>
      <c r="L11" s="1">
        <v>61</v>
      </c>
      <c r="M11" s="1">
        <v>12</v>
      </c>
      <c r="N11" s="1">
        <v>20</v>
      </c>
      <c r="O11" s="1"/>
      <c r="P11" s="1">
        <v>17</v>
      </c>
      <c r="Q11" s="1"/>
      <c r="R11" s="1"/>
      <c r="S11" s="1">
        <v>30</v>
      </c>
      <c r="T11" s="1">
        <v>18</v>
      </c>
      <c r="U11" s="1"/>
      <c r="V11" s="1"/>
      <c r="W11" s="1"/>
      <c r="X11" s="2"/>
    </row>
    <row r="12" spans="1:24">
      <c r="A12" s="21">
        <v>11</v>
      </c>
      <c r="B12" s="5" t="s">
        <v>50</v>
      </c>
      <c r="C12" s="21">
        <f>SUM(Tableau1[[#This Row],[Etape 1]:[Etape 21]])</f>
        <v>330</v>
      </c>
      <c r="D12" s="1">
        <v>63</v>
      </c>
      <c r="E12" s="1">
        <v>50</v>
      </c>
      <c r="F12" s="1"/>
      <c r="G12" s="1"/>
      <c r="H12" s="1">
        <v>5</v>
      </c>
      <c r="I12" s="1">
        <v>40</v>
      </c>
      <c r="J12" s="1">
        <v>14</v>
      </c>
      <c r="K12" s="1">
        <v>5</v>
      </c>
      <c r="L12" s="1">
        <v>45</v>
      </c>
      <c r="M12" s="1">
        <v>2</v>
      </c>
      <c r="N12" s="1">
        <v>3</v>
      </c>
      <c r="O12" s="1">
        <v>17</v>
      </c>
      <c r="P12" s="1">
        <v>20</v>
      </c>
      <c r="Q12" s="1">
        <v>11</v>
      </c>
      <c r="R12" s="1">
        <v>39</v>
      </c>
      <c r="S12" s="1">
        <v>9</v>
      </c>
      <c r="T12" s="1"/>
      <c r="U12" s="1"/>
      <c r="V12" s="1">
        <v>5</v>
      </c>
      <c r="W12" s="1">
        <v>2</v>
      </c>
      <c r="X12" s="2"/>
    </row>
    <row r="13" spans="1:24">
      <c r="A13" s="21">
        <v>12</v>
      </c>
      <c r="B13" s="31" t="s">
        <v>96</v>
      </c>
      <c r="C13" s="21">
        <f>SUM(Tableau1[[#This Row],[Etape 1]:[Etape 21]])</f>
        <v>326</v>
      </c>
      <c r="D13" s="1">
        <v>10</v>
      </c>
      <c r="E13" s="1"/>
      <c r="F13" s="1">
        <v>23</v>
      </c>
      <c r="G13" s="1">
        <v>30</v>
      </c>
      <c r="H13" s="1">
        <v>20</v>
      </c>
      <c r="I13" s="1"/>
      <c r="J13" s="1">
        <v>12</v>
      </c>
      <c r="K13" s="1">
        <v>13</v>
      </c>
      <c r="L13" s="1">
        <v>61</v>
      </c>
      <c r="M13" s="1">
        <v>12</v>
      </c>
      <c r="N13" s="1">
        <v>3</v>
      </c>
      <c r="O13" s="1">
        <v>20</v>
      </c>
      <c r="P13" s="1">
        <v>13</v>
      </c>
      <c r="Q13" s="1"/>
      <c r="R13" s="1"/>
      <c r="S13" s="1">
        <v>15</v>
      </c>
      <c r="T13" s="1">
        <v>14</v>
      </c>
      <c r="U13" s="1">
        <v>20</v>
      </c>
      <c r="V13" s="1">
        <v>10</v>
      </c>
      <c r="W13" s="1"/>
      <c r="X13" s="2">
        <v>50</v>
      </c>
    </row>
    <row r="14" spans="1:24">
      <c r="A14" s="21">
        <v>13</v>
      </c>
      <c r="B14" s="5" t="s">
        <v>73</v>
      </c>
      <c r="C14" s="21">
        <f>SUM(Tableau1[[#This Row],[Etape 1]:[Etape 21]])</f>
        <v>324</v>
      </c>
      <c r="D14" s="1"/>
      <c r="E14" s="1">
        <v>10</v>
      </c>
      <c r="F14" s="1">
        <v>50</v>
      </c>
      <c r="G14" s="1">
        <v>30</v>
      </c>
      <c r="H14" s="1">
        <v>20</v>
      </c>
      <c r="I14" s="1"/>
      <c r="J14" s="1">
        <v>16</v>
      </c>
      <c r="K14" s="1">
        <v>60</v>
      </c>
      <c r="L14" s="1">
        <v>27</v>
      </c>
      <c r="M14" s="1">
        <v>6</v>
      </c>
      <c r="N14" s="1">
        <v>20</v>
      </c>
      <c r="O14" s="1">
        <v>20</v>
      </c>
      <c r="P14" s="1">
        <v>9</v>
      </c>
      <c r="Q14" s="1"/>
      <c r="R14" s="1">
        <v>21</v>
      </c>
      <c r="S14" s="1">
        <v>7</v>
      </c>
      <c r="T14" s="1">
        <v>18</v>
      </c>
      <c r="U14" s="1">
        <v>10</v>
      </c>
      <c r="V14" s="1"/>
      <c r="W14" s="1"/>
      <c r="X14" s="2"/>
    </row>
    <row r="15" spans="1:24">
      <c r="A15" s="21">
        <v>14</v>
      </c>
      <c r="B15" s="38" t="s">
        <v>71</v>
      </c>
      <c r="C15" s="1">
        <f>SUM(Tableau1[[#This Row],[Etape 1]:[Etape 21]])</f>
        <v>320</v>
      </c>
      <c r="D15" s="1"/>
      <c r="E15" s="1">
        <v>10</v>
      </c>
      <c r="F15" s="1"/>
      <c r="G15" s="1">
        <v>16</v>
      </c>
      <c r="H15" s="1">
        <v>5</v>
      </c>
      <c r="I15" s="1">
        <v>4</v>
      </c>
      <c r="J15" s="1">
        <v>3</v>
      </c>
      <c r="K15" s="1">
        <v>13</v>
      </c>
      <c r="L15" s="1">
        <v>61</v>
      </c>
      <c r="M15" s="1"/>
      <c r="N15" s="1">
        <v>28</v>
      </c>
      <c r="O15" s="1">
        <v>7</v>
      </c>
      <c r="P15" s="1">
        <v>20</v>
      </c>
      <c r="Q15" s="1">
        <v>7</v>
      </c>
      <c r="R15" s="1"/>
      <c r="S15" s="1"/>
      <c r="T15" s="1">
        <v>61</v>
      </c>
      <c r="U15" s="1">
        <v>15</v>
      </c>
      <c r="V15" s="1">
        <v>20</v>
      </c>
      <c r="W15" s="1"/>
      <c r="X15" s="2">
        <v>50</v>
      </c>
    </row>
    <row r="16" spans="1:24">
      <c r="A16" s="21">
        <v>15</v>
      </c>
      <c r="B16" s="5" t="s">
        <v>44</v>
      </c>
      <c r="C16" s="21">
        <f>SUM(Tableau1[[#This Row],[Etape 1]:[Etape 21]])</f>
        <v>317</v>
      </c>
      <c r="D16" s="1">
        <v>20</v>
      </c>
      <c r="E16" s="1">
        <v>50</v>
      </c>
      <c r="F16" s="1">
        <v>50</v>
      </c>
      <c r="G16" s="1">
        <v>7</v>
      </c>
      <c r="H16" s="1">
        <v>15</v>
      </c>
      <c r="I16" s="1"/>
      <c r="J16" s="1">
        <v>16</v>
      </c>
      <c r="K16" s="1">
        <v>13</v>
      </c>
      <c r="L16" s="1">
        <v>7</v>
      </c>
      <c r="M16" s="1">
        <v>2</v>
      </c>
      <c r="N16" s="1">
        <v>23</v>
      </c>
      <c r="O16" s="1"/>
      <c r="P16" s="1">
        <v>4</v>
      </c>
      <c r="Q16" s="1"/>
      <c r="R16" s="1">
        <v>16</v>
      </c>
      <c r="S16" s="1">
        <v>18</v>
      </c>
      <c r="T16" s="1">
        <v>30</v>
      </c>
      <c r="U16" s="1">
        <v>17</v>
      </c>
      <c r="V16" s="1">
        <v>17</v>
      </c>
      <c r="W16" s="1"/>
      <c r="X16" s="2">
        <v>12</v>
      </c>
    </row>
    <row r="17" spans="1:24">
      <c r="A17" s="21">
        <v>16</v>
      </c>
      <c r="B17" s="31" t="s">
        <v>82</v>
      </c>
      <c r="C17" s="21">
        <f>SUM(Tableau1[[#This Row],[Etape 1]:[Etape 21]])</f>
        <v>317</v>
      </c>
      <c r="D17" s="1">
        <v>3</v>
      </c>
      <c r="E17" s="1">
        <v>50</v>
      </c>
      <c r="F17" s="1">
        <v>50</v>
      </c>
      <c r="G17" s="1">
        <v>7</v>
      </c>
      <c r="H17" s="1">
        <v>20</v>
      </c>
      <c r="I17" s="1">
        <v>4</v>
      </c>
      <c r="J17" s="1">
        <v>50</v>
      </c>
      <c r="K17" s="1">
        <v>13</v>
      </c>
      <c r="L17" s="1">
        <v>27</v>
      </c>
      <c r="M17" s="1">
        <v>12</v>
      </c>
      <c r="N17" s="1">
        <v>23</v>
      </c>
      <c r="O17" s="1">
        <v>17</v>
      </c>
      <c r="P17" s="1">
        <v>13</v>
      </c>
      <c r="Q17" s="1"/>
      <c r="R17" s="1"/>
      <c r="S17" s="1">
        <v>9</v>
      </c>
      <c r="T17" s="1">
        <v>9</v>
      </c>
      <c r="U17" s="1"/>
      <c r="V17" s="1">
        <v>10</v>
      </c>
      <c r="W17" s="1"/>
      <c r="X17" s="2"/>
    </row>
    <row r="18" spans="1:24">
      <c r="A18" s="21">
        <v>17</v>
      </c>
      <c r="B18" s="38" t="s">
        <v>54</v>
      </c>
      <c r="C18" s="1">
        <f>SUM(Tableau1[[#This Row],[Etape 1]:[Etape 21]])</f>
        <v>315</v>
      </c>
      <c r="D18" s="1">
        <v>20</v>
      </c>
      <c r="E18" s="1">
        <v>50</v>
      </c>
      <c r="F18" s="1">
        <v>50</v>
      </c>
      <c r="G18" s="1">
        <v>7</v>
      </c>
      <c r="H18" s="1">
        <v>20</v>
      </c>
      <c r="I18" s="1"/>
      <c r="J18" s="1">
        <v>20</v>
      </c>
      <c r="K18" s="1">
        <v>13</v>
      </c>
      <c r="L18" s="1">
        <v>7</v>
      </c>
      <c r="M18" s="1"/>
      <c r="N18" s="1">
        <v>18</v>
      </c>
      <c r="O18" s="1">
        <v>17</v>
      </c>
      <c r="P18" s="1">
        <v>15</v>
      </c>
      <c r="Q18" s="1">
        <v>11</v>
      </c>
      <c r="R18" s="1">
        <v>21</v>
      </c>
      <c r="S18" s="1">
        <v>2</v>
      </c>
      <c r="T18" s="1">
        <v>18</v>
      </c>
      <c r="U18" s="1">
        <v>17</v>
      </c>
      <c r="V18" s="1">
        <v>9</v>
      </c>
      <c r="W18" s="1"/>
      <c r="X18" s="2"/>
    </row>
    <row r="19" spans="1:24">
      <c r="A19" s="21">
        <v>18</v>
      </c>
      <c r="B19" s="31" t="s">
        <v>93</v>
      </c>
      <c r="C19" s="21">
        <f>SUM(Tableau1[[#This Row],[Etape 1]:[Etape 21]])</f>
        <v>314</v>
      </c>
      <c r="D19" s="1">
        <v>3</v>
      </c>
      <c r="E19" s="1">
        <v>18</v>
      </c>
      <c r="F19" s="1"/>
      <c r="G19" s="1"/>
      <c r="H19" s="1">
        <v>20</v>
      </c>
      <c r="I19" s="1">
        <v>3</v>
      </c>
      <c r="J19" s="1">
        <v>20</v>
      </c>
      <c r="K19" s="1">
        <v>60</v>
      </c>
      <c r="L19" s="1">
        <v>7</v>
      </c>
      <c r="M19" s="1">
        <v>20</v>
      </c>
      <c r="N19" s="1">
        <v>28</v>
      </c>
      <c r="O19" s="1">
        <v>20</v>
      </c>
      <c r="P19" s="1">
        <v>15</v>
      </c>
      <c r="Q19" s="1"/>
      <c r="R19" s="1"/>
      <c r="S19" s="1"/>
      <c r="T19" s="1">
        <v>18</v>
      </c>
      <c r="U19" s="1">
        <v>15</v>
      </c>
      <c r="V19" s="1">
        <v>17</v>
      </c>
      <c r="W19" s="1"/>
      <c r="X19" s="2">
        <v>50</v>
      </c>
    </row>
    <row r="20" spans="1:24">
      <c r="A20" s="21">
        <v>19</v>
      </c>
      <c r="B20" s="5" t="s">
        <v>69</v>
      </c>
      <c r="C20" s="21">
        <f>SUM(Tableau1[[#This Row],[Etape 1]:[Etape 21]])</f>
        <v>312</v>
      </c>
      <c r="D20" s="1">
        <v>63</v>
      </c>
      <c r="E20" s="1">
        <v>9</v>
      </c>
      <c r="F20" s="1">
        <v>50</v>
      </c>
      <c r="G20" s="1">
        <v>7</v>
      </c>
      <c r="H20" s="1">
        <v>20</v>
      </c>
      <c r="I20" s="1"/>
      <c r="J20" s="1"/>
      <c r="K20" s="1">
        <v>5</v>
      </c>
      <c r="L20" s="1">
        <v>45</v>
      </c>
      <c r="M20" s="1">
        <v>15</v>
      </c>
      <c r="N20" s="1">
        <v>23</v>
      </c>
      <c r="O20" s="1">
        <v>17</v>
      </c>
      <c r="P20" s="1"/>
      <c r="Q20" s="1"/>
      <c r="R20" s="1"/>
      <c r="S20" s="1">
        <v>17</v>
      </c>
      <c r="T20" s="1">
        <v>18</v>
      </c>
      <c r="U20" s="1">
        <v>13</v>
      </c>
      <c r="V20" s="1">
        <v>10</v>
      </c>
      <c r="W20" s="1"/>
      <c r="X20" s="2"/>
    </row>
    <row r="21" spans="1:24">
      <c r="A21" s="21">
        <v>20</v>
      </c>
      <c r="B21" s="38" t="s">
        <v>107</v>
      </c>
      <c r="C21" s="1">
        <f>SUM(Tableau1[[#This Row],[Etape 1]:[Etape 21]])</f>
        <v>311</v>
      </c>
      <c r="D21" s="1">
        <v>63</v>
      </c>
      <c r="E21" s="1"/>
      <c r="F21" s="1">
        <v>50</v>
      </c>
      <c r="G21" s="1">
        <v>30</v>
      </c>
      <c r="H21" s="1">
        <v>20</v>
      </c>
      <c r="I21" s="1">
        <v>3</v>
      </c>
      <c r="J21" s="1">
        <v>4</v>
      </c>
      <c r="K21" s="1">
        <v>17</v>
      </c>
      <c r="L21" s="1">
        <v>27</v>
      </c>
      <c r="M21" s="1"/>
      <c r="N21" s="1">
        <v>23</v>
      </c>
      <c r="O21" s="1">
        <v>17</v>
      </c>
      <c r="P21" s="1">
        <v>20</v>
      </c>
      <c r="Q21" s="1"/>
      <c r="R21" s="1"/>
      <c r="S21" s="1">
        <v>7</v>
      </c>
      <c r="T21" s="1">
        <v>18</v>
      </c>
      <c r="U21" s="1">
        <v>2</v>
      </c>
      <c r="V21" s="1">
        <v>10</v>
      </c>
      <c r="W21" s="1"/>
      <c r="X21" s="2"/>
    </row>
    <row r="22" spans="1:24">
      <c r="A22" s="21">
        <v>21</v>
      </c>
      <c r="B22" s="5" t="s">
        <v>89</v>
      </c>
      <c r="C22" s="1">
        <f>SUM(Tableau1[[#This Row],[Etape 1]:[Etape 21]])</f>
        <v>309</v>
      </c>
      <c r="D22" s="1">
        <v>20</v>
      </c>
      <c r="E22" s="1">
        <v>50</v>
      </c>
      <c r="F22" s="1">
        <v>50</v>
      </c>
      <c r="G22" s="1">
        <v>7</v>
      </c>
      <c r="H22" s="1">
        <v>20</v>
      </c>
      <c r="I22" s="1">
        <v>4</v>
      </c>
      <c r="J22" s="1">
        <v>4</v>
      </c>
      <c r="K22" s="1">
        <v>13</v>
      </c>
      <c r="L22" s="1">
        <v>7</v>
      </c>
      <c r="M22" s="1">
        <v>5</v>
      </c>
      <c r="N22" s="1">
        <v>23</v>
      </c>
      <c r="O22" s="1">
        <v>17</v>
      </c>
      <c r="P22" s="1">
        <v>6</v>
      </c>
      <c r="Q22" s="1"/>
      <c r="R22" s="1">
        <v>39</v>
      </c>
      <c r="S22" s="1">
        <v>9</v>
      </c>
      <c r="T22" s="1">
        <v>18</v>
      </c>
      <c r="U22" s="1">
        <v>17</v>
      </c>
      <c r="V22" s="1"/>
      <c r="W22" s="1"/>
      <c r="X22" s="2"/>
    </row>
    <row r="23" spans="1:24">
      <c r="A23" s="21">
        <v>22</v>
      </c>
      <c r="B23" s="6" t="s">
        <v>60</v>
      </c>
      <c r="C23" s="1">
        <f>SUM(Tableau1[[#This Row],[Etape 1]:[Etape 21]])</f>
        <v>308</v>
      </c>
      <c r="D23" s="1"/>
      <c r="E23" s="1">
        <v>50</v>
      </c>
      <c r="F23" s="1"/>
      <c r="G23" s="1">
        <v>5</v>
      </c>
      <c r="H23" s="1">
        <v>13</v>
      </c>
      <c r="I23" s="1">
        <v>4</v>
      </c>
      <c r="J23" s="1">
        <v>12</v>
      </c>
      <c r="K23" s="1">
        <v>60</v>
      </c>
      <c r="L23" s="1">
        <v>61</v>
      </c>
      <c r="M23" s="1">
        <v>5</v>
      </c>
      <c r="N23" s="1">
        <v>6</v>
      </c>
      <c r="O23" s="1">
        <v>7</v>
      </c>
      <c r="P23" s="1"/>
      <c r="Q23" s="1">
        <v>13</v>
      </c>
      <c r="R23" s="1"/>
      <c r="S23" s="1">
        <v>30</v>
      </c>
      <c r="T23" s="1">
        <v>17</v>
      </c>
      <c r="U23" s="1">
        <v>10</v>
      </c>
      <c r="V23" s="1">
        <v>15</v>
      </c>
      <c r="W23" s="1"/>
      <c r="X23" s="2"/>
    </row>
    <row r="24" spans="1:24">
      <c r="A24" s="21">
        <v>23</v>
      </c>
      <c r="B24" s="5" t="s">
        <v>80</v>
      </c>
      <c r="C24" s="36">
        <f>SUM(Tableau1[[#This Row],[Etape 1]:[Etape 21]])</f>
        <v>307</v>
      </c>
      <c r="D24" s="3">
        <v>20</v>
      </c>
      <c r="E24" s="3">
        <v>10</v>
      </c>
      <c r="F24" s="3"/>
      <c r="G24" s="3">
        <v>30</v>
      </c>
      <c r="H24" s="3">
        <v>20</v>
      </c>
      <c r="I24" s="3"/>
      <c r="J24" s="3">
        <v>20</v>
      </c>
      <c r="K24" s="3">
        <v>13</v>
      </c>
      <c r="L24" s="3">
        <v>61</v>
      </c>
      <c r="M24" s="3">
        <v>4</v>
      </c>
      <c r="N24" s="3">
        <v>20</v>
      </c>
      <c r="O24" s="3">
        <v>20</v>
      </c>
      <c r="P24" s="1">
        <v>15</v>
      </c>
      <c r="Q24" s="3">
        <v>11</v>
      </c>
      <c r="R24" s="3">
        <v>21</v>
      </c>
      <c r="S24" s="3"/>
      <c r="T24" s="3">
        <v>18</v>
      </c>
      <c r="U24" s="3">
        <v>15</v>
      </c>
      <c r="V24" s="3">
        <v>9</v>
      </c>
      <c r="W24" s="3"/>
      <c r="X24" s="4"/>
    </row>
    <row r="25" spans="1:24">
      <c r="A25" s="21">
        <v>24</v>
      </c>
      <c r="B25" s="5" t="s">
        <v>64</v>
      </c>
      <c r="C25" s="21">
        <f>SUM(Tableau1[[#This Row],[Etape 1]:[Etape 21]])</f>
        <v>305</v>
      </c>
      <c r="D25" s="1">
        <v>21</v>
      </c>
      <c r="E25" s="1"/>
      <c r="F25" s="1">
        <v>50</v>
      </c>
      <c r="G25" s="1">
        <v>10</v>
      </c>
      <c r="H25" s="1">
        <v>15</v>
      </c>
      <c r="I25" s="1">
        <v>3</v>
      </c>
      <c r="J25" s="1"/>
      <c r="K25" s="1">
        <v>13</v>
      </c>
      <c r="L25" s="1">
        <v>61</v>
      </c>
      <c r="M25" s="1"/>
      <c r="N25" s="1">
        <v>1</v>
      </c>
      <c r="O25" s="1"/>
      <c r="P25" s="1">
        <v>20</v>
      </c>
      <c r="Q25" s="1">
        <v>7</v>
      </c>
      <c r="R25" s="1">
        <v>20</v>
      </c>
      <c r="S25" s="1"/>
      <c r="T25" s="1"/>
      <c r="U25" s="1"/>
      <c r="V25" s="1">
        <v>17</v>
      </c>
      <c r="W25" s="1">
        <v>17</v>
      </c>
      <c r="X25" s="2">
        <v>50</v>
      </c>
    </row>
    <row r="26" spans="1:24">
      <c r="A26" s="21">
        <v>25</v>
      </c>
      <c r="B26" s="5" t="s">
        <v>40</v>
      </c>
      <c r="C26" s="21">
        <f>SUM(Tableau1[[#This Row],[Etape 1]:[Etape 21]])</f>
        <v>305</v>
      </c>
      <c r="D26" s="1">
        <v>10</v>
      </c>
      <c r="E26" s="1">
        <v>10</v>
      </c>
      <c r="F26" s="1">
        <v>50</v>
      </c>
      <c r="G26" s="1"/>
      <c r="H26" s="1">
        <v>10</v>
      </c>
      <c r="I26" s="1">
        <v>40</v>
      </c>
      <c r="J26" s="1">
        <v>4</v>
      </c>
      <c r="K26" s="1">
        <v>60</v>
      </c>
      <c r="L26" s="1">
        <v>27</v>
      </c>
      <c r="M26" s="1">
        <v>2</v>
      </c>
      <c r="N26" s="1">
        <v>28</v>
      </c>
      <c r="O26" s="1"/>
      <c r="P26" s="1">
        <v>4</v>
      </c>
      <c r="Q26" s="1"/>
      <c r="R26" s="1"/>
      <c r="S26" s="1">
        <v>15</v>
      </c>
      <c r="T26" s="1">
        <v>7</v>
      </c>
      <c r="U26" s="1">
        <v>17</v>
      </c>
      <c r="V26" s="1">
        <v>5</v>
      </c>
      <c r="W26" s="1">
        <v>16</v>
      </c>
      <c r="X26" s="2"/>
    </row>
    <row r="27" spans="1:24">
      <c r="A27" s="21">
        <v>26</v>
      </c>
      <c r="B27" s="31" t="s">
        <v>92</v>
      </c>
      <c r="C27" s="21">
        <f>SUM(Tableau1[[#This Row],[Etape 1]:[Etape 21]])</f>
        <v>300</v>
      </c>
      <c r="D27" s="1"/>
      <c r="E27" s="1">
        <v>50</v>
      </c>
      <c r="F27" s="1"/>
      <c r="G27" s="1">
        <v>16</v>
      </c>
      <c r="H27" s="1">
        <v>15</v>
      </c>
      <c r="I27" s="1">
        <v>3</v>
      </c>
      <c r="J27" s="1"/>
      <c r="K27" s="1">
        <v>60</v>
      </c>
      <c r="L27" s="1">
        <v>27</v>
      </c>
      <c r="M27" s="1">
        <v>12</v>
      </c>
      <c r="N27" s="1">
        <v>1</v>
      </c>
      <c r="O27" s="1">
        <v>9</v>
      </c>
      <c r="P27" s="1">
        <v>20</v>
      </c>
      <c r="Q27" s="1">
        <v>11</v>
      </c>
      <c r="R27" s="1"/>
      <c r="S27" s="1"/>
      <c r="T27" s="1"/>
      <c r="U27" s="1">
        <v>15</v>
      </c>
      <c r="V27" s="1">
        <v>11</v>
      </c>
      <c r="W27" s="1"/>
      <c r="X27" s="2">
        <v>50</v>
      </c>
    </row>
    <row r="28" spans="1:24">
      <c r="A28" s="21">
        <v>27</v>
      </c>
      <c r="B28" s="5" t="s">
        <v>81</v>
      </c>
      <c r="C28" s="21">
        <f>SUM(Tableau1[[#This Row],[Etape 1]:[Etape 21]])</f>
        <v>297</v>
      </c>
      <c r="D28" s="1">
        <v>3</v>
      </c>
      <c r="E28" s="1">
        <v>10</v>
      </c>
      <c r="F28" s="1"/>
      <c r="G28" s="1">
        <v>30</v>
      </c>
      <c r="H28" s="1">
        <v>15</v>
      </c>
      <c r="I28" s="1">
        <v>8</v>
      </c>
      <c r="J28" s="1">
        <v>4</v>
      </c>
      <c r="K28" s="1">
        <v>60</v>
      </c>
      <c r="L28" s="1">
        <v>27</v>
      </c>
      <c r="M28" s="1">
        <v>5</v>
      </c>
      <c r="N28" s="1">
        <v>18</v>
      </c>
      <c r="O28" s="1">
        <v>2</v>
      </c>
      <c r="P28" s="1">
        <v>17</v>
      </c>
      <c r="Q28" s="1">
        <v>20</v>
      </c>
      <c r="R28" s="1"/>
      <c r="S28" s="1"/>
      <c r="T28" s="1">
        <v>18</v>
      </c>
      <c r="U28" s="1"/>
      <c r="V28" s="1">
        <v>10</v>
      </c>
      <c r="W28" s="1"/>
      <c r="X28" s="2">
        <v>50</v>
      </c>
    </row>
    <row r="29" spans="1:24">
      <c r="A29" s="21">
        <v>28</v>
      </c>
      <c r="B29" s="31" t="s">
        <v>104</v>
      </c>
      <c r="C29" s="21">
        <f>SUM(Tableau1[[#This Row],[Etape 1]:[Etape 21]])</f>
        <v>297</v>
      </c>
      <c r="D29" s="1">
        <v>3</v>
      </c>
      <c r="E29" s="1">
        <v>50</v>
      </c>
      <c r="F29" s="1">
        <v>50</v>
      </c>
      <c r="G29" s="1">
        <v>7</v>
      </c>
      <c r="H29" s="1">
        <v>20</v>
      </c>
      <c r="I29" s="1"/>
      <c r="J29" s="1"/>
      <c r="K29" s="1">
        <v>13</v>
      </c>
      <c r="L29" s="1">
        <v>7</v>
      </c>
      <c r="M29" s="1">
        <v>12</v>
      </c>
      <c r="N29" s="1">
        <v>18</v>
      </c>
      <c r="O29" s="1">
        <v>11</v>
      </c>
      <c r="P29" s="1">
        <v>13</v>
      </c>
      <c r="Q29" s="1">
        <v>8</v>
      </c>
      <c r="R29" s="1">
        <v>21</v>
      </c>
      <c r="S29" s="1"/>
      <c r="T29" s="1">
        <v>30</v>
      </c>
      <c r="U29" s="1">
        <v>17</v>
      </c>
      <c r="V29" s="1">
        <v>17</v>
      </c>
      <c r="W29" s="1"/>
      <c r="X29" s="2"/>
    </row>
    <row r="30" spans="1:24">
      <c r="A30" s="21">
        <v>29</v>
      </c>
      <c r="B30" s="5" t="s">
        <v>65</v>
      </c>
      <c r="C30" s="21">
        <f>SUM(Tableau1[[#This Row],[Etape 1]:[Etape 21]])</f>
        <v>296</v>
      </c>
      <c r="D30" s="1">
        <v>20</v>
      </c>
      <c r="E30" s="1"/>
      <c r="F30" s="1"/>
      <c r="G30" s="1">
        <v>30</v>
      </c>
      <c r="H30" s="1">
        <v>20</v>
      </c>
      <c r="I30" s="1">
        <v>3</v>
      </c>
      <c r="J30" s="1"/>
      <c r="K30" s="1">
        <v>60</v>
      </c>
      <c r="L30" s="1">
        <v>61</v>
      </c>
      <c r="M30" s="1">
        <v>15</v>
      </c>
      <c r="N30" s="1">
        <v>23</v>
      </c>
      <c r="O30" s="1"/>
      <c r="P30" s="1">
        <v>6</v>
      </c>
      <c r="Q30" s="1"/>
      <c r="R30" s="1"/>
      <c r="S30" s="1"/>
      <c r="T30" s="1">
        <v>18</v>
      </c>
      <c r="U30" s="1">
        <v>17</v>
      </c>
      <c r="V30" s="1">
        <v>17</v>
      </c>
      <c r="W30" s="1">
        <v>6</v>
      </c>
      <c r="X30" s="2"/>
    </row>
    <row r="31" spans="1:24">
      <c r="A31" s="21">
        <v>30</v>
      </c>
      <c r="B31" s="5" t="s">
        <v>58</v>
      </c>
      <c r="C31" s="21">
        <f>SUM(Tableau1[[#This Row],[Etape 1]:[Etape 21]])</f>
        <v>295</v>
      </c>
      <c r="D31" s="1"/>
      <c r="E31" s="1"/>
      <c r="F31" s="1">
        <v>50</v>
      </c>
      <c r="G31" s="1">
        <v>30</v>
      </c>
      <c r="H31" s="1">
        <v>15</v>
      </c>
      <c r="I31" s="1"/>
      <c r="J31" s="1">
        <v>12</v>
      </c>
      <c r="K31" s="1">
        <v>60</v>
      </c>
      <c r="L31" s="1">
        <v>27</v>
      </c>
      <c r="M31" s="1"/>
      <c r="N31" s="1">
        <v>18</v>
      </c>
      <c r="O31" s="1"/>
      <c r="P31" s="1">
        <v>17</v>
      </c>
      <c r="Q31" s="1">
        <v>2</v>
      </c>
      <c r="R31" s="1">
        <v>21</v>
      </c>
      <c r="S31" s="1">
        <v>17</v>
      </c>
      <c r="T31" s="1">
        <v>20</v>
      </c>
      <c r="U31" s="1"/>
      <c r="V31" s="1">
        <v>6</v>
      </c>
      <c r="W31" s="1"/>
      <c r="X31" s="2"/>
    </row>
    <row r="32" spans="1:24">
      <c r="A32" s="21">
        <v>31</v>
      </c>
      <c r="B32" s="5" t="s">
        <v>75</v>
      </c>
      <c r="C32" s="21">
        <f>SUM(Tableau1[[#This Row],[Etape 1]:[Etape 21]])</f>
        <v>294</v>
      </c>
      <c r="D32" s="1">
        <v>3</v>
      </c>
      <c r="E32" s="1">
        <v>50</v>
      </c>
      <c r="F32" s="1">
        <v>50</v>
      </c>
      <c r="G32" s="1">
        <v>7</v>
      </c>
      <c r="H32" s="1">
        <v>20</v>
      </c>
      <c r="I32" s="1"/>
      <c r="J32" s="1">
        <v>20</v>
      </c>
      <c r="K32" s="1">
        <v>13</v>
      </c>
      <c r="L32" s="1">
        <v>7</v>
      </c>
      <c r="M32" s="1">
        <v>15</v>
      </c>
      <c r="N32" s="1">
        <v>23</v>
      </c>
      <c r="O32" s="1">
        <v>17</v>
      </c>
      <c r="P32" s="1">
        <v>15</v>
      </c>
      <c r="Q32" s="1">
        <v>11</v>
      </c>
      <c r="R32" s="1"/>
      <c r="S32" s="1"/>
      <c r="T32" s="1">
        <v>5</v>
      </c>
      <c r="U32" s="1">
        <v>17</v>
      </c>
      <c r="V32" s="1">
        <v>9</v>
      </c>
      <c r="W32" s="1"/>
      <c r="X32" s="2">
        <v>12</v>
      </c>
    </row>
    <row r="33" spans="1:24">
      <c r="A33" s="21">
        <v>32</v>
      </c>
      <c r="B33" s="38" t="s">
        <v>142</v>
      </c>
      <c r="C33" s="1">
        <f>SUM(Tableau1[[#This Row],[Etape 1]:[Etape 21]])</f>
        <v>291</v>
      </c>
      <c r="D33" s="1">
        <v>3</v>
      </c>
      <c r="E33" s="1">
        <v>16</v>
      </c>
      <c r="F33" s="1">
        <v>50</v>
      </c>
      <c r="G33" s="1">
        <v>7</v>
      </c>
      <c r="H33" s="1">
        <v>20</v>
      </c>
      <c r="I33" s="1">
        <v>4</v>
      </c>
      <c r="J33" s="1">
        <v>16</v>
      </c>
      <c r="K33" s="1">
        <v>13</v>
      </c>
      <c r="L33" s="1">
        <v>7</v>
      </c>
      <c r="M33" s="1">
        <v>15</v>
      </c>
      <c r="N33" s="1">
        <v>23</v>
      </c>
      <c r="O33" s="1">
        <v>15</v>
      </c>
      <c r="P33" s="1">
        <v>20</v>
      </c>
      <c r="Q33" s="1">
        <v>7</v>
      </c>
      <c r="R33" s="1"/>
      <c r="S33" s="1">
        <v>15</v>
      </c>
      <c r="T33" s="1">
        <v>18</v>
      </c>
      <c r="U33" s="1">
        <v>10</v>
      </c>
      <c r="V33" s="1"/>
      <c r="W33" s="1">
        <v>32</v>
      </c>
      <c r="X33" s="2"/>
    </row>
    <row r="34" spans="1:24">
      <c r="A34" s="21">
        <v>33</v>
      </c>
      <c r="B34" s="31" t="s">
        <v>45</v>
      </c>
      <c r="C34" s="1">
        <f>SUM(Tableau1[[#This Row],[Etape 1]:[Etape 21]])</f>
        <v>288</v>
      </c>
      <c r="D34" s="1">
        <v>10</v>
      </c>
      <c r="E34" s="1">
        <v>50</v>
      </c>
      <c r="F34" s="1">
        <v>50</v>
      </c>
      <c r="G34" s="1">
        <v>7</v>
      </c>
      <c r="H34" s="1">
        <v>20</v>
      </c>
      <c r="I34" s="1">
        <v>8</v>
      </c>
      <c r="J34" s="1">
        <v>20</v>
      </c>
      <c r="K34" s="1">
        <v>17</v>
      </c>
      <c r="L34" s="1"/>
      <c r="M34" s="1"/>
      <c r="N34" s="1">
        <v>18</v>
      </c>
      <c r="O34" s="1">
        <v>2</v>
      </c>
      <c r="P34" s="1">
        <v>15</v>
      </c>
      <c r="Q34" s="1">
        <v>11</v>
      </c>
      <c r="R34" s="1">
        <v>16</v>
      </c>
      <c r="S34" s="1"/>
      <c r="T34" s="1">
        <v>10</v>
      </c>
      <c r="U34" s="1">
        <v>17</v>
      </c>
      <c r="V34" s="1">
        <v>17</v>
      </c>
      <c r="W34" s="1"/>
      <c r="X34" s="2"/>
    </row>
    <row r="35" spans="1:24">
      <c r="A35" s="21">
        <v>34</v>
      </c>
      <c r="B35" s="31" t="s">
        <v>101</v>
      </c>
      <c r="C35" s="21">
        <f>SUM(Tableau1[[#This Row],[Etape 1]:[Etape 21]])</f>
        <v>288</v>
      </c>
      <c r="D35" s="1"/>
      <c r="E35" s="1">
        <v>50</v>
      </c>
      <c r="F35" s="1">
        <v>23</v>
      </c>
      <c r="G35" s="1">
        <v>7</v>
      </c>
      <c r="H35" s="1">
        <v>20</v>
      </c>
      <c r="I35" s="1">
        <v>4</v>
      </c>
      <c r="J35" s="1">
        <v>4</v>
      </c>
      <c r="K35" s="1"/>
      <c r="L35" s="1">
        <v>45</v>
      </c>
      <c r="M35" s="1"/>
      <c r="N35" s="1">
        <v>23</v>
      </c>
      <c r="O35" s="1">
        <v>9</v>
      </c>
      <c r="P35" s="1">
        <v>13</v>
      </c>
      <c r="Q35" s="1">
        <v>20</v>
      </c>
      <c r="R35" s="1">
        <v>17</v>
      </c>
      <c r="S35" s="1"/>
      <c r="T35" s="1">
        <v>30</v>
      </c>
      <c r="U35" s="1">
        <v>15</v>
      </c>
      <c r="V35" s="1">
        <v>8</v>
      </c>
      <c r="W35" s="1"/>
      <c r="X35" s="2"/>
    </row>
    <row r="36" spans="1:24">
      <c r="A36" s="21">
        <v>35</v>
      </c>
      <c r="B36" s="31" t="s">
        <v>99</v>
      </c>
      <c r="C36" s="1">
        <f>SUM(Tableau1[[#This Row],[Etape 1]:[Etape 21]])</f>
        <v>287</v>
      </c>
      <c r="D36" s="1"/>
      <c r="E36" s="1">
        <v>50</v>
      </c>
      <c r="F36" s="1">
        <v>50</v>
      </c>
      <c r="G36" s="1">
        <v>16</v>
      </c>
      <c r="H36" s="1">
        <v>20</v>
      </c>
      <c r="I36" s="1">
        <v>3</v>
      </c>
      <c r="J36" s="1"/>
      <c r="K36" s="1">
        <v>60</v>
      </c>
      <c r="L36" s="1">
        <v>7</v>
      </c>
      <c r="M36" s="1"/>
      <c r="N36" s="1">
        <v>3</v>
      </c>
      <c r="O36" s="1">
        <v>17</v>
      </c>
      <c r="P36" s="1">
        <v>20</v>
      </c>
      <c r="Q36" s="1"/>
      <c r="R36" s="1">
        <v>21</v>
      </c>
      <c r="S36" s="1">
        <v>3</v>
      </c>
      <c r="T36" s="1">
        <v>5</v>
      </c>
      <c r="U36" s="1"/>
      <c r="V36" s="1"/>
      <c r="W36" s="1"/>
      <c r="X36" s="2">
        <v>12</v>
      </c>
    </row>
    <row r="37" spans="1:24">
      <c r="A37" s="21">
        <v>36</v>
      </c>
      <c r="B37" s="31" t="s">
        <v>105</v>
      </c>
      <c r="C37" s="21">
        <f>SUM(Tableau1[[#This Row],[Etape 1]:[Etape 21]])</f>
        <v>284</v>
      </c>
      <c r="D37" s="1">
        <v>3</v>
      </c>
      <c r="E37" s="1">
        <v>50</v>
      </c>
      <c r="F37" s="1"/>
      <c r="G37" s="1">
        <v>7</v>
      </c>
      <c r="H37" s="1">
        <v>20</v>
      </c>
      <c r="I37" s="1"/>
      <c r="J37" s="1">
        <v>16</v>
      </c>
      <c r="K37" s="1">
        <v>60</v>
      </c>
      <c r="L37" s="1">
        <v>27</v>
      </c>
      <c r="M37" s="1"/>
      <c r="N37" s="1">
        <v>23</v>
      </c>
      <c r="O37" s="1">
        <v>15</v>
      </c>
      <c r="P37" s="1">
        <v>20</v>
      </c>
      <c r="Q37" s="1"/>
      <c r="R37" s="1"/>
      <c r="S37" s="1"/>
      <c r="T37" s="1">
        <v>18</v>
      </c>
      <c r="U37" s="1">
        <v>15</v>
      </c>
      <c r="V37" s="1">
        <v>10</v>
      </c>
      <c r="W37" s="1"/>
      <c r="X37" s="2"/>
    </row>
    <row r="38" spans="1:24">
      <c r="A38" s="21">
        <v>37</v>
      </c>
      <c r="B38" s="5" t="s">
        <v>86</v>
      </c>
      <c r="C38" s="1">
        <f>SUM(Tableau1[[#This Row],[Etape 1]:[Etape 21]])</f>
        <v>283</v>
      </c>
      <c r="D38" s="1">
        <v>3</v>
      </c>
      <c r="E38" s="1">
        <v>50</v>
      </c>
      <c r="F38" s="1">
        <v>50</v>
      </c>
      <c r="G38" s="1">
        <v>16</v>
      </c>
      <c r="H38" s="1">
        <v>20</v>
      </c>
      <c r="I38" s="1">
        <v>8</v>
      </c>
      <c r="J38" s="1">
        <v>12</v>
      </c>
      <c r="K38" s="1">
        <v>20</v>
      </c>
      <c r="L38" s="1"/>
      <c r="M38" s="1">
        <v>15</v>
      </c>
      <c r="N38" s="1">
        <v>3</v>
      </c>
      <c r="O38" s="1">
        <v>2</v>
      </c>
      <c r="P38" s="1">
        <v>15</v>
      </c>
      <c r="Q38" s="1">
        <v>13</v>
      </c>
      <c r="R38" s="1"/>
      <c r="S38" s="1">
        <v>17</v>
      </c>
      <c r="T38" s="1"/>
      <c r="U38" s="1">
        <v>15</v>
      </c>
      <c r="V38" s="1">
        <v>11</v>
      </c>
      <c r="W38" s="1"/>
      <c r="X38" s="2">
        <v>13</v>
      </c>
    </row>
    <row r="39" spans="1:24">
      <c r="A39" s="21">
        <v>38</v>
      </c>
      <c r="B39" s="5" t="s">
        <v>52</v>
      </c>
      <c r="C39" s="1">
        <f>SUM(Tableau1[[#This Row],[Etape 1]:[Etape 21]])</f>
        <v>281</v>
      </c>
      <c r="D39" s="1">
        <v>3</v>
      </c>
      <c r="E39" s="1">
        <v>50</v>
      </c>
      <c r="F39" s="1"/>
      <c r="G39" s="1">
        <v>7</v>
      </c>
      <c r="H39" s="1">
        <v>20</v>
      </c>
      <c r="I39" s="1"/>
      <c r="J39" s="1">
        <v>16</v>
      </c>
      <c r="K39" s="1">
        <v>13</v>
      </c>
      <c r="L39" s="1">
        <v>45</v>
      </c>
      <c r="M39" s="1">
        <v>2</v>
      </c>
      <c r="N39" s="1">
        <v>23</v>
      </c>
      <c r="O39" s="1">
        <v>17</v>
      </c>
      <c r="P39" s="1">
        <v>13</v>
      </c>
      <c r="Q39" s="1">
        <v>20</v>
      </c>
      <c r="R39" s="1"/>
      <c r="S39" s="1">
        <v>9</v>
      </c>
      <c r="T39" s="1"/>
      <c r="U39" s="1">
        <v>10</v>
      </c>
      <c r="V39" s="1">
        <v>9</v>
      </c>
      <c r="W39" s="1">
        <v>24</v>
      </c>
      <c r="X39" s="2"/>
    </row>
    <row r="40" spans="1:24">
      <c r="A40" s="21">
        <v>39</v>
      </c>
      <c r="B40" s="5" t="s">
        <v>53</v>
      </c>
      <c r="C40" s="21">
        <f>SUM(Tableau1[[#This Row],[Etape 1]:[Etape 21]])</f>
        <v>280</v>
      </c>
      <c r="D40" s="1"/>
      <c r="E40" s="1">
        <v>50</v>
      </c>
      <c r="F40" s="1"/>
      <c r="G40" s="1">
        <v>16</v>
      </c>
      <c r="H40" s="1">
        <v>20</v>
      </c>
      <c r="I40" s="1">
        <v>3</v>
      </c>
      <c r="J40" s="1">
        <v>3</v>
      </c>
      <c r="K40" s="1">
        <v>17</v>
      </c>
      <c r="L40" s="1">
        <v>45</v>
      </c>
      <c r="M40" s="1">
        <v>12</v>
      </c>
      <c r="N40" s="1">
        <v>23</v>
      </c>
      <c r="O40" s="1">
        <v>20</v>
      </c>
      <c r="P40" s="1">
        <v>15</v>
      </c>
      <c r="Q40" s="1"/>
      <c r="R40" s="1"/>
      <c r="S40" s="1">
        <v>3</v>
      </c>
      <c r="T40" s="1">
        <v>18</v>
      </c>
      <c r="U40" s="1">
        <v>15</v>
      </c>
      <c r="V40" s="1">
        <v>20</v>
      </c>
      <c r="W40" s="1"/>
      <c r="X40" s="2"/>
    </row>
    <row r="41" spans="1:24">
      <c r="A41" s="21">
        <v>40</v>
      </c>
      <c r="B41" s="31" t="s">
        <v>87</v>
      </c>
      <c r="C41" s="21">
        <f>SUM(Tableau1[[#This Row],[Etape 1]:[Etape 21]])</f>
        <v>274</v>
      </c>
      <c r="D41" s="1"/>
      <c r="E41" s="1">
        <v>50</v>
      </c>
      <c r="F41" s="1">
        <v>50</v>
      </c>
      <c r="G41" s="1">
        <v>10</v>
      </c>
      <c r="H41" s="1">
        <v>20</v>
      </c>
      <c r="I41" s="1"/>
      <c r="J41" s="1">
        <v>20</v>
      </c>
      <c r="K41" s="1">
        <v>17</v>
      </c>
      <c r="L41" s="1"/>
      <c r="M41" s="1"/>
      <c r="N41" s="1"/>
      <c r="O41" s="1">
        <v>17</v>
      </c>
      <c r="P41" s="1">
        <v>20</v>
      </c>
      <c r="Q41" s="1">
        <v>8</v>
      </c>
      <c r="R41" s="1">
        <v>20</v>
      </c>
      <c r="S41" s="1"/>
      <c r="T41" s="1">
        <v>18</v>
      </c>
      <c r="U41" s="1">
        <v>5</v>
      </c>
      <c r="V41" s="1"/>
      <c r="W41" s="1"/>
      <c r="X41" s="2">
        <v>19</v>
      </c>
    </row>
    <row r="42" spans="1:24">
      <c r="A42" s="21">
        <v>41</v>
      </c>
      <c r="B42" s="31" t="s">
        <v>41</v>
      </c>
      <c r="C42" s="21">
        <f>SUM(Tableau1[[#This Row],[Etape 1]:[Etape 21]])</f>
        <v>274</v>
      </c>
      <c r="D42" s="1">
        <v>3</v>
      </c>
      <c r="E42" s="1">
        <v>50</v>
      </c>
      <c r="F42" s="1"/>
      <c r="G42" s="1">
        <v>7</v>
      </c>
      <c r="H42" s="1">
        <v>20</v>
      </c>
      <c r="I42" s="1"/>
      <c r="J42" s="1">
        <v>20</v>
      </c>
      <c r="K42" s="1">
        <v>60</v>
      </c>
      <c r="L42" s="1">
        <v>7</v>
      </c>
      <c r="M42" s="1">
        <v>4</v>
      </c>
      <c r="N42" s="1">
        <v>3</v>
      </c>
      <c r="O42" s="1">
        <v>15</v>
      </c>
      <c r="P42" s="1">
        <v>15</v>
      </c>
      <c r="Q42" s="1">
        <v>7</v>
      </c>
      <c r="R42" s="1">
        <v>21</v>
      </c>
      <c r="S42" s="1">
        <v>17</v>
      </c>
      <c r="T42" s="1"/>
      <c r="U42" s="1">
        <v>15</v>
      </c>
      <c r="V42" s="1">
        <v>10</v>
      </c>
      <c r="W42" s="1"/>
      <c r="X42" s="2"/>
    </row>
    <row r="43" spans="1:24">
      <c r="A43" s="21">
        <v>42</v>
      </c>
      <c r="B43" s="31" t="s">
        <v>106</v>
      </c>
      <c r="C43" s="21">
        <f>SUM(Tableau1[[#This Row],[Etape 1]:[Etape 21]])</f>
        <v>271</v>
      </c>
      <c r="D43" s="1">
        <v>3</v>
      </c>
      <c r="E43" s="1">
        <v>50</v>
      </c>
      <c r="F43" s="1"/>
      <c r="G43" s="1">
        <v>7</v>
      </c>
      <c r="H43" s="1">
        <v>20</v>
      </c>
      <c r="I43" s="1"/>
      <c r="J43" s="1">
        <v>20</v>
      </c>
      <c r="K43" s="1">
        <v>13</v>
      </c>
      <c r="L43" s="1">
        <v>45</v>
      </c>
      <c r="M43" s="1">
        <v>15</v>
      </c>
      <c r="N43" s="1">
        <v>23</v>
      </c>
      <c r="O43" s="1">
        <v>15</v>
      </c>
      <c r="P43" s="1">
        <v>20</v>
      </c>
      <c r="Q43" s="1">
        <v>7</v>
      </c>
      <c r="R43" s="1"/>
      <c r="S43" s="1"/>
      <c r="T43" s="1">
        <v>18</v>
      </c>
      <c r="U43" s="1">
        <v>15</v>
      </c>
      <c r="V43" s="1"/>
      <c r="W43" s="1"/>
      <c r="X43" s="2"/>
    </row>
    <row r="44" spans="1:24">
      <c r="A44" s="21">
        <v>43</v>
      </c>
      <c r="B44" s="31" t="s">
        <v>103</v>
      </c>
      <c r="C44" s="21">
        <f>SUM(Tableau1[[#This Row],[Etape 1]:[Etape 21]])</f>
        <v>271</v>
      </c>
      <c r="D44" s="1">
        <v>10</v>
      </c>
      <c r="E44" s="1">
        <v>50</v>
      </c>
      <c r="F44" s="1">
        <v>50</v>
      </c>
      <c r="G44" s="1">
        <v>7</v>
      </c>
      <c r="H44" s="1">
        <v>20</v>
      </c>
      <c r="I44" s="1"/>
      <c r="J44" s="1"/>
      <c r="K44" s="1">
        <v>17</v>
      </c>
      <c r="L44" s="1">
        <v>7</v>
      </c>
      <c r="M44" s="1"/>
      <c r="N44" s="1">
        <v>3</v>
      </c>
      <c r="O44" s="1">
        <v>7</v>
      </c>
      <c r="P44" s="1">
        <v>13</v>
      </c>
      <c r="Q44" s="1">
        <v>20</v>
      </c>
      <c r="R44" s="1">
        <v>21</v>
      </c>
      <c r="S44" s="1">
        <v>3</v>
      </c>
      <c r="T44" s="1">
        <v>18</v>
      </c>
      <c r="U44" s="1">
        <v>15</v>
      </c>
      <c r="V44" s="1">
        <v>10</v>
      </c>
      <c r="W44" s="1"/>
      <c r="X44" s="2"/>
    </row>
    <row r="45" spans="1:24">
      <c r="A45" s="21">
        <v>44</v>
      </c>
      <c r="B45" s="5" t="s">
        <v>35</v>
      </c>
      <c r="C45" s="21">
        <f>SUM(Tableau1[[#This Row],[Etape 1]:[Etape 21]])</f>
        <v>263</v>
      </c>
      <c r="D45" s="1">
        <v>3</v>
      </c>
      <c r="E45" s="1">
        <v>50</v>
      </c>
      <c r="F45" s="1"/>
      <c r="G45" s="1">
        <v>16</v>
      </c>
      <c r="H45" s="1">
        <v>20</v>
      </c>
      <c r="I45" s="1">
        <v>3</v>
      </c>
      <c r="J45" s="1">
        <v>20</v>
      </c>
      <c r="K45" s="1">
        <v>13</v>
      </c>
      <c r="L45" s="1">
        <v>45</v>
      </c>
      <c r="M45" s="1"/>
      <c r="N45" s="1">
        <v>18</v>
      </c>
      <c r="O45" s="1">
        <v>7</v>
      </c>
      <c r="P45" s="1">
        <v>20</v>
      </c>
      <c r="Q45" s="1"/>
      <c r="R45" s="1">
        <v>17</v>
      </c>
      <c r="S45" s="1">
        <v>15</v>
      </c>
      <c r="T45" s="1">
        <v>12</v>
      </c>
      <c r="U45" s="1">
        <v>2</v>
      </c>
      <c r="V45" s="1">
        <v>2</v>
      </c>
      <c r="W45" s="1"/>
      <c r="X45" s="2"/>
    </row>
    <row r="46" spans="1:24">
      <c r="A46" s="21">
        <v>45</v>
      </c>
      <c r="B46" s="31" t="s">
        <v>59</v>
      </c>
      <c r="C46" s="21">
        <f>SUM(Tableau1[[#This Row],[Etape 1]:[Etape 21]])</f>
        <v>255</v>
      </c>
      <c r="D46" s="1"/>
      <c r="E46" s="1"/>
      <c r="F46" s="1">
        <v>50</v>
      </c>
      <c r="G46" s="1">
        <v>30</v>
      </c>
      <c r="H46" s="1">
        <v>5</v>
      </c>
      <c r="I46" s="1"/>
      <c r="J46" s="1">
        <v>12</v>
      </c>
      <c r="K46" s="1">
        <v>13</v>
      </c>
      <c r="L46" s="1">
        <v>45</v>
      </c>
      <c r="M46" s="1">
        <v>11</v>
      </c>
      <c r="N46" s="1">
        <v>23</v>
      </c>
      <c r="O46" s="1">
        <v>17</v>
      </c>
      <c r="P46" s="1">
        <v>20</v>
      </c>
      <c r="Q46" s="1">
        <v>11</v>
      </c>
      <c r="R46" s="1"/>
      <c r="S46" s="1"/>
      <c r="T46" s="1">
        <v>18</v>
      </c>
      <c r="U46" s="1"/>
      <c r="V46" s="1"/>
      <c r="W46" s="1"/>
      <c r="X46" s="2"/>
    </row>
    <row r="47" spans="1:24">
      <c r="A47" s="21">
        <v>46</v>
      </c>
      <c r="B47" s="31" t="s">
        <v>34</v>
      </c>
      <c r="C47" s="21">
        <f>SUM(Tableau1[[#This Row],[Etape 1]:[Etape 21]])</f>
        <v>254</v>
      </c>
      <c r="D47" s="1">
        <v>3</v>
      </c>
      <c r="E47" s="1">
        <v>10</v>
      </c>
      <c r="F47" s="1"/>
      <c r="G47" s="1">
        <v>10</v>
      </c>
      <c r="H47" s="1">
        <v>20</v>
      </c>
      <c r="I47" s="1"/>
      <c r="J47" s="1">
        <v>20</v>
      </c>
      <c r="K47" s="1">
        <v>60</v>
      </c>
      <c r="L47" s="1">
        <v>27</v>
      </c>
      <c r="M47" s="1">
        <v>4</v>
      </c>
      <c r="N47" s="1">
        <v>3</v>
      </c>
      <c r="O47" s="1">
        <v>15</v>
      </c>
      <c r="P47" s="1">
        <v>15</v>
      </c>
      <c r="Q47" s="1">
        <v>5</v>
      </c>
      <c r="R47" s="1">
        <v>20</v>
      </c>
      <c r="S47" s="1">
        <v>17</v>
      </c>
      <c r="T47" s="1"/>
      <c r="U47" s="1">
        <v>15</v>
      </c>
      <c r="V47" s="1">
        <v>10</v>
      </c>
      <c r="W47" s="1"/>
      <c r="X47" s="2"/>
    </row>
    <row r="48" spans="1:24">
      <c r="A48" s="21">
        <v>47</v>
      </c>
      <c r="B48" s="31" t="s">
        <v>57</v>
      </c>
      <c r="C48" s="21">
        <f>SUM(Tableau1[[#This Row],[Etape 1]:[Etape 21]])</f>
        <v>252</v>
      </c>
      <c r="D48" s="1">
        <v>3</v>
      </c>
      <c r="E48" s="1">
        <v>50</v>
      </c>
      <c r="F48" s="1"/>
      <c r="G48" s="1">
        <v>7</v>
      </c>
      <c r="H48" s="1">
        <v>20</v>
      </c>
      <c r="I48" s="1"/>
      <c r="J48" s="1">
        <v>16</v>
      </c>
      <c r="K48" s="1">
        <v>60</v>
      </c>
      <c r="L48" s="1">
        <v>7</v>
      </c>
      <c r="M48" s="1">
        <v>2</v>
      </c>
      <c r="N48" s="1"/>
      <c r="O48" s="1">
        <v>17</v>
      </c>
      <c r="P48" s="1">
        <v>20</v>
      </c>
      <c r="Q48" s="1">
        <v>11</v>
      </c>
      <c r="R48" s="1">
        <v>21</v>
      </c>
      <c r="S48" s="1"/>
      <c r="T48" s="1">
        <v>18</v>
      </c>
      <c r="U48" s="1"/>
      <c r="V48" s="1"/>
      <c r="W48" s="1"/>
      <c r="X48" s="2"/>
    </row>
    <row r="49" spans="1:24">
      <c r="A49" s="21">
        <v>48</v>
      </c>
      <c r="B49" s="31" t="s">
        <v>83</v>
      </c>
      <c r="C49" s="21">
        <f>SUM(Tableau1[[#This Row],[Etape 1]:[Etape 21]])</f>
        <v>243</v>
      </c>
      <c r="D49" s="1">
        <v>3</v>
      </c>
      <c r="E49" s="1">
        <v>50</v>
      </c>
      <c r="F49" s="1">
        <v>50</v>
      </c>
      <c r="G49" s="1">
        <v>7</v>
      </c>
      <c r="H49" s="1">
        <v>20</v>
      </c>
      <c r="I49" s="1"/>
      <c r="J49" s="1">
        <v>6</v>
      </c>
      <c r="K49" s="1">
        <v>13</v>
      </c>
      <c r="L49" s="1"/>
      <c r="M49" s="1">
        <v>2</v>
      </c>
      <c r="N49" s="1"/>
      <c r="O49" s="1"/>
      <c r="P49" s="1">
        <v>13</v>
      </c>
      <c r="Q49" s="1">
        <v>6</v>
      </c>
      <c r="R49" s="1">
        <v>21</v>
      </c>
      <c r="S49" s="1"/>
      <c r="T49" s="1">
        <v>18</v>
      </c>
      <c r="U49" s="1">
        <v>17</v>
      </c>
      <c r="V49" s="1">
        <v>17</v>
      </c>
      <c r="W49" s="1"/>
      <c r="X49" s="2"/>
    </row>
    <row r="50" spans="1:24">
      <c r="A50" s="21">
        <v>49</v>
      </c>
      <c r="B50" s="31" t="s">
        <v>66</v>
      </c>
      <c r="C50" s="1">
        <f>SUM(Tableau1[[#This Row],[Etape 1]:[Etape 21]])</f>
        <v>242</v>
      </c>
      <c r="D50" s="1">
        <v>10</v>
      </c>
      <c r="E50" s="1">
        <v>16</v>
      </c>
      <c r="F50" s="1">
        <v>50</v>
      </c>
      <c r="G50" s="1">
        <v>18</v>
      </c>
      <c r="H50" s="1">
        <v>20</v>
      </c>
      <c r="I50" s="1">
        <v>3</v>
      </c>
      <c r="J50" s="1"/>
      <c r="K50" s="1"/>
      <c r="L50" s="1">
        <v>45</v>
      </c>
      <c r="M50" s="1">
        <v>12</v>
      </c>
      <c r="N50" s="1">
        <v>23</v>
      </c>
      <c r="O50" s="1"/>
      <c r="P50" s="1">
        <v>17</v>
      </c>
      <c r="Q50" s="1">
        <v>11</v>
      </c>
      <c r="R50" s="1"/>
      <c r="S50" s="1"/>
      <c r="T50" s="1"/>
      <c r="U50" s="1">
        <v>17</v>
      </c>
      <c r="V50" s="1"/>
      <c r="W50" s="1"/>
      <c r="X50" s="2"/>
    </row>
    <row r="51" spans="1:24">
      <c r="A51" s="21">
        <v>50</v>
      </c>
      <c r="B51" s="31" t="s">
        <v>74</v>
      </c>
      <c r="C51" s="21">
        <f>SUM(Tableau1[[#This Row],[Etape 1]:[Etape 21]])</f>
        <v>241</v>
      </c>
      <c r="D51" s="1">
        <v>20</v>
      </c>
      <c r="E51" s="1"/>
      <c r="F51" s="1">
        <v>50</v>
      </c>
      <c r="G51" s="1">
        <v>30</v>
      </c>
      <c r="H51" s="1">
        <v>20</v>
      </c>
      <c r="I51" s="1">
        <v>3</v>
      </c>
      <c r="J51" s="1">
        <v>3</v>
      </c>
      <c r="K51" s="1">
        <v>13</v>
      </c>
      <c r="L51" s="1">
        <v>5</v>
      </c>
      <c r="M51" s="1">
        <v>12</v>
      </c>
      <c r="N51" s="1"/>
      <c r="O51" s="1">
        <v>7</v>
      </c>
      <c r="P51" s="1">
        <v>9</v>
      </c>
      <c r="Q51" s="1"/>
      <c r="R51" s="1">
        <v>17</v>
      </c>
      <c r="S51" s="1">
        <v>15</v>
      </c>
      <c r="T51" s="1"/>
      <c r="U51" s="1">
        <v>17</v>
      </c>
      <c r="V51" s="1">
        <v>20</v>
      </c>
      <c r="W51" s="1"/>
      <c r="X51" s="2"/>
    </row>
    <row r="52" spans="1:24">
      <c r="A52" s="21">
        <v>51</v>
      </c>
      <c r="B52" s="5" t="s">
        <v>76</v>
      </c>
      <c r="C52" s="21">
        <f>SUM(Tableau1[[#This Row],[Etape 1]:[Etape 21]])</f>
        <v>240</v>
      </c>
      <c r="D52" s="1">
        <v>3</v>
      </c>
      <c r="E52" s="1"/>
      <c r="F52" s="1"/>
      <c r="G52" s="1">
        <v>16</v>
      </c>
      <c r="H52" s="1">
        <v>20</v>
      </c>
      <c r="I52" s="1"/>
      <c r="J52" s="1">
        <v>20</v>
      </c>
      <c r="K52" s="1">
        <v>60</v>
      </c>
      <c r="L52" s="1">
        <v>7</v>
      </c>
      <c r="M52" s="1">
        <v>8</v>
      </c>
      <c r="N52" s="1">
        <v>28</v>
      </c>
      <c r="O52" s="1">
        <v>20</v>
      </c>
      <c r="P52" s="1">
        <v>13</v>
      </c>
      <c r="Q52" s="1">
        <v>20</v>
      </c>
      <c r="R52" s="1"/>
      <c r="S52" s="1"/>
      <c r="T52" s="1">
        <v>10</v>
      </c>
      <c r="U52" s="1">
        <v>15</v>
      </c>
      <c r="V52" s="1"/>
      <c r="W52" s="1"/>
      <c r="X52" s="2"/>
    </row>
    <row r="53" spans="1:24">
      <c r="A53" s="21">
        <v>52</v>
      </c>
      <c r="B53" s="5" t="s">
        <v>38</v>
      </c>
      <c r="C53" s="1">
        <f>SUM(Tableau1[[#This Row],[Etape 1]:[Etape 21]])</f>
        <v>237</v>
      </c>
      <c r="D53" s="1">
        <v>20</v>
      </c>
      <c r="E53" s="1">
        <v>10</v>
      </c>
      <c r="F53" s="1"/>
      <c r="G53" s="1">
        <v>30</v>
      </c>
      <c r="H53" s="1">
        <v>20</v>
      </c>
      <c r="I53" s="1"/>
      <c r="J53" s="1">
        <v>18</v>
      </c>
      <c r="K53" s="1">
        <v>15</v>
      </c>
      <c r="L53" s="1">
        <v>27</v>
      </c>
      <c r="M53" s="1">
        <v>2</v>
      </c>
      <c r="N53" s="1"/>
      <c r="O53" s="1">
        <v>7</v>
      </c>
      <c r="P53" s="1">
        <v>17</v>
      </c>
      <c r="Q53" s="1">
        <v>20</v>
      </c>
      <c r="R53" s="1">
        <v>21</v>
      </c>
      <c r="S53" s="1">
        <v>7</v>
      </c>
      <c r="T53" s="1"/>
      <c r="U53" s="1">
        <v>7</v>
      </c>
      <c r="V53" s="1">
        <v>8</v>
      </c>
      <c r="W53" s="1">
        <v>2</v>
      </c>
      <c r="X53" s="2">
        <v>6</v>
      </c>
    </row>
    <row r="54" spans="1:24">
      <c r="A54" s="21">
        <v>53</v>
      </c>
      <c r="B54" s="31" t="s">
        <v>56</v>
      </c>
      <c r="C54" s="21">
        <f>SUM(Tableau1[[#This Row],[Etape 1]:[Etape 21]])</f>
        <v>234</v>
      </c>
      <c r="D54" s="1">
        <v>3</v>
      </c>
      <c r="E54" s="1"/>
      <c r="F54" s="1"/>
      <c r="G54" s="1">
        <v>50</v>
      </c>
      <c r="H54" s="1">
        <v>20</v>
      </c>
      <c r="I54" s="1">
        <v>8</v>
      </c>
      <c r="J54" s="1">
        <v>12</v>
      </c>
      <c r="K54" s="1">
        <v>60</v>
      </c>
      <c r="L54" s="1"/>
      <c r="M54" s="1">
        <v>11</v>
      </c>
      <c r="N54" s="1">
        <v>28</v>
      </c>
      <c r="O54" s="1">
        <v>2</v>
      </c>
      <c r="P54" s="1">
        <v>17</v>
      </c>
      <c r="Q54" s="1"/>
      <c r="R54" s="1"/>
      <c r="S54" s="1"/>
      <c r="T54" s="1">
        <v>3</v>
      </c>
      <c r="U54" s="1"/>
      <c r="V54" s="1"/>
      <c r="W54" s="1"/>
      <c r="X54" s="2">
        <v>20</v>
      </c>
    </row>
    <row r="55" spans="1:24">
      <c r="A55" s="21">
        <v>54</v>
      </c>
      <c r="B55" s="5" t="s">
        <v>47</v>
      </c>
      <c r="C55" s="21">
        <f>SUM(Tableau1[[#This Row],[Etape 1]:[Etape 21]])</f>
        <v>233</v>
      </c>
      <c r="D55" s="1"/>
      <c r="E55" s="1">
        <v>16</v>
      </c>
      <c r="F55" s="1">
        <v>23</v>
      </c>
      <c r="G55" s="1">
        <v>30</v>
      </c>
      <c r="H55" s="1">
        <v>20</v>
      </c>
      <c r="I55" s="1"/>
      <c r="J55" s="1">
        <v>7</v>
      </c>
      <c r="K55" s="1">
        <v>17</v>
      </c>
      <c r="L55" s="1">
        <v>45</v>
      </c>
      <c r="M55" s="1">
        <v>7</v>
      </c>
      <c r="N55" s="1"/>
      <c r="O55" s="1"/>
      <c r="P55" s="1">
        <v>13</v>
      </c>
      <c r="Q55" s="1">
        <v>3</v>
      </c>
      <c r="R55" s="1"/>
      <c r="S55" s="1"/>
      <c r="T55" s="1">
        <v>18</v>
      </c>
      <c r="U55" s="1">
        <v>17</v>
      </c>
      <c r="V55" s="1">
        <v>17</v>
      </c>
      <c r="W55" s="1"/>
      <c r="X55" s="2"/>
    </row>
    <row r="56" spans="1:24">
      <c r="A56" s="21">
        <v>55</v>
      </c>
      <c r="B56" s="31" t="s">
        <v>48</v>
      </c>
      <c r="C56" s="1">
        <f>SUM(Tableau1[[#This Row],[Etape 1]:[Etape 21]])</f>
        <v>233</v>
      </c>
      <c r="D56" s="1">
        <v>45</v>
      </c>
      <c r="E56" s="1">
        <v>16</v>
      </c>
      <c r="F56" s="1"/>
      <c r="G56" s="1">
        <v>7</v>
      </c>
      <c r="H56" s="1">
        <v>20</v>
      </c>
      <c r="I56" s="1"/>
      <c r="J56" s="1"/>
      <c r="K56" s="1">
        <v>60</v>
      </c>
      <c r="L56" s="1"/>
      <c r="M56" s="1">
        <v>12</v>
      </c>
      <c r="N56" s="1">
        <v>28</v>
      </c>
      <c r="O56" s="1">
        <v>7</v>
      </c>
      <c r="P56" s="1">
        <v>20</v>
      </c>
      <c r="Q56" s="1"/>
      <c r="R56" s="1"/>
      <c r="S56" s="1">
        <v>18</v>
      </c>
      <c r="T56" s="1"/>
      <c r="U56" s="1"/>
      <c r="V56" s="1"/>
      <c r="W56" s="1"/>
      <c r="X56" s="2"/>
    </row>
    <row r="57" spans="1:24">
      <c r="A57" s="21">
        <v>56</v>
      </c>
      <c r="B57" s="5" t="s">
        <v>36</v>
      </c>
      <c r="C57" s="1">
        <f>SUM(Tableau1[[#This Row],[Etape 1]:[Etape 21]])</f>
        <v>230</v>
      </c>
      <c r="D57" s="1"/>
      <c r="E57" s="1"/>
      <c r="F57" s="1">
        <v>23</v>
      </c>
      <c r="G57" s="1">
        <v>18</v>
      </c>
      <c r="H57" s="1">
        <v>20</v>
      </c>
      <c r="I57" s="1"/>
      <c r="J57" s="1"/>
      <c r="K57" s="1">
        <v>60</v>
      </c>
      <c r="L57" s="1">
        <v>5</v>
      </c>
      <c r="M57" s="1"/>
      <c r="N57" s="1">
        <v>23</v>
      </c>
      <c r="O57" s="1">
        <v>20</v>
      </c>
      <c r="P57" s="1">
        <v>15</v>
      </c>
      <c r="Q57" s="1">
        <v>13</v>
      </c>
      <c r="R57" s="1"/>
      <c r="S57" s="1"/>
      <c r="T57" s="1">
        <v>9</v>
      </c>
      <c r="U57" s="1"/>
      <c r="V57" s="1"/>
      <c r="W57" s="1">
        <v>24</v>
      </c>
      <c r="X57" s="2"/>
    </row>
    <row r="58" spans="1:24">
      <c r="A58" s="21">
        <v>57</v>
      </c>
      <c r="B58" s="31" t="s">
        <v>124</v>
      </c>
      <c r="C58" s="21">
        <f>SUM(Tableau1[[#This Row],[Etape 1]:[Etape 21]])</f>
        <v>230</v>
      </c>
      <c r="D58" s="1">
        <v>20</v>
      </c>
      <c r="E58" s="1">
        <v>16</v>
      </c>
      <c r="F58" s="1"/>
      <c r="G58" s="1">
        <v>30</v>
      </c>
      <c r="H58" s="1">
        <v>20</v>
      </c>
      <c r="I58" s="1">
        <v>3</v>
      </c>
      <c r="J58" s="1">
        <v>4</v>
      </c>
      <c r="K58" s="1">
        <v>17</v>
      </c>
      <c r="L58" s="1">
        <v>12</v>
      </c>
      <c r="M58" s="1">
        <v>4</v>
      </c>
      <c r="N58" s="1">
        <v>20</v>
      </c>
      <c r="O58" s="1">
        <v>15</v>
      </c>
      <c r="P58" s="1"/>
      <c r="Q58" s="1">
        <v>10</v>
      </c>
      <c r="R58" s="1"/>
      <c r="S58" s="1">
        <v>9</v>
      </c>
      <c r="T58" s="1">
        <v>10</v>
      </c>
      <c r="U58" s="1">
        <v>17</v>
      </c>
      <c r="V58" s="1">
        <v>17</v>
      </c>
      <c r="W58" s="1"/>
      <c r="X58" s="2">
        <v>6</v>
      </c>
    </row>
    <row r="59" spans="1:24">
      <c r="A59" s="21">
        <v>58</v>
      </c>
      <c r="B59" s="38" t="s">
        <v>79</v>
      </c>
      <c r="C59" s="1">
        <f>SUM(Tableau1[[#This Row],[Etape 1]:[Etape 21]])</f>
        <v>223</v>
      </c>
      <c r="D59" s="1">
        <v>20</v>
      </c>
      <c r="E59" s="1"/>
      <c r="F59" s="1">
        <v>23</v>
      </c>
      <c r="G59" s="1">
        <v>20</v>
      </c>
      <c r="H59" s="1">
        <v>20</v>
      </c>
      <c r="I59" s="1">
        <v>8</v>
      </c>
      <c r="J59" s="1">
        <v>12</v>
      </c>
      <c r="K59" s="1">
        <v>17</v>
      </c>
      <c r="L59" s="1">
        <v>7</v>
      </c>
      <c r="M59" s="1">
        <v>15</v>
      </c>
      <c r="N59" s="1">
        <v>23</v>
      </c>
      <c r="O59" s="1"/>
      <c r="P59" s="1">
        <v>13</v>
      </c>
      <c r="Q59" s="1">
        <v>10</v>
      </c>
      <c r="R59" s="1"/>
      <c r="S59" s="1"/>
      <c r="T59" s="1">
        <v>18</v>
      </c>
      <c r="U59" s="1">
        <v>17</v>
      </c>
      <c r="V59" s="1"/>
      <c r="W59" s="1"/>
      <c r="X59" s="2"/>
    </row>
    <row r="60" spans="1:24">
      <c r="A60" s="21">
        <v>59</v>
      </c>
      <c r="B60" s="31" t="s">
        <v>72</v>
      </c>
      <c r="C60" s="21">
        <f>SUM(Tableau1[[#This Row],[Etape 1]:[Etape 21]])</f>
        <v>221</v>
      </c>
      <c r="D60" s="1">
        <v>3</v>
      </c>
      <c r="E60" s="1"/>
      <c r="F60" s="1">
        <v>26</v>
      </c>
      <c r="G60" s="1">
        <v>30</v>
      </c>
      <c r="H60" s="1">
        <v>20</v>
      </c>
      <c r="I60" s="1"/>
      <c r="J60" s="1">
        <v>12</v>
      </c>
      <c r="K60" s="1">
        <v>60</v>
      </c>
      <c r="L60" s="1">
        <v>7</v>
      </c>
      <c r="M60" s="1"/>
      <c r="N60" s="1">
        <v>3</v>
      </c>
      <c r="O60" s="1"/>
      <c r="P60" s="1">
        <v>4</v>
      </c>
      <c r="Q60" s="1"/>
      <c r="R60" s="1">
        <v>16</v>
      </c>
      <c r="S60" s="1">
        <v>30</v>
      </c>
      <c r="T60" s="1"/>
      <c r="U60" s="1"/>
      <c r="V60" s="1">
        <v>10</v>
      </c>
      <c r="W60" s="1"/>
      <c r="X60" s="2"/>
    </row>
    <row r="61" spans="1:24">
      <c r="A61" s="21">
        <v>60</v>
      </c>
      <c r="B61" s="5" t="s">
        <v>62</v>
      </c>
      <c r="C61" s="21">
        <f>SUM(Tableau1[[#This Row],[Etape 1]:[Etape 21]])</f>
        <v>221</v>
      </c>
      <c r="D61" s="1">
        <v>3</v>
      </c>
      <c r="E61" s="1"/>
      <c r="F61" s="1"/>
      <c r="G61" s="1">
        <v>30</v>
      </c>
      <c r="H61" s="1">
        <v>20</v>
      </c>
      <c r="I61" s="1"/>
      <c r="J61" s="1">
        <v>20</v>
      </c>
      <c r="K61" s="1">
        <v>60</v>
      </c>
      <c r="L61" s="1">
        <v>7</v>
      </c>
      <c r="M61" s="1">
        <v>15</v>
      </c>
      <c r="N61" s="1"/>
      <c r="O61" s="1"/>
      <c r="P61" s="1">
        <v>20</v>
      </c>
      <c r="Q61" s="1">
        <v>13</v>
      </c>
      <c r="R61" s="1">
        <v>20</v>
      </c>
      <c r="S61" s="1"/>
      <c r="T61" s="1"/>
      <c r="U61" s="1"/>
      <c r="V61" s="1">
        <v>13</v>
      </c>
      <c r="W61" s="1"/>
      <c r="X61" s="2"/>
    </row>
    <row r="62" spans="1:24">
      <c r="A62" s="21">
        <v>61</v>
      </c>
      <c r="B62" s="31" t="s">
        <v>102</v>
      </c>
      <c r="C62" s="1">
        <f>SUM(Tableau1[[#This Row],[Etape 1]:[Etape 21]])</f>
        <v>218</v>
      </c>
      <c r="D62" s="1">
        <v>20</v>
      </c>
      <c r="E62" s="1"/>
      <c r="F62" s="1"/>
      <c r="G62" s="1">
        <v>10</v>
      </c>
      <c r="H62" s="1">
        <v>15</v>
      </c>
      <c r="I62" s="1">
        <v>3</v>
      </c>
      <c r="J62" s="1">
        <v>4</v>
      </c>
      <c r="K62" s="1">
        <v>14</v>
      </c>
      <c r="L62" s="1">
        <v>61</v>
      </c>
      <c r="M62" s="1">
        <v>3</v>
      </c>
      <c r="N62" s="1">
        <v>28</v>
      </c>
      <c r="O62" s="1">
        <v>20</v>
      </c>
      <c r="P62" s="1">
        <v>15</v>
      </c>
      <c r="Q62" s="1"/>
      <c r="R62" s="1">
        <v>3</v>
      </c>
      <c r="S62" s="1">
        <v>7</v>
      </c>
      <c r="T62" s="1"/>
      <c r="U62" s="1">
        <v>15</v>
      </c>
      <c r="V62" s="1"/>
      <c r="W62" s="1"/>
      <c r="X62" s="2"/>
    </row>
    <row r="63" spans="1:24">
      <c r="A63" s="21">
        <v>62</v>
      </c>
      <c r="B63" s="31" t="s">
        <v>100</v>
      </c>
      <c r="C63" s="21">
        <f>SUM(Tableau1[[#This Row],[Etape 1]:[Etape 21]])</f>
        <v>216</v>
      </c>
      <c r="D63" s="1">
        <v>3</v>
      </c>
      <c r="E63" s="1"/>
      <c r="F63" s="1">
        <v>50</v>
      </c>
      <c r="G63" s="1">
        <v>30</v>
      </c>
      <c r="H63" s="1">
        <v>20</v>
      </c>
      <c r="I63" s="1">
        <v>3</v>
      </c>
      <c r="J63" s="1">
        <v>20</v>
      </c>
      <c r="K63" s="1"/>
      <c r="L63" s="1">
        <v>7</v>
      </c>
      <c r="M63" s="1">
        <v>5</v>
      </c>
      <c r="N63" s="1"/>
      <c r="O63" s="1">
        <v>17</v>
      </c>
      <c r="P63" s="1">
        <v>20</v>
      </c>
      <c r="Q63" s="1"/>
      <c r="R63" s="1">
        <v>17</v>
      </c>
      <c r="S63" s="1">
        <v>9</v>
      </c>
      <c r="T63" s="1">
        <v>5</v>
      </c>
      <c r="U63" s="1"/>
      <c r="V63" s="1">
        <v>10</v>
      </c>
      <c r="W63" s="1"/>
      <c r="X63" s="2"/>
    </row>
    <row r="64" spans="1:24">
      <c r="A64" s="21">
        <v>63</v>
      </c>
      <c r="B64" s="5" t="s">
        <v>161</v>
      </c>
      <c r="C64" s="21">
        <f>SUM(Tableau1[[#This Row],[Etape 1]:[Etape 21]])</f>
        <v>213</v>
      </c>
      <c r="D64" s="1">
        <v>20</v>
      </c>
      <c r="E64" s="1"/>
      <c r="F64" s="1">
        <v>50</v>
      </c>
      <c r="G64" s="1">
        <v>30</v>
      </c>
      <c r="H64" s="1">
        <v>20</v>
      </c>
      <c r="I64" s="1">
        <v>6</v>
      </c>
      <c r="J64" s="1">
        <v>6</v>
      </c>
      <c r="K64" s="1">
        <v>5</v>
      </c>
      <c r="L64" s="1">
        <v>27</v>
      </c>
      <c r="M64" s="1"/>
      <c r="N64" s="1">
        <v>3</v>
      </c>
      <c r="O64" s="1">
        <v>17</v>
      </c>
      <c r="P64" s="1">
        <v>5</v>
      </c>
      <c r="Q64" s="1"/>
      <c r="R64" s="1"/>
      <c r="S64" s="1">
        <v>7</v>
      </c>
      <c r="T64" s="1"/>
      <c r="U64" s="1"/>
      <c r="V64" s="1"/>
      <c r="W64" s="1"/>
      <c r="X64" s="2">
        <v>17</v>
      </c>
    </row>
    <row r="65" spans="1:24">
      <c r="A65" s="21">
        <v>64</v>
      </c>
      <c r="B65" s="31" t="s">
        <v>43</v>
      </c>
      <c r="C65" s="21">
        <f>SUM(Tableau1[[#This Row],[Etape 1]:[Etape 21]])</f>
        <v>209</v>
      </c>
      <c r="D65" s="1">
        <v>3</v>
      </c>
      <c r="E65" s="1">
        <v>9</v>
      </c>
      <c r="F65" s="1">
        <v>50</v>
      </c>
      <c r="G65" s="1"/>
      <c r="H65" s="1">
        <v>20</v>
      </c>
      <c r="I65" s="1">
        <v>28</v>
      </c>
      <c r="J65" s="1">
        <v>12</v>
      </c>
      <c r="K65" s="1"/>
      <c r="L65" s="1">
        <v>7</v>
      </c>
      <c r="M65" s="1"/>
      <c r="N65" s="1">
        <v>23</v>
      </c>
      <c r="O65" s="1"/>
      <c r="P65" s="1">
        <v>13</v>
      </c>
      <c r="Q65" s="1">
        <v>13</v>
      </c>
      <c r="R65" s="1"/>
      <c r="S65" s="1"/>
      <c r="T65" s="1">
        <v>12</v>
      </c>
      <c r="U65" s="1">
        <v>17</v>
      </c>
      <c r="V65" s="1">
        <v>2</v>
      </c>
      <c r="W65" s="1"/>
      <c r="X65" s="2"/>
    </row>
    <row r="66" spans="1:24">
      <c r="A66" s="21">
        <v>65</v>
      </c>
      <c r="B66" s="5" t="s">
        <v>49</v>
      </c>
      <c r="C66" s="21">
        <f>SUM(Tableau1[[#This Row],[Etape 1]:[Etape 21]])</f>
        <v>208</v>
      </c>
      <c r="D66" s="1">
        <v>20</v>
      </c>
      <c r="E66" s="1">
        <v>50</v>
      </c>
      <c r="F66" s="1">
        <v>50</v>
      </c>
      <c r="G66" s="1">
        <v>20</v>
      </c>
      <c r="H66" s="1">
        <v>20</v>
      </c>
      <c r="I66" s="1">
        <v>15</v>
      </c>
      <c r="J66" s="1"/>
      <c r="K66" s="1"/>
      <c r="L66" s="1"/>
      <c r="M66" s="1">
        <v>7</v>
      </c>
      <c r="N66" s="1"/>
      <c r="O66" s="1"/>
      <c r="P66" s="1">
        <v>13</v>
      </c>
      <c r="Q66" s="1">
        <v>8</v>
      </c>
      <c r="R66" s="1"/>
      <c r="S66" s="1">
        <v>3</v>
      </c>
      <c r="T66" s="1"/>
      <c r="U66" s="1">
        <v>2</v>
      </c>
      <c r="V66" s="1"/>
      <c r="W66" s="1"/>
      <c r="X66" s="2"/>
    </row>
    <row r="67" spans="1:24">
      <c r="A67" s="21">
        <v>66</v>
      </c>
      <c r="B67" s="31" t="s">
        <v>51</v>
      </c>
      <c r="C67" s="21">
        <f>SUM(Tableau1[[#This Row],[Etape 1]:[Etape 21]])</f>
        <v>207</v>
      </c>
      <c r="D67" s="1">
        <v>20</v>
      </c>
      <c r="E67" s="1"/>
      <c r="F67" s="1">
        <v>50</v>
      </c>
      <c r="G67" s="1">
        <v>16</v>
      </c>
      <c r="H67" s="1">
        <v>15</v>
      </c>
      <c r="I67" s="1">
        <v>8</v>
      </c>
      <c r="J67" s="1"/>
      <c r="K67" s="1">
        <v>13</v>
      </c>
      <c r="L67" s="1">
        <v>7</v>
      </c>
      <c r="M67" s="1">
        <v>15</v>
      </c>
      <c r="N67" s="1"/>
      <c r="O67" s="1">
        <v>17</v>
      </c>
      <c r="P67" s="1">
        <v>5</v>
      </c>
      <c r="Q67" s="1"/>
      <c r="R67" s="1"/>
      <c r="S67" s="1">
        <v>17</v>
      </c>
      <c r="T67" s="1"/>
      <c r="U67" s="1"/>
      <c r="V67" s="1">
        <v>11</v>
      </c>
      <c r="W67" s="1"/>
      <c r="X67" s="2">
        <v>13</v>
      </c>
    </row>
    <row r="68" spans="1:24">
      <c r="A68" s="21">
        <v>67</v>
      </c>
      <c r="B68" s="31" t="s">
        <v>95</v>
      </c>
      <c r="C68" s="21">
        <f>SUM(Tableau1[[#This Row],[Etape 1]:[Etape 21]])</f>
        <v>201</v>
      </c>
      <c r="D68" s="1">
        <v>3</v>
      </c>
      <c r="E68" s="1"/>
      <c r="F68" s="1"/>
      <c r="G68" s="1">
        <v>7</v>
      </c>
      <c r="H68" s="1">
        <v>20</v>
      </c>
      <c r="I68" s="1">
        <v>6</v>
      </c>
      <c r="J68" s="1">
        <v>20</v>
      </c>
      <c r="K68" s="1">
        <v>60</v>
      </c>
      <c r="L68" s="1"/>
      <c r="M68" s="1">
        <v>15</v>
      </c>
      <c r="N68" s="1">
        <v>20</v>
      </c>
      <c r="O68" s="1"/>
      <c r="P68" s="1"/>
      <c r="Q68" s="1"/>
      <c r="R68" s="1"/>
      <c r="S68" s="1">
        <v>18</v>
      </c>
      <c r="T68" s="1">
        <v>30</v>
      </c>
      <c r="U68" s="1"/>
      <c r="V68" s="1"/>
      <c r="W68" s="1">
        <v>2</v>
      </c>
      <c r="X68" s="2"/>
    </row>
    <row r="69" spans="1:24">
      <c r="A69" s="21">
        <v>68</v>
      </c>
      <c r="B69" s="5" t="s">
        <v>37</v>
      </c>
      <c r="C69" s="21">
        <f>SUM(Tableau1[[#This Row],[Etape 1]:[Etape 21]])</f>
        <v>199</v>
      </c>
      <c r="D69" s="1"/>
      <c r="E69" s="1"/>
      <c r="F69" s="1"/>
      <c r="G69" s="1">
        <v>30</v>
      </c>
      <c r="H69" s="1">
        <v>20</v>
      </c>
      <c r="I69" s="1">
        <v>3</v>
      </c>
      <c r="J69" s="1">
        <v>14</v>
      </c>
      <c r="K69" s="1"/>
      <c r="L69" s="1">
        <v>45</v>
      </c>
      <c r="M69" s="1">
        <v>6</v>
      </c>
      <c r="N69" s="1"/>
      <c r="O69" s="1">
        <v>8</v>
      </c>
      <c r="P69" s="1">
        <v>15</v>
      </c>
      <c r="Q69" s="1"/>
      <c r="R69" s="1">
        <v>10</v>
      </c>
      <c r="S69" s="1">
        <v>3</v>
      </c>
      <c r="T69" s="1"/>
      <c r="U69" s="1">
        <v>17</v>
      </c>
      <c r="V69" s="1">
        <v>9</v>
      </c>
      <c r="W69" s="1"/>
      <c r="X69" s="2">
        <v>19</v>
      </c>
    </row>
    <row r="70" spans="1:24">
      <c r="A70" s="21">
        <v>69</v>
      </c>
      <c r="B70" s="31" t="s">
        <v>108</v>
      </c>
      <c r="C70" s="21">
        <f>SUM(Tableau1[[#This Row],[Etape 1]:[Etape 21]])</f>
        <v>196</v>
      </c>
      <c r="D70" s="1">
        <v>20</v>
      </c>
      <c r="E70" s="1">
        <v>16</v>
      </c>
      <c r="F70" s="1"/>
      <c r="G70" s="1">
        <v>7</v>
      </c>
      <c r="H70" s="1">
        <v>20</v>
      </c>
      <c r="I70" s="1"/>
      <c r="J70" s="1">
        <v>20</v>
      </c>
      <c r="K70" s="1">
        <v>17</v>
      </c>
      <c r="L70" s="1">
        <v>5</v>
      </c>
      <c r="M70" s="1"/>
      <c r="N70" s="1">
        <v>23</v>
      </c>
      <c r="O70" s="1">
        <v>17</v>
      </c>
      <c r="P70" s="1">
        <v>20</v>
      </c>
      <c r="Q70" s="1">
        <v>11</v>
      </c>
      <c r="R70" s="1"/>
      <c r="S70" s="1"/>
      <c r="T70" s="1">
        <v>18</v>
      </c>
      <c r="U70" s="1">
        <v>2</v>
      </c>
      <c r="V70" s="1"/>
      <c r="W70" s="1"/>
      <c r="X70" s="2"/>
    </row>
    <row r="71" spans="1:24">
      <c r="A71" s="21">
        <v>70</v>
      </c>
      <c r="B71" s="31" t="s">
        <v>78</v>
      </c>
      <c r="C71" s="21">
        <f>SUM(Tableau1[[#This Row],[Etape 1]:[Etape 21]])</f>
        <v>193</v>
      </c>
      <c r="D71" s="1"/>
      <c r="E71" s="1"/>
      <c r="F71" s="1"/>
      <c r="G71" s="1"/>
      <c r="H71" s="1">
        <v>20</v>
      </c>
      <c r="I71" s="1">
        <v>3</v>
      </c>
      <c r="J71" s="1"/>
      <c r="K71" s="1">
        <v>60</v>
      </c>
      <c r="L71" s="1">
        <v>27</v>
      </c>
      <c r="M71" s="1"/>
      <c r="N71" s="1"/>
      <c r="O71" s="1">
        <v>17</v>
      </c>
      <c r="P71" s="1">
        <v>20</v>
      </c>
      <c r="Q71" s="1"/>
      <c r="R71" s="1"/>
      <c r="S71" s="1">
        <v>18</v>
      </c>
      <c r="T71" s="1">
        <v>18</v>
      </c>
      <c r="U71" s="1">
        <v>10</v>
      </c>
      <c r="V71" s="1"/>
      <c r="W71" s="1"/>
      <c r="X71" s="2"/>
    </row>
    <row r="72" spans="1:24">
      <c r="A72" s="21">
        <v>71</v>
      </c>
      <c r="B72" s="31" t="s">
        <v>39</v>
      </c>
      <c r="C72" s="21">
        <f>SUM(Tableau1[[#This Row],[Etape 1]:[Etape 21]])</f>
        <v>190</v>
      </c>
      <c r="D72" s="1">
        <v>3</v>
      </c>
      <c r="E72" s="1">
        <v>18</v>
      </c>
      <c r="F72" s="1">
        <v>50</v>
      </c>
      <c r="G72" s="1">
        <v>7</v>
      </c>
      <c r="H72" s="1">
        <v>20</v>
      </c>
      <c r="I72" s="1">
        <v>4</v>
      </c>
      <c r="J72" s="1">
        <v>3</v>
      </c>
      <c r="K72" s="1">
        <v>13</v>
      </c>
      <c r="L72" s="1">
        <v>7</v>
      </c>
      <c r="M72" s="1"/>
      <c r="N72" s="1">
        <v>20</v>
      </c>
      <c r="O72" s="1"/>
      <c r="P72" s="1">
        <v>20</v>
      </c>
      <c r="Q72" s="1"/>
      <c r="R72" s="1"/>
      <c r="S72" s="1">
        <v>15</v>
      </c>
      <c r="T72" s="1"/>
      <c r="U72" s="1">
        <v>10</v>
      </c>
      <c r="V72" s="1"/>
      <c r="W72" s="1"/>
      <c r="X72" s="2"/>
    </row>
    <row r="73" spans="1:24">
      <c r="A73" s="21">
        <v>72</v>
      </c>
      <c r="B73" s="5" t="s">
        <v>91</v>
      </c>
      <c r="C73" s="21">
        <f>SUM(Tableau1[[#This Row],[Etape 1]:[Etape 21]])</f>
        <v>182</v>
      </c>
      <c r="D73" s="1"/>
      <c r="E73" s="1">
        <v>50</v>
      </c>
      <c r="F73" s="1">
        <v>50</v>
      </c>
      <c r="G73" s="1"/>
      <c r="H73" s="1">
        <v>20</v>
      </c>
      <c r="I73" s="1"/>
      <c r="J73" s="1">
        <v>12</v>
      </c>
      <c r="K73" s="1"/>
      <c r="L73" s="1"/>
      <c r="M73" s="1"/>
      <c r="N73" s="1">
        <v>23</v>
      </c>
      <c r="O73" s="1">
        <v>7</v>
      </c>
      <c r="P73" s="1">
        <v>20</v>
      </c>
      <c r="Q73" s="1"/>
      <c r="R73" s="1"/>
      <c r="S73" s="1"/>
      <c r="T73" s="1"/>
      <c r="U73" s="1"/>
      <c r="V73" s="1"/>
      <c r="W73" s="1"/>
      <c r="X73" s="2"/>
    </row>
    <row r="74" spans="1:24">
      <c r="A74" s="21">
        <v>73</v>
      </c>
      <c r="B74" s="31" t="s">
        <v>94</v>
      </c>
      <c r="C74" s="36">
        <f>SUM(Tableau1[[#This Row],[Etape 1]:[Etape 21]])</f>
        <v>164</v>
      </c>
      <c r="D74" s="3">
        <v>3</v>
      </c>
      <c r="E74" s="3">
        <v>50</v>
      </c>
      <c r="F74" s="3"/>
      <c r="G74" s="3">
        <v>7</v>
      </c>
      <c r="H74" s="3">
        <v>20</v>
      </c>
      <c r="I74" s="3"/>
      <c r="J74" s="3">
        <v>4</v>
      </c>
      <c r="K74" s="3">
        <v>13</v>
      </c>
      <c r="L74" s="3">
        <v>7</v>
      </c>
      <c r="M74" s="3">
        <v>2</v>
      </c>
      <c r="N74" s="3">
        <v>18</v>
      </c>
      <c r="O74" s="3">
        <v>17</v>
      </c>
      <c r="P74" s="3">
        <v>20</v>
      </c>
      <c r="Q74" s="3"/>
      <c r="R74" s="3"/>
      <c r="S74" s="3">
        <v>3</v>
      </c>
      <c r="T74" s="3"/>
      <c r="U74" s="3"/>
      <c r="V74" s="3"/>
      <c r="W74" s="3"/>
      <c r="X74" s="4"/>
    </row>
    <row r="75" spans="1:24">
      <c r="A75" s="21">
        <v>74</v>
      </c>
      <c r="B75" s="31" t="s">
        <v>68</v>
      </c>
      <c r="C75" s="21">
        <f>SUM(Tableau1[[#This Row],[Etape 1]:[Etape 21]])</f>
        <v>160</v>
      </c>
      <c r="D75" s="1">
        <v>20</v>
      </c>
      <c r="E75" s="1">
        <v>7</v>
      </c>
      <c r="F75" s="1"/>
      <c r="G75" s="1">
        <v>18</v>
      </c>
      <c r="H75" s="1">
        <v>20</v>
      </c>
      <c r="I75" s="1"/>
      <c r="J75" s="1"/>
      <c r="K75" s="1">
        <v>17</v>
      </c>
      <c r="L75" s="1">
        <v>7</v>
      </c>
      <c r="M75" s="1"/>
      <c r="N75" s="1"/>
      <c r="O75" s="1">
        <v>20</v>
      </c>
      <c r="P75" s="1">
        <v>5</v>
      </c>
      <c r="Q75" s="1"/>
      <c r="R75" s="1">
        <v>11</v>
      </c>
      <c r="S75" s="1"/>
      <c r="T75" s="1">
        <v>10</v>
      </c>
      <c r="U75" s="1">
        <v>15</v>
      </c>
      <c r="V75" s="1">
        <v>10</v>
      </c>
      <c r="W75" s="1"/>
      <c r="X75" s="2"/>
    </row>
    <row r="76" spans="1:24">
      <c r="A76" s="21">
        <v>75</v>
      </c>
      <c r="B76" s="6" t="s">
        <v>85</v>
      </c>
      <c r="C76" s="1">
        <f>SUM(Tableau1[[#This Row],[Etape 1]:[Etape 21]])</f>
        <v>137</v>
      </c>
      <c r="D76" s="1"/>
      <c r="E76" s="1">
        <v>18</v>
      </c>
      <c r="F76" s="1"/>
      <c r="G76" s="1"/>
      <c r="H76" s="1">
        <v>20</v>
      </c>
      <c r="I76" s="1"/>
      <c r="J76" s="1"/>
      <c r="K76" s="1">
        <v>13</v>
      </c>
      <c r="L76" s="1"/>
      <c r="M76" s="1">
        <v>13</v>
      </c>
      <c r="N76" s="1"/>
      <c r="O76" s="1">
        <v>11</v>
      </c>
      <c r="P76" s="1">
        <v>17</v>
      </c>
      <c r="Q76" s="1">
        <v>5</v>
      </c>
      <c r="R76" s="1"/>
      <c r="S76" s="1">
        <v>17</v>
      </c>
      <c r="T76" s="1">
        <v>17</v>
      </c>
      <c r="U76" s="1"/>
      <c r="V76" s="1"/>
      <c r="W76" s="1"/>
      <c r="X76" s="2">
        <v>6</v>
      </c>
    </row>
    <row r="77" spans="1:24">
      <c r="A77" s="21">
        <v>76</v>
      </c>
      <c r="B77" s="5" t="s">
        <v>42</v>
      </c>
      <c r="C77" s="21">
        <f>SUM(Tableau1[[#This Row],[Etape 1]:[Etape 21]])</f>
        <v>133</v>
      </c>
      <c r="D77" s="1">
        <v>10</v>
      </c>
      <c r="E77" s="1"/>
      <c r="F77" s="1">
        <v>7</v>
      </c>
      <c r="G77" s="1">
        <v>30</v>
      </c>
      <c r="H77" s="1">
        <v>20</v>
      </c>
      <c r="I77" s="1"/>
      <c r="J77" s="1"/>
      <c r="K77" s="1"/>
      <c r="L77" s="1"/>
      <c r="M77" s="1">
        <v>11</v>
      </c>
      <c r="N77" s="1"/>
      <c r="O77" s="1">
        <v>17</v>
      </c>
      <c r="P77" s="1">
        <v>1</v>
      </c>
      <c r="Q77" s="1">
        <v>10</v>
      </c>
      <c r="R77" s="1"/>
      <c r="S77" s="1">
        <v>17</v>
      </c>
      <c r="T77" s="1"/>
      <c r="U77" s="1">
        <v>10</v>
      </c>
      <c r="V77" s="1"/>
      <c r="W77" s="1"/>
      <c r="X77" s="2"/>
    </row>
    <row r="78" spans="1:24">
      <c r="A78" s="21">
        <v>77</v>
      </c>
      <c r="B78" s="31" t="s">
        <v>67</v>
      </c>
      <c r="C78" s="21">
        <f>SUM(Tableau1[[#This Row],[Etape 1]:[Etape 21]])</f>
        <v>108</v>
      </c>
      <c r="D78" s="1"/>
      <c r="E78" s="1">
        <v>10</v>
      </c>
      <c r="F78" s="1"/>
      <c r="G78" s="1"/>
      <c r="H78" s="1">
        <v>20</v>
      </c>
      <c r="I78" s="1">
        <v>28</v>
      </c>
      <c r="J78" s="1"/>
      <c r="K78" s="1"/>
      <c r="L78" s="1">
        <v>27</v>
      </c>
      <c r="M78" s="1">
        <v>3</v>
      </c>
      <c r="N78" s="1"/>
      <c r="O78" s="1">
        <v>3</v>
      </c>
      <c r="P78" s="1">
        <v>8</v>
      </c>
      <c r="Q78" s="1"/>
      <c r="R78" s="1"/>
      <c r="S78" s="1">
        <v>7</v>
      </c>
      <c r="T78" s="1"/>
      <c r="U78" s="1">
        <v>2</v>
      </c>
      <c r="V78" s="1"/>
      <c r="W78" s="1"/>
      <c r="X78" s="2"/>
    </row>
    <row r="79" spans="1:24">
      <c r="A79" s="21">
        <v>78</v>
      </c>
      <c r="B79" s="5" t="s">
        <v>63</v>
      </c>
      <c r="C79" s="21">
        <f>SUM(Tableau1[[#This Row],[Etape 1]:[Etape 21]])</f>
        <v>96</v>
      </c>
      <c r="D79" s="1"/>
      <c r="E79" s="1">
        <v>16</v>
      </c>
      <c r="F79" s="1">
        <v>-13</v>
      </c>
      <c r="G79" s="1">
        <v>5</v>
      </c>
      <c r="H79" s="1">
        <v>20</v>
      </c>
      <c r="I79" s="1"/>
      <c r="J79" s="1"/>
      <c r="K79" s="1"/>
      <c r="L79" s="1">
        <v>5</v>
      </c>
      <c r="M79" s="1"/>
      <c r="N79" s="1">
        <v>3</v>
      </c>
      <c r="O79" s="1"/>
      <c r="P79" s="1">
        <v>20</v>
      </c>
      <c r="Q79" s="1"/>
      <c r="R79" s="1"/>
      <c r="S79" s="1"/>
      <c r="T79" s="1">
        <v>17</v>
      </c>
      <c r="U79" s="1">
        <v>4</v>
      </c>
      <c r="V79" s="1"/>
      <c r="W79" s="1"/>
      <c r="X79" s="2">
        <v>19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3"/>
  <sheetViews>
    <sheetView windowProtection="1" zoomScaleNormal="100" workbookViewId="0">
      <selection activeCell="B1" sqref="B1"/>
    </sheetView>
  </sheetViews>
  <sheetFormatPr baseColWidth="10" defaultRowHeight="14.5"/>
  <cols>
    <col min="1" max="1" width="3.7265625" customWidth="1"/>
    <col min="2" max="2" width="50.7265625" customWidth="1"/>
  </cols>
  <sheetData>
    <row r="1" spans="1:25" ht="150" customHeight="1">
      <c r="A1" s="28" t="s">
        <v>31</v>
      </c>
      <c r="B1" s="22" t="s">
        <v>30</v>
      </c>
      <c r="C1" s="23" t="s">
        <v>23</v>
      </c>
      <c r="D1" s="23" t="s">
        <v>26</v>
      </c>
      <c r="E1" s="23" t="s">
        <v>20</v>
      </c>
      <c r="F1" s="23" t="s">
        <v>19</v>
      </c>
      <c r="G1" s="23" t="s">
        <v>18</v>
      </c>
      <c r="H1" s="23" t="s">
        <v>17</v>
      </c>
      <c r="I1" s="23" t="s">
        <v>16</v>
      </c>
      <c r="J1" s="23" t="s">
        <v>15</v>
      </c>
      <c r="K1" s="23" t="s">
        <v>14</v>
      </c>
      <c r="L1" s="23" t="s">
        <v>13</v>
      </c>
      <c r="M1" s="23" t="s">
        <v>12</v>
      </c>
      <c r="N1" s="23" t="s">
        <v>11</v>
      </c>
      <c r="O1" s="23" t="s">
        <v>10</v>
      </c>
      <c r="P1" s="23" t="s">
        <v>9</v>
      </c>
      <c r="Q1" s="23" t="s">
        <v>8</v>
      </c>
      <c r="R1" s="23" t="s">
        <v>7</v>
      </c>
      <c r="S1" s="23" t="s">
        <v>6</v>
      </c>
      <c r="T1" s="23" t="s">
        <v>5</v>
      </c>
      <c r="U1" s="23" t="s">
        <v>4</v>
      </c>
      <c r="V1" s="23" t="s">
        <v>3</v>
      </c>
      <c r="W1" s="23" t="s">
        <v>2</v>
      </c>
      <c r="X1" s="23" t="s">
        <v>1</v>
      </c>
      <c r="Y1" s="23" t="s">
        <v>0</v>
      </c>
    </row>
    <row r="2" spans="1:25">
      <c r="A2" s="25">
        <v>1</v>
      </c>
      <c r="B2" s="5" t="s">
        <v>80</v>
      </c>
      <c r="C2" s="16">
        <f>SUM(Tableau143[[#This Row],[Etape 1]:[Etape 21]])</f>
        <v>3.2209722222222226</v>
      </c>
      <c r="D2" s="16" t="e">
        <f>(C2-C1)</f>
        <v>#VALUE!</v>
      </c>
      <c r="E2" s="16">
        <v>0.16238425925925926</v>
      </c>
      <c r="F2" s="16">
        <v>0.19839120370370369</v>
      </c>
      <c r="G2" s="16">
        <v>0.17841435185185187</v>
      </c>
      <c r="H2" s="16">
        <v>0.15998842592592594</v>
      </c>
      <c r="I2" s="16">
        <v>2.5486111111111112E-2</v>
      </c>
      <c r="J2" s="16">
        <v>0.18763888888888888</v>
      </c>
      <c r="K2" s="16">
        <v>0.17056712962962964</v>
      </c>
      <c r="L2" s="16">
        <v>0.16002314814814814</v>
      </c>
      <c r="M2" s="16">
        <v>0.14493055555555556</v>
      </c>
      <c r="N2" s="16">
        <v>0.1840162037037037</v>
      </c>
      <c r="O2" s="16">
        <v>0.13667824074074075</v>
      </c>
      <c r="P2" s="16">
        <v>0.18135416666666668</v>
      </c>
      <c r="Q2" s="16">
        <v>1.6898148148148148E-2</v>
      </c>
      <c r="R2" s="16">
        <v>0.2048611111111111</v>
      </c>
      <c r="S2" s="16">
        <v>0.14982638888888888</v>
      </c>
      <c r="T2" s="16">
        <v>0.17143518518518519</v>
      </c>
      <c r="U2" s="16">
        <v>0.14270833333333333</v>
      </c>
      <c r="V2" s="16">
        <v>0.2122337962962963</v>
      </c>
      <c r="W2" s="16">
        <v>0.11651620370370371</v>
      </c>
      <c r="X2" s="16">
        <v>0.18641203703703704</v>
      </c>
      <c r="Y2" s="16">
        <v>0.13020833333333334</v>
      </c>
    </row>
    <row r="3" spans="1:25">
      <c r="A3" s="25">
        <v>2</v>
      </c>
      <c r="B3" s="31" t="s">
        <v>104</v>
      </c>
      <c r="C3" s="16">
        <f>SUM(Tableau143[[#This Row],[Etape 1]:[Etape 21]])</f>
        <v>3.2261805555555556</v>
      </c>
      <c r="D3" s="16">
        <f>(C3-C2)</f>
        <v>5.2083333333330373E-3</v>
      </c>
      <c r="E3" s="16">
        <v>0.16238425925925926</v>
      </c>
      <c r="F3" s="16">
        <v>0.19827546296296297</v>
      </c>
      <c r="G3" s="16">
        <v>0.17834490740740741</v>
      </c>
      <c r="H3" s="16">
        <v>0.16017361111111111</v>
      </c>
      <c r="I3" s="16">
        <v>2.5486111111111112E-2</v>
      </c>
      <c r="J3" s="16">
        <v>0.18763888888888888</v>
      </c>
      <c r="K3" s="16">
        <v>0.17355324074074074</v>
      </c>
      <c r="L3" s="16">
        <v>0.16002314814814814</v>
      </c>
      <c r="M3" s="16">
        <v>0.14504629629629628</v>
      </c>
      <c r="N3" s="16">
        <v>0.18398148148148147</v>
      </c>
      <c r="O3" s="16">
        <v>0.13667824074074075</v>
      </c>
      <c r="P3" s="16">
        <v>0.18355324074074075</v>
      </c>
      <c r="Q3" s="16">
        <v>1.7314814814814814E-2</v>
      </c>
      <c r="R3" s="16">
        <v>0.20579861111111111</v>
      </c>
      <c r="S3" s="16">
        <v>0.14982638888888888</v>
      </c>
      <c r="T3" s="16">
        <v>0.17143518518518519</v>
      </c>
      <c r="U3" s="16">
        <v>0.1426388888888889</v>
      </c>
      <c r="V3" s="16">
        <v>0.21210648148148148</v>
      </c>
      <c r="W3" s="16">
        <v>0.11530092592592593</v>
      </c>
      <c r="X3" s="16">
        <v>0.18641203703703704</v>
      </c>
      <c r="Y3" s="16">
        <v>0.13020833333333334</v>
      </c>
    </row>
    <row r="4" spans="1:25">
      <c r="A4" s="25">
        <v>3</v>
      </c>
      <c r="B4" s="5" t="s">
        <v>84</v>
      </c>
      <c r="C4" s="16">
        <f>SUM(Tableau143[[#This Row],[Etape 1]:[Etape 21]])</f>
        <v>3.2277314814814817</v>
      </c>
      <c r="D4" s="16">
        <f>(C4-C2)</f>
        <v>6.7592592592591316E-3</v>
      </c>
      <c r="E4" s="16">
        <v>0.16188657407407409</v>
      </c>
      <c r="F4" s="16">
        <v>0.19875000000000001</v>
      </c>
      <c r="G4" s="16">
        <v>0.17829861111111112</v>
      </c>
      <c r="H4" s="16">
        <v>0.15998842592592594</v>
      </c>
      <c r="I4" s="16">
        <v>2.5486111111111112E-2</v>
      </c>
      <c r="J4" s="16">
        <v>0.1872337962962963</v>
      </c>
      <c r="K4" s="16">
        <v>0.17061342592592593</v>
      </c>
      <c r="L4" s="16">
        <v>0.15990740740740741</v>
      </c>
      <c r="M4" s="16">
        <v>0.14504629629629628</v>
      </c>
      <c r="N4" s="16">
        <v>0.18594907407407407</v>
      </c>
      <c r="O4" s="16">
        <v>0.13847222222222222</v>
      </c>
      <c r="P4" s="16">
        <v>0.18135416666666668</v>
      </c>
      <c r="Q4" s="16">
        <v>1.6898148148148148E-2</v>
      </c>
      <c r="R4" s="16">
        <v>0.2048611111111111</v>
      </c>
      <c r="S4" s="16">
        <v>0.14982638888888888</v>
      </c>
      <c r="T4" s="16">
        <v>0.17069444444444445</v>
      </c>
      <c r="U4" s="16">
        <v>0.1426388888888889</v>
      </c>
      <c r="V4" s="16">
        <v>0.2122337962962963</v>
      </c>
      <c r="W4" s="16">
        <v>0.11643518518518518</v>
      </c>
      <c r="X4" s="16">
        <v>0.19094907407407408</v>
      </c>
      <c r="Y4" s="16">
        <v>0.13020833333333334</v>
      </c>
    </row>
    <row r="5" spans="1:25">
      <c r="A5" s="25">
        <v>4</v>
      </c>
      <c r="B5" s="5" t="s">
        <v>81</v>
      </c>
      <c r="C5" s="16">
        <f>SUM(Tableau143[[#This Row],[Etape 1]:[Etape 21]])</f>
        <v>3.2295254629629628</v>
      </c>
      <c r="D5" s="16">
        <f>(C5-C2)</f>
        <v>8.5532407407402644E-3</v>
      </c>
      <c r="E5" s="16">
        <v>0.16238425925925926</v>
      </c>
      <c r="F5" s="16">
        <v>0.19839120370370369</v>
      </c>
      <c r="G5" s="16">
        <v>0.17841435185185187</v>
      </c>
      <c r="H5" s="16">
        <v>0.15998842592592594</v>
      </c>
      <c r="I5" s="16">
        <v>2.5868055555555554E-2</v>
      </c>
      <c r="J5" s="16">
        <v>0.18969907407407408</v>
      </c>
      <c r="K5" s="16">
        <v>0.17083333333333334</v>
      </c>
      <c r="L5" s="16">
        <v>0.15990740740740741</v>
      </c>
      <c r="M5" s="16">
        <v>0.14504629629629628</v>
      </c>
      <c r="N5" s="16">
        <v>0.1840162037037037</v>
      </c>
      <c r="O5" s="16">
        <v>0.13667824074074075</v>
      </c>
      <c r="P5" s="16">
        <v>0.18870370370370371</v>
      </c>
      <c r="Q5" s="16">
        <v>1.638888888888889E-2</v>
      </c>
      <c r="R5" s="16">
        <v>0.20459490740740741</v>
      </c>
      <c r="S5" s="16">
        <v>0.15296296296296297</v>
      </c>
      <c r="T5" s="16">
        <v>0.17256944444444444</v>
      </c>
      <c r="U5" s="16">
        <v>0.14270833333333333</v>
      </c>
      <c r="V5" s="16">
        <v>0.2179976851851852</v>
      </c>
      <c r="W5" s="16">
        <v>0.11643518518518518</v>
      </c>
      <c r="X5" s="16">
        <v>0.17584490740740741</v>
      </c>
      <c r="Y5" s="16">
        <v>0.13009259259259259</v>
      </c>
    </row>
    <row r="6" spans="1:25">
      <c r="A6" s="25">
        <v>5</v>
      </c>
      <c r="B6" s="31" t="s">
        <v>102</v>
      </c>
      <c r="C6" s="16">
        <f>SUM(Tableau143[[#This Row],[Etape 1]:[Etape 21]])</f>
        <v>3.2315509259259265</v>
      </c>
      <c r="D6" s="16">
        <f>(C6-C2)</f>
        <v>1.0578703703703951E-2</v>
      </c>
      <c r="E6" s="16">
        <v>0.16238425925925926</v>
      </c>
      <c r="F6" s="16">
        <v>0.20016203703703703</v>
      </c>
      <c r="G6" s="16">
        <v>0.17841435185185187</v>
      </c>
      <c r="H6" s="16">
        <v>0.16013888888888889</v>
      </c>
      <c r="I6" s="16">
        <v>2.5868055555555554E-2</v>
      </c>
      <c r="J6" s="16">
        <v>0.1872337962962963</v>
      </c>
      <c r="K6" s="16">
        <v>0.17083333333333334</v>
      </c>
      <c r="L6" s="16">
        <v>0.16002314814814814</v>
      </c>
      <c r="M6" s="16">
        <v>0.14493055555555556</v>
      </c>
      <c r="N6" s="16">
        <v>0.18405092592592592</v>
      </c>
      <c r="O6" s="16">
        <v>0.13609953703703703</v>
      </c>
      <c r="P6" s="16">
        <v>0.18135416666666668</v>
      </c>
      <c r="Q6" s="16">
        <v>1.6898148148148148E-2</v>
      </c>
      <c r="R6" s="16">
        <v>0.2220138888888889</v>
      </c>
      <c r="S6" s="16">
        <v>0.14982638888888888</v>
      </c>
      <c r="T6" s="16">
        <v>0.17027777777777778</v>
      </c>
      <c r="U6" s="16">
        <v>0.14270833333333333</v>
      </c>
      <c r="V6" s="16">
        <v>0.2122337962962963</v>
      </c>
      <c r="W6" s="16">
        <v>0.12004629629629629</v>
      </c>
      <c r="X6" s="16">
        <v>0.17584490740740741</v>
      </c>
      <c r="Y6" s="16">
        <v>0.13020833333333334</v>
      </c>
    </row>
    <row r="7" spans="1:25">
      <c r="A7" s="25">
        <v>6</v>
      </c>
      <c r="B7" s="31" t="s">
        <v>106</v>
      </c>
      <c r="C7" s="16">
        <f>SUM(Tableau143[[#This Row],[Etape 1]:[Etape 21]])</f>
        <v>3.2320370370370379</v>
      </c>
      <c r="D7" s="16">
        <f>(C7-C2)</f>
        <v>1.106481481481536E-2</v>
      </c>
      <c r="E7" s="16">
        <v>0.16238425925925926</v>
      </c>
      <c r="F7" s="16">
        <v>0.19827546296296297</v>
      </c>
      <c r="G7" s="16">
        <v>0.17841435185185187</v>
      </c>
      <c r="H7" s="16">
        <v>0.16017361111111111</v>
      </c>
      <c r="I7" s="16">
        <v>2.5486111111111112E-2</v>
      </c>
      <c r="J7" s="16">
        <v>0.18763888888888888</v>
      </c>
      <c r="K7" s="16">
        <v>0.17056712962962964</v>
      </c>
      <c r="L7" s="16">
        <v>0.16002314814814814</v>
      </c>
      <c r="M7" s="16">
        <v>0.14497685185185186</v>
      </c>
      <c r="N7" s="16">
        <v>0.18092592592592593</v>
      </c>
      <c r="O7" s="16">
        <v>0.13667824074074075</v>
      </c>
      <c r="P7" s="16">
        <v>0.18307870370370372</v>
      </c>
      <c r="Q7" s="16">
        <v>1.5972222222222221E-2</v>
      </c>
      <c r="R7" s="16">
        <v>0.20594907407407406</v>
      </c>
      <c r="S7" s="16">
        <v>0.14982638888888888</v>
      </c>
      <c r="T7" s="16">
        <v>0.17143518518518519</v>
      </c>
      <c r="U7" s="16">
        <v>0.14270833333333333</v>
      </c>
      <c r="V7" s="16">
        <v>0.2122337962962963</v>
      </c>
      <c r="W7" s="16">
        <v>0.12413194444444445</v>
      </c>
      <c r="X7" s="16">
        <v>0.19094907407407408</v>
      </c>
      <c r="Y7" s="16">
        <v>0.13020833333333334</v>
      </c>
    </row>
    <row r="8" spans="1:25">
      <c r="A8" s="25">
        <v>7</v>
      </c>
      <c r="B8" s="38" t="s">
        <v>79</v>
      </c>
      <c r="C8" s="16">
        <f>SUM(Tableau143[[#This Row],[Etape 1]:[Etape 21]])</f>
        <v>3.2344675925925928</v>
      </c>
      <c r="D8" s="16">
        <f>(C8-C2)</f>
        <v>1.3495370370370185E-2</v>
      </c>
      <c r="E8" s="16">
        <v>0.16238425925925926</v>
      </c>
      <c r="F8" s="16">
        <v>0.20381944444444444</v>
      </c>
      <c r="G8" s="16">
        <v>0.17841435185185187</v>
      </c>
      <c r="H8" s="16">
        <v>0.16001157407407407</v>
      </c>
      <c r="I8" s="16">
        <v>2.5486111111111112E-2</v>
      </c>
      <c r="J8" s="16">
        <v>0.18969907407407408</v>
      </c>
      <c r="K8" s="16">
        <v>0.17061342592592593</v>
      </c>
      <c r="L8" s="16">
        <v>0.16028935185185186</v>
      </c>
      <c r="M8" s="16">
        <v>0.14504629629629628</v>
      </c>
      <c r="N8" s="16">
        <v>0.18092592592592593</v>
      </c>
      <c r="O8" s="16">
        <v>0.13667824074074075</v>
      </c>
      <c r="P8" s="16">
        <v>0.19215277777777778</v>
      </c>
      <c r="Q8" s="16">
        <v>1.7314814814814814E-2</v>
      </c>
      <c r="R8" s="16">
        <v>0.20537037037037037</v>
      </c>
      <c r="S8" s="16">
        <v>0.14982638888888888</v>
      </c>
      <c r="T8" s="16">
        <v>0.17143518518518519</v>
      </c>
      <c r="U8" s="16">
        <v>0.14270833333333333</v>
      </c>
      <c r="V8" s="16">
        <v>0.21210648148148148</v>
      </c>
      <c r="W8" s="16">
        <v>0.12413194444444445</v>
      </c>
      <c r="X8" s="16">
        <v>0.17584490740740741</v>
      </c>
      <c r="Y8" s="16">
        <v>0.13020833333333334</v>
      </c>
    </row>
    <row r="9" spans="1:25">
      <c r="A9" s="25">
        <v>8</v>
      </c>
      <c r="B9" s="31" t="s">
        <v>92</v>
      </c>
      <c r="C9" s="16">
        <f>SUM(Tableau143[[#This Row],[Etape 1]:[Etape 21]])</f>
        <v>3.2350115740740737</v>
      </c>
      <c r="D9" s="16">
        <f>(C9-C2)</f>
        <v>1.4039351851851123E-2</v>
      </c>
      <c r="E9" s="16">
        <v>0.16238425925925926</v>
      </c>
      <c r="F9" s="16">
        <v>0.19827546296296297</v>
      </c>
      <c r="G9" s="16">
        <v>0.17841435185185187</v>
      </c>
      <c r="H9" s="16">
        <v>0.16005787037037036</v>
      </c>
      <c r="I9" s="16">
        <v>2.5868055555555554E-2</v>
      </c>
      <c r="J9" s="16">
        <v>0.1872337962962963</v>
      </c>
      <c r="K9" s="16">
        <v>0.17270833333333332</v>
      </c>
      <c r="L9" s="16">
        <v>0.15990740740740741</v>
      </c>
      <c r="M9" s="16">
        <v>0.14504629629629628</v>
      </c>
      <c r="N9" s="16">
        <v>0.18398148148148147</v>
      </c>
      <c r="O9" s="16">
        <v>0.14660879629629631</v>
      </c>
      <c r="P9" s="16">
        <v>0.18395833333333333</v>
      </c>
      <c r="Q9" s="16">
        <v>1.5972222222222221E-2</v>
      </c>
      <c r="R9" s="16">
        <v>0.2048611111111111</v>
      </c>
      <c r="S9" s="16">
        <v>0.14982638888888888</v>
      </c>
      <c r="T9" s="16">
        <v>0.17256944444444444</v>
      </c>
      <c r="U9" s="16">
        <v>0.14270833333333333</v>
      </c>
      <c r="V9" s="16">
        <v>0.2122337962962963</v>
      </c>
      <c r="W9" s="16">
        <v>0.1158912037037037</v>
      </c>
      <c r="X9" s="16">
        <v>0.18641203703703704</v>
      </c>
      <c r="Y9" s="16">
        <v>0.13009259259259259</v>
      </c>
    </row>
    <row r="10" spans="1:25">
      <c r="A10" s="25">
        <v>9</v>
      </c>
      <c r="B10" s="31" t="s">
        <v>98</v>
      </c>
      <c r="C10" s="16">
        <f>SUM(Tableau143[[#This Row],[Etape 1]:[Etape 21]])</f>
        <v>3.2354745370370375</v>
      </c>
      <c r="D10" s="16">
        <f>(C10-C2)</f>
        <v>1.4502314814814898E-2</v>
      </c>
      <c r="E10" s="16">
        <v>0.16181712962962963</v>
      </c>
      <c r="F10" s="16">
        <v>0.19839120370370369</v>
      </c>
      <c r="G10" s="16">
        <v>0.17829861111111112</v>
      </c>
      <c r="H10" s="16">
        <v>0.15998842592592594</v>
      </c>
      <c r="I10" s="16">
        <v>2.5486111111111112E-2</v>
      </c>
      <c r="J10" s="16">
        <v>0.1872337962962963</v>
      </c>
      <c r="K10" s="16">
        <v>0.17083333333333334</v>
      </c>
      <c r="L10" s="16">
        <v>0.16002314814814814</v>
      </c>
      <c r="M10" s="16">
        <v>0.14497685185185186</v>
      </c>
      <c r="N10" s="16">
        <v>0.18405092592592592</v>
      </c>
      <c r="O10" s="16">
        <v>0.13667824074074075</v>
      </c>
      <c r="P10" s="16">
        <v>0.18135416666666668</v>
      </c>
      <c r="Q10" s="16">
        <v>1.6898148148148148E-2</v>
      </c>
      <c r="R10" s="16">
        <v>0.2048611111111111</v>
      </c>
      <c r="S10" s="16">
        <v>0.16208333333333333</v>
      </c>
      <c r="T10" s="16">
        <v>0.16949074074074075</v>
      </c>
      <c r="U10" s="16">
        <v>0.14519675925925926</v>
      </c>
      <c r="V10" s="16">
        <v>0.21084490740740741</v>
      </c>
      <c r="W10" s="16">
        <v>0.13091435185185185</v>
      </c>
      <c r="X10" s="16">
        <v>0.17584490740740741</v>
      </c>
      <c r="Y10" s="16">
        <v>0.13020833333333334</v>
      </c>
    </row>
    <row r="11" spans="1:25">
      <c r="A11" s="25">
        <v>10</v>
      </c>
      <c r="B11" s="31" t="s">
        <v>105</v>
      </c>
      <c r="C11" s="16">
        <f>SUM(Tableau143[[#This Row],[Etape 1]:[Etape 21]])</f>
        <v>3.2398611111111113</v>
      </c>
      <c r="D11" s="17">
        <f>(C11-C2)</f>
        <v>1.8888888888888733E-2</v>
      </c>
      <c r="E11" s="16">
        <v>0.16238425925925926</v>
      </c>
      <c r="F11" s="16">
        <v>0.19827546296296297</v>
      </c>
      <c r="G11" s="16">
        <v>0.17841435185185187</v>
      </c>
      <c r="H11" s="16">
        <v>0.16017361111111111</v>
      </c>
      <c r="I11" s="16">
        <v>2.5486111111111112E-2</v>
      </c>
      <c r="J11" s="16">
        <v>0.18763888888888888</v>
      </c>
      <c r="K11" s="16">
        <v>0.17061342592592593</v>
      </c>
      <c r="L11" s="16">
        <v>0.15990740740740741</v>
      </c>
      <c r="M11" s="16">
        <v>0.14504629629629628</v>
      </c>
      <c r="N11" s="16">
        <v>0.19261574074074075</v>
      </c>
      <c r="O11" s="16">
        <v>0.13667824074074075</v>
      </c>
      <c r="P11" s="16">
        <v>0.18307870370370372</v>
      </c>
      <c r="Q11" s="16">
        <v>1.6898148148148148E-2</v>
      </c>
      <c r="R11" s="16">
        <v>0.20959490740740741</v>
      </c>
      <c r="S11" s="16">
        <v>0.14982638888888888</v>
      </c>
      <c r="T11" s="16">
        <v>0.17069444444444445</v>
      </c>
      <c r="U11" s="16">
        <v>0.14270833333333333</v>
      </c>
      <c r="V11" s="16">
        <v>0.2122337962962963</v>
      </c>
      <c r="W11" s="16">
        <v>0.11643518518518518</v>
      </c>
      <c r="X11" s="16">
        <v>0.19094907407407408</v>
      </c>
      <c r="Y11" s="16">
        <v>0.13020833333333334</v>
      </c>
    </row>
    <row r="12" spans="1:25">
      <c r="A12" s="25">
        <v>11</v>
      </c>
      <c r="B12" s="31" t="s">
        <v>124</v>
      </c>
      <c r="C12" s="16">
        <f>SUM(Tableau143[[#This Row],[Etape 1]:[Etape 21]])</f>
        <v>3.2403472222222223</v>
      </c>
      <c r="D12" s="17">
        <f>(C12-C2)</f>
        <v>1.9374999999999698E-2</v>
      </c>
      <c r="E12" s="16">
        <v>0.16238425925925926</v>
      </c>
      <c r="F12" s="16">
        <v>0.19839120370370369</v>
      </c>
      <c r="G12" s="16">
        <v>0.17841435185185187</v>
      </c>
      <c r="H12" s="16">
        <v>0.15998842592592594</v>
      </c>
      <c r="I12" s="16">
        <v>2.5486111111111112E-2</v>
      </c>
      <c r="J12" s="16">
        <v>0.1872337962962963</v>
      </c>
      <c r="K12" s="16">
        <v>0.17083333333333334</v>
      </c>
      <c r="L12" s="16">
        <v>0.16028935185185186</v>
      </c>
      <c r="M12" s="16">
        <v>0.14504629629629628</v>
      </c>
      <c r="N12" s="16">
        <v>0.1840162037037037</v>
      </c>
      <c r="O12" s="16">
        <v>0.14660879629629631</v>
      </c>
      <c r="P12" s="16">
        <v>0.18307870370370372</v>
      </c>
      <c r="Q12" s="16">
        <v>2.1851851851851851E-2</v>
      </c>
      <c r="R12" s="16">
        <v>0.20537037037037037</v>
      </c>
      <c r="S12" s="16">
        <v>0.14982638888888888</v>
      </c>
      <c r="T12" s="16">
        <v>0.17025462962962962</v>
      </c>
      <c r="U12" s="16">
        <v>0.14270833333333333</v>
      </c>
      <c r="V12" s="16">
        <v>0.21210648148148148</v>
      </c>
      <c r="W12" s="16">
        <v>0.11530092592592593</v>
      </c>
      <c r="X12" s="16">
        <v>0.19094907407407408</v>
      </c>
      <c r="Y12" s="16">
        <v>0.13020833333333334</v>
      </c>
    </row>
    <row r="13" spans="1:25">
      <c r="A13" s="25">
        <v>12</v>
      </c>
      <c r="B13" s="5" t="s">
        <v>89</v>
      </c>
      <c r="C13" s="16">
        <f>SUM(Tableau143[[#This Row],[Etape 1]:[Etape 21]])</f>
        <v>3.2408333333333328</v>
      </c>
      <c r="D13" s="17">
        <f>(C13-C2)</f>
        <v>1.9861111111110219E-2</v>
      </c>
      <c r="E13" s="16">
        <v>0.16238425925925926</v>
      </c>
      <c r="F13" s="16">
        <v>0.19827546296296297</v>
      </c>
      <c r="G13" s="16">
        <v>0.17829861111111112</v>
      </c>
      <c r="H13" s="16">
        <v>0.16017361111111111</v>
      </c>
      <c r="I13" s="16">
        <v>2.5486111111111112E-2</v>
      </c>
      <c r="J13" s="16">
        <v>0.1872337962962963</v>
      </c>
      <c r="K13" s="16">
        <v>0.17083333333333334</v>
      </c>
      <c r="L13" s="16">
        <v>0.16002314814814814</v>
      </c>
      <c r="M13" s="16">
        <v>0.14504629629629628</v>
      </c>
      <c r="N13" s="16">
        <v>0.1840162037037037</v>
      </c>
      <c r="O13" s="16">
        <v>0.13667824074074075</v>
      </c>
      <c r="P13" s="16">
        <v>0.18290509259259261</v>
      </c>
      <c r="Q13" s="16">
        <v>1.7615740740740741E-2</v>
      </c>
      <c r="R13" s="16">
        <v>0.20959490740740741</v>
      </c>
      <c r="S13" s="16">
        <v>0.14966435185185184</v>
      </c>
      <c r="T13" s="16">
        <v>0.17025462962962962</v>
      </c>
      <c r="U13" s="16">
        <v>0.14270833333333333</v>
      </c>
      <c r="V13" s="16">
        <v>0.21210648148148148</v>
      </c>
      <c r="W13" s="16">
        <v>0.13091435185185185</v>
      </c>
      <c r="X13" s="16">
        <v>0.18641203703703704</v>
      </c>
      <c r="Y13" s="16">
        <v>0.13020833333333334</v>
      </c>
    </row>
    <row r="14" spans="1:25">
      <c r="A14" s="25">
        <v>13</v>
      </c>
      <c r="B14" s="31" t="s">
        <v>103</v>
      </c>
      <c r="C14" s="16">
        <f>SUM(Tableau143[[#This Row],[Etape 1]:[Etape 21]])</f>
        <v>3.2445138888888891</v>
      </c>
      <c r="D14" s="16">
        <f>(C14-C2)</f>
        <v>2.3541666666666572E-2</v>
      </c>
      <c r="E14" s="16">
        <v>0.16238425925925926</v>
      </c>
      <c r="F14" s="16">
        <v>0.19827546296296297</v>
      </c>
      <c r="G14" s="16">
        <v>0.17834490740740741</v>
      </c>
      <c r="H14" s="16">
        <v>0.16017361111111111</v>
      </c>
      <c r="I14" s="16">
        <v>2.5486111111111112E-2</v>
      </c>
      <c r="J14" s="16">
        <v>0.18763888888888888</v>
      </c>
      <c r="K14" s="16">
        <v>0.17355324074074074</v>
      </c>
      <c r="L14" s="16">
        <v>0.16028935185185186</v>
      </c>
      <c r="M14" s="16">
        <v>0.14504629629629628</v>
      </c>
      <c r="N14" s="16">
        <v>0.19864583333333333</v>
      </c>
      <c r="O14" s="16">
        <v>0.1399074074074074</v>
      </c>
      <c r="P14" s="16">
        <v>0.18434027777777778</v>
      </c>
      <c r="Q14" s="16">
        <v>1.7314814814814814E-2</v>
      </c>
      <c r="R14" s="16">
        <v>0.20459490740740741</v>
      </c>
      <c r="S14" s="16">
        <v>0.14982638888888888</v>
      </c>
      <c r="T14" s="16">
        <v>0.17069444444444445</v>
      </c>
      <c r="U14" s="16">
        <v>0.14270833333333333</v>
      </c>
      <c r="V14" s="16">
        <v>0.2122337962962963</v>
      </c>
      <c r="W14" s="16">
        <v>0.11643518518518518</v>
      </c>
      <c r="X14" s="16">
        <v>0.18641203703703704</v>
      </c>
      <c r="Y14" s="16">
        <v>0.13020833333333334</v>
      </c>
    </row>
    <row r="15" spans="1:25">
      <c r="A15" s="25">
        <v>14</v>
      </c>
      <c r="B15" s="31" t="s">
        <v>82</v>
      </c>
      <c r="C15" s="16">
        <f>SUM(Tableau143[[#This Row],[Etape 1]:[Etape 21]])</f>
        <v>3.2487152777777779</v>
      </c>
      <c r="D15" s="16">
        <f>(C15-C2)</f>
        <v>2.774305555555534E-2</v>
      </c>
      <c r="E15" s="16">
        <v>0.16238425925925926</v>
      </c>
      <c r="F15" s="16">
        <v>0.19827546296296297</v>
      </c>
      <c r="G15" s="16">
        <v>0.17834490740740741</v>
      </c>
      <c r="H15" s="16">
        <v>0.16017361111111111</v>
      </c>
      <c r="I15" s="16">
        <v>2.5486111111111112E-2</v>
      </c>
      <c r="J15" s="16">
        <v>0.1872337962962963</v>
      </c>
      <c r="K15" s="16">
        <v>0.17047453703703705</v>
      </c>
      <c r="L15" s="16">
        <v>0.16002314814814814</v>
      </c>
      <c r="M15" s="16">
        <v>0.14504629629629628</v>
      </c>
      <c r="N15" s="16">
        <v>0.18398148148148147</v>
      </c>
      <c r="O15" s="16">
        <v>0.13667824074074075</v>
      </c>
      <c r="P15" s="16">
        <v>0.18290509259259261</v>
      </c>
      <c r="Q15" s="16">
        <v>1.7314814814814814E-2</v>
      </c>
      <c r="R15" s="16">
        <v>0.2220138888888889</v>
      </c>
      <c r="S15" s="16">
        <v>0.14982638888888888</v>
      </c>
      <c r="T15" s="16">
        <v>0.17025462962962962</v>
      </c>
      <c r="U15" s="16">
        <v>0.14270833333333333</v>
      </c>
      <c r="V15" s="16">
        <v>0.2179976851851852</v>
      </c>
      <c r="W15" s="16">
        <v>0.11643518518518518</v>
      </c>
      <c r="X15" s="16">
        <v>0.19094907407407408</v>
      </c>
      <c r="Y15" s="16">
        <v>0.13020833333333334</v>
      </c>
    </row>
    <row r="16" spans="1:25">
      <c r="A16" s="25">
        <v>15</v>
      </c>
      <c r="B16" s="38" t="s">
        <v>107</v>
      </c>
      <c r="C16" s="16">
        <f>SUM(Tableau143[[#This Row],[Etape 1]:[Etape 21]])</f>
        <v>3.2551388888888888</v>
      </c>
      <c r="D16" s="16">
        <f>(C16-C2)</f>
        <v>3.4166666666666234E-2</v>
      </c>
      <c r="E16" s="16">
        <v>0.16181712962962963</v>
      </c>
      <c r="F16" s="16">
        <v>0.19839120370370369</v>
      </c>
      <c r="G16" s="16">
        <v>0.17834490740740741</v>
      </c>
      <c r="H16" s="16">
        <v>0.15998842592592594</v>
      </c>
      <c r="I16" s="16">
        <v>2.5486111111111112E-2</v>
      </c>
      <c r="J16" s="16">
        <v>0.1872337962962963</v>
      </c>
      <c r="K16" s="16">
        <v>0.17083333333333334</v>
      </c>
      <c r="L16" s="16">
        <v>0.16028935185185186</v>
      </c>
      <c r="M16" s="16">
        <v>0.14504629629629628</v>
      </c>
      <c r="N16" s="16">
        <v>0.18405092592592592</v>
      </c>
      <c r="O16" s="16">
        <v>0.13667824074074075</v>
      </c>
      <c r="P16" s="16">
        <v>0.18290509259259261</v>
      </c>
      <c r="Q16" s="16">
        <v>1.5972222222222221E-2</v>
      </c>
      <c r="R16" s="16">
        <v>0.2220138888888889</v>
      </c>
      <c r="S16" s="16">
        <v>0.14982638888888888</v>
      </c>
      <c r="T16" s="16">
        <v>0.17027777777777778</v>
      </c>
      <c r="U16" s="16">
        <v>0.14270833333333333</v>
      </c>
      <c r="V16" s="16">
        <v>0.24078703703703705</v>
      </c>
      <c r="W16" s="16">
        <v>0.11643518518518518</v>
      </c>
      <c r="X16" s="16">
        <v>0.17584490740740741</v>
      </c>
      <c r="Y16" s="16">
        <v>0.13020833333333334</v>
      </c>
    </row>
    <row r="17" spans="1:25">
      <c r="A17" s="25">
        <v>16</v>
      </c>
      <c r="B17" s="31" t="s">
        <v>100</v>
      </c>
      <c r="C17" s="16">
        <f>SUM(Tableau143[[#This Row],[Etape 1]:[Etape 21]])</f>
        <v>3.2558564814814814</v>
      </c>
      <c r="D17" s="16">
        <f>(C17-C2)</f>
        <v>3.4884259259258865E-2</v>
      </c>
      <c r="E17" s="16">
        <v>0.16238425925925926</v>
      </c>
      <c r="F17" s="16">
        <v>0.19891203703703703</v>
      </c>
      <c r="G17" s="16">
        <v>0.17834490740740741</v>
      </c>
      <c r="H17" s="16">
        <v>0.15998842592592594</v>
      </c>
      <c r="I17" s="16">
        <v>2.5486111111111112E-2</v>
      </c>
      <c r="J17" s="16">
        <v>0.1872337962962963</v>
      </c>
      <c r="K17" s="16">
        <v>0.17056712962962964</v>
      </c>
      <c r="L17" s="16">
        <v>0.16084490740740739</v>
      </c>
      <c r="M17" s="16">
        <v>0.14504629629629628</v>
      </c>
      <c r="N17" s="16">
        <v>0.1840162037037037</v>
      </c>
      <c r="O17" s="16">
        <v>0.14660879629629631</v>
      </c>
      <c r="P17" s="16">
        <v>0.18290509259259261</v>
      </c>
      <c r="Q17" s="16">
        <v>1.5972222222222221E-2</v>
      </c>
      <c r="R17" s="16">
        <v>0.2220138888888889</v>
      </c>
      <c r="S17" s="16">
        <v>0.16208333333333333</v>
      </c>
      <c r="T17" s="16">
        <v>0.17025462962962962</v>
      </c>
      <c r="U17" s="16">
        <v>0.14270833333333333</v>
      </c>
      <c r="V17" s="16">
        <v>0.2179976851851852</v>
      </c>
      <c r="W17" s="16">
        <v>0.11643518518518518</v>
      </c>
      <c r="X17" s="16">
        <v>0.17584490740740741</v>
      </c>
      <c r="Y17" s="16">
        <v>0.13020833333333334</v>
      </c>
    </row>
    <row r="18" spans="1:25">
      <c r="A18" s="25">
        <v>17</v>
      </c>
      <c r="B18" s="31" t="s">
        <v>93</v>
      </c>
      <c r="C18" s="16">
        <f>SUM(Tableau143[[#This Row],[Etape 1]:[Etape 21]])</f>
        <v>3.2645486111111115</v>
      </c>
      <c r="D18" s="16">
        <f>(C18-C2)</f>
        <v>4.3576388888888928E-2</v>
      </c>
      <c r="E18" s="16">
        <v>0.16238425925925926</v>
      </c>
      <c r="F18" s="16">
        <v>0.19839120370370369</v>
      </c>
      <c r="G18" s="16">
        <v>0.17841435185185187</v>
      </c>
      <c r="H18" s="16">
        <v>0.16458333333333333</v>
      </c>
      <c r="I18" s="16">
        <v>2.5486111111111112E-2</v>
      </c>
      <c r="J18" s="16">
        <v>0.1872337962962963</v>
      </c>
      <c r="K18" s="16">
        <v>0.17056712962962964</v>
      </c>
      <c r="L18" s="16">
        <v>0.15990740740740741</v>
      </c>
      <c r="M18" s="16">
        <v>0.14504629629629628</v>
      </c>
      <c r="N18" s="16">
        <v>0.18049768518518519</v>
      </c>
      <c r="O18" s="16">
        <v>0.13609953703703703</v>
      </c>
      <c r="P18" s="16">
        <v>0.18135416666666668</v>
      </c>
      <c r="Q18" s="16">
        <v>1.6898148148148148E-2</v>
      </c>
      <c r="R18" s="16">
        <v>0.2338888888888889</v>
      </c>
      <c r="S18" s="16">
        <v>0.16447916666666668</v>
      </c>
      <c r="T18" s="16">
        <v>0.17256944444444444</v>
      </c>
      <c r="U18" s="16">
        <v>0.14270833333333333</v>
      </c>
      <c r="V18" s="16">
        <v>0.2122337962962963</v>
      </c>
      <c r="W18" s="16">
        <v>0.11530092592592593</v>
      </c>
      <c r="X18" s="16">
        <v>0.18641203703703704</v>
      </c>
      <c r="Y18" s="16">
        <v>0.13009259259259259</v>
      </c>
    </row>
    <row r="19" spans="1:25">
      <c r="A19" s="25">
        <v>18</v>
      </c>
      <c r="B19" s="31" t="s">
        <v>83</v>
      </c>
      <c r="C19" s="16">
        <f>SUM(Tableau143[[#This Row],[Etape 1]:[Etape 21]])</f>
        <v>3.2664120370370382</v>
      </c>
      <c r="D19" s="16">
        <f>(C19-C2)</f>
        <v>4.5439814814815627E-2</v>
      </c>
      <c r="E19" s="16">
        <v>0.16238425925925926</v>
      </c>
      <c r="F19" s="16">
        <v>0.19827546296296297</v>
      </c>
      <c r="G19" s="16">
        <v>0.17834490740740741</v>
      </c>
      <c r="H19" s="16">
        <v>0.16017361111111111</v>
      </c>
      <c r="I19" s="16">
        <v>2.5486111111111112E-2</v>
      </c>
      <c r="J19" s="16">
        <v>0.18778935185185186</v>
      </c>
      <c r="K19" s="16">
        <v>0.17083333333333334</v>
      </c>
      <c r="L19" s="16">
        <v>0.16002314814814814</v>
      </c>
      <c r="M19" s="16">
        <v>0.14988425925925927</v>
      </c>
      <c r="N19" s="16">
        <v>0.18405092592592592</v>
      </c>
      <c r="O19" s="16">
        <v>0.13847222222222222</v>
      </c>
      <c r="P19" s="16">
        <v>0.18427083333333333</v>
      </c>
      <c r="Q19" s="16">
        <v>1.7314814814814814E-2</v>
      </c>
      <c r="R19" s="16">
        <v>0.2212962962962963</v>
      </c>
      <c r="S19" s="16">
        <v>0.14982638888888888</v>
      </c>
      <c r="T19" s="16">
        <v>0.19125</v>
      </c>
      <c r="U19" s="16">
        <v>0.14270833333333333</v>
      </c>
      <c r="V19" s="16">
        <v>0.21210648148148148</v>
      </c>
      <c r="W19" s="16">
        <v>0.11530092592592593</v>
      </c>
      <c r="X19" s="16">
        <v>0.18641203703703704</v>
      </c>
      <c r="Y19" s="16">
        <v>0.13020833333333334</v>
      </c>
    </row>
    <row r="20" spans="1:25">
      <c r="A20" s="25">
        <v>19</v>
      </c>
      <c r="B20" s="31" t="s">
        <v>108</v>
      </c>
      <c r="C20" s="16">
        <f>SUM(Tableau143[[#This Row],[Etape 1]:[Etape 21]])</f>
        <v>3.271018518518519</v>
      </c>
      <c r="D20" s="16">
        <f>(C20-C2)</f>
        <v>5.0046296296296422E-2</v>
      </c>
      <c r="E20" s="16">
        <v>0.16238425925925926</v>
      </c>
      <c r="F20" s="16">
        <v>0.19839120370370369</v>
      </c>
      <c r="G20" s="16">
        <v>0.17841435185185187</v>
      </c>
      <c r="H20" s="16">
        <v>0.16017361111111111</v>
      </c>
      <c r="I20" s="16">
        <v>2.5486111111111112E-2</v>
      </c>
      <c r="J20" s="16">
        <v>0.18763888888888888</v>
      </c>
      <c r="K20" s="16">
        <v>0.17056712962962964</v>
      </c>
      <c r="L20" s="16">
        <v>0.16028935185185186</v>
      </c>
      <c r="M20" s="16">
        <v>0.14504629629629628</v>
      </c>
      <c r="N20" s="16">
        <v>0.19261574074074075</v>
      </c>
      <c r="O20" s="16">
        <v>0.13667824074074075</v>
      </c>
      <c r="P20" s="16">
        <v>0.18290509259259261</v>
      </c>
      <c r="Q20" s="16">
        <v>1.5972222222222221E-2</v>
      </c>
      <c r="R20" s="16">
        <v>0.2048611111111111</v>
      </c>
      <c r="S20" s="16">
        <v>0.16447916666666668</v>
      </c>
      <c r="T20" s="16">
        <v>0.17143518518518519</v>
      </c>
      <c r="U20" s="16">
        <v>0.14270833333333333</v>
      </c>
      <c r="V20" s="16">
        <v>0.24078703703703705</v>
      </c>
      <c r="W20" s="16">
        <v>0.12413194444444445</v>
      </c>
      <c r="X20" s="16">
        <v>0.17584490740740741</v>
      </c>
      <c r="Y20" s="16">
        <v>0.13020833333333334</v>
      </c>
    </row>
    <row r="21" spans="1:25">
      <c r="A21" s="25">
        <v>20</v>
      </c>
      <c r="B21" s="31" t="s">
        <v>97</v>
      </c>
      <c r="C21" s="16">
        <f>SUM(Tableau143[[#This Row],[Etape 1]:[Etape 21]])</f>
        <v>3.2715509259259261</v>
      </c>
      <c r="D21" s="16">
        <f>(C21-C2)</f>
        <v>5.0578703703703543E-2</v>
      </c>
      <c r="E21" s="16">
        <v>0.16238425925925926</v>
      </c>
      <c r="F21" s="16">
        <v>0.19827546296296297</v>
      </c>
      <c r="G21" s="16">
        <v>0.17841435185185187</v>
      </c>
      <c r="H21" s="16">
        <v>0.16017361111111111</v>
      </c>
      <c r="I21" s="16">
        <v>2.5486111111111112E-2</v>
      </c>
      <c r="J21" s="16">
        <v>0.18763888888888888</v>
      </c>
      <c r="K21" s="16">
        <v>0.17061342592592593</v>
      </c>
      <c r="L21" s="16">
        <v>0.15990740740740741</v>
      </c>
      <c r="M21" s="16">
        <v>0.14504629629629628</v>
      </c>
      <c r="N21" s="16">
        <v>0.18398148148148147</v>
      </c>
      <c r="O21" s="16">
        <v>0.14340277777777777</v>
      </c>
      <c r="P21" s="16">
        <v>0.18290509259259261</v>
      </c>
      <c r="Q21" s="16">
        <v>1.6898148148148148E-2</v>
      </c>
      <c r="R21" s="16">
        <v>0.2338888888888889</v>
      </c>
      <c r="S21" s="16">
        <v>0.16447916666666668</v>
      </c>
      <c r="T21" s="16">
        <v>0.16946759259259259</v>
      </c>
      <c r="U21" s="16">
        <v>0.14600694444444445</v>
      </c>
      <c r="V21" s="16">
        <v>0.21084490740740741</v>
      </c>
      <c r="W21" s="16">
        <v>0.11523148148148148</v>
      </c>
      <c r="X21" s="16">
        <v>0.18641203703703704</v>
      </c>
      <c r="Y21" s="16">
        <v>0.13009259259259259</v>
      </c>
    </row>
    <row r="22" spans="1:25">
      <c r="A22" s="25">
        <v>21</v>
      </c>
      <c r="B22" s="31" t="s">
        <v>101</v>
      </c>
      <c r="C22" s="16">
        <f>SUM(Tableau143[[#This Row],[Etape 1]:[Etape 21]])</f>
        <v>3.2751736111111116</v>
      </c>
      <c r="D22" s="16">
        <f>(C22-C2)</f>
        <v>5.4201388888889035E-2</v>
      </c>
      <c r="E22" s="16">
        <v>0.16238425925925926</v>
      </c>
      <c r="F22" s="16">
        <v>0.19827546296296297</v>
      </c>
      <c r="G22" s="16">
        <v>0.17841435185185187</v>
      </c>
      <c r="H22" s="16">
        <v>0.16017361111111111</v>
      </c>
      <c r="I22" s="16">
        <v>2.9768518518518517E-2</v>
      </c>
      <c r="J22" s="16">
        <v>0.1872337962962963</v>
      </c>
      <c r="K22" s="16">
        <v>0.17083333333333334</v>
      </c>
      <c r="L22" s="16">
        <v>0.16966435185185186</v>
      </c>
      <c r="M22" s="16">
        <v>0.14497685185185186</v>
      </c>
      <c r="N22" s="16">
        <v>0.18458333333333332</v>
      </c>
      <c r="O22" s="16">
        <v>0.13667824074074075</v>
      </c>
      <c r="P22" s="16">
        <v>0.18395833333333333</v>
      </c>
      <c r="Q22" s="16">
        <v>1.7314814814814814E-2</v>
      </c>
      <c r="R22" s="16">
        <v>0.20459490740740741</v>
      </c>
      <c r="S22" s="16">
        <v>0.16208333333333333</v>
      </c>
      <c r="T22" s="16">
        <v>0.19125</v>
      </c>
      <c r="U22" s="16">
        <v>0.1426388888888889</v>
      </c>
      <c r="V22" s="16">
        <v>0.2122337962962963</v>
      </c>
      <c r="W22" s="16">
        <v>0.11695601851851851</v>
      </c>
      <c r="X22" s="16">
        <v>0.19094907407407408</v>
      </c>
      <c r="Y22" s="16">
        <v>0.13020833333333334</v>
      </c>
    </row>
    <row r="23" spans="1:25">
      <c r="A23" s="25">
        <v>22</v>
      </c>
      <c r="B23" s="31" t="s">
        <v>95</v>
      </c>
      <c r="C23" s="16">
        <f>SUM(Tableau143[[#This Row],[Etape 1]:[Etape 21]])</f>
        <v>3.2760300925925931</v>
      </c>
      <c r="D23" s="17">
        <f>(C23-C2)</f>
        <v>5.5057870370370576E-2</v>
      </c>
      <c r="E23" s="16">
        <v>0.16238425925925926</v>
      </c>
      <c r="F23" s="16">
        <v>0.20081018518518517</v>
      </c>
      <c r="G23" s="16">
        <v>0.17841435185185187</v>
      </c>
      <c r="H23" s="16">
        <v>0.16017361111111111</v>
      </c>
      <c r="I23" s="16">
        <v>2.5486111111111112E-2</v>
      </c>
      <c r="J23" s="16">
        <v>0.1872337962962963</v>
      </c>
      <c r="K23" s="16">
        <v>0.17056712962962964</v>
      </c>
      <c r="L23" s="16">
        <v>0.15990740740740741</v>
      </c>
      <c r="M23" s="16">
        <v>0.14988425925925927</v>
      </c>
      <c r="N23" s="16">
        <v>0.18092592592592593</v>
      </c>
      <c r="O23" s="16">
        <v>0.13667824074074075</v>
      </c>
      <c r="P23" s="16">
        <v>0.19016203703703705</v>
      </c>
      <c r="Q23" s="16">
        <v>1.9641203703703702E-2</v>
      </c>
      <c r="R23" s="16">
        <v>0.21702546296296296</v>
      </c>
      <c r="S23" s="16">
        <v>0.14982638888888888</v>
      </c>
      <c r="T23" s="16">
        <v>0.17043981481481482</v>
      </c>
      <c r="U23" s="16">
        <v>0.1426388888888889</v>
      </c>
      <c r="V23" s="16">
        <v>0.23616898148148149</v>
      </c>
      <c r="W23" s="16">
        <v>0.13160879629629629</v>
      </c>
      <c r="X23" s="16">
        <v>0.17584490740740741</v>
      </c>
      <c r="Y23" s="16">
        <v>0.13020833333333334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X79"/>
  <sheetViews>
    <sheetView windowProtection="1" zoomScaleNormal="100" workbookViewId="0">
      <selection activeCell="B1" sqref="B1"/>
    </sheetView>
  </sheetViews>
  <sheetFormatPr baseColWidth="10" defaultRowHeight="14.5"/>
  <cols>
    <col min="1" max="1" width="3.7265625" customWidth="1"/>
    <col min="2" max="2" width="50.7265625" customWidth="1"/>
    <col min="3" max="24" width="5.7265625" customWidth="1"/>
  </cols>
  <sheetData>
    <row r="1" spans="1:24" ht="150" customHeight="1">
      <c r="A1" s="32" t="s">
        <v>31</v>
      </c>
      <c r="B1" s="33" t="s">
        <v>32</v>
      </c>
      <c r="C1" s="34" t="s">
        <v>33</v>
      </c>
      <c r="D1" s="34" t="s">
        <v>20</v>
      </c>
      <c r="E1" s="34" t="s">
        <v>19</v>
      </c>
      <c r="F1" s="34" t="s">
        <v>18</v>
      </c>
      <c r="G1" s="34" t="s">
        <v>17</v>
      </c>
      <c r="H1" s="34" t="s">
        <v>16</v>
      </c>
      <c r="I1" s="34" t="s">
        <v>15</v>
      </c>
      <c r="J1" s="34" t="s">
        <v>14</v>
      </c>
      <c r="K1" s="34" t="s">
        <v>13</v>
      </c>
      <c r="L1" s="34" t="s">
        <v>12</v>
      </c>
      <c r="M1" s="34" t="s">
        <v>11</v>
      </c>
      <c r="N1" s="34" t="s">
        <v>10</v>
      </c>
      <c r="O1" s="34" t="s">
        <v>9</v>
      </c>
      <c r="P1" s="34" t="s">
        <v>8</v>
      </c>
      <c r="Q1" s="34" t="s">
        <v>7</v>
      </c>
      <c r="R1" s="34" t="s">
        <v>6</v>
      </c>
      <c r="S1" s="34" t="s">
        <v>5</v>
      </c>
      <c r="T1" s="34" t="s">
        <v>4</v>
      </c>
      <c r="U1" s="34" t="s">
        <v>3</v>
      </c>
      <c r="V1" s="34" t="s">
        <v>2</v>
      </c>
      <c r="W1" s="34" t="s">
        <v>1</v>
      </c>
      <c r="X1" s="35" t="s">
        <v>0</v>
      </c>
    </row>
    <row r="2" spans="1:24">
      <c r="A2" s="25">
        <v>1</v>
      </c>
      <c r="B2" s="38" t="s">
        <v>79</v>
      </c>
      <c r="C2" s="21">
        <f>SUM(Tableau159[[#This Row],[Etape 1]:[Etape 21]])</f>
        <v>399</v>
      </c>
      <c r="D2" s="1"/>
      <c r="E2" s="1"/>
      <c r="F2" s="1"/>
      <c r="G2" s="1"/>
      <c r="H2" s="1"/>
      <c r="I2" s="1"/>
      <c r="J2" s="1"/>
      <c r="K2" s="1"/>
      <c r="L2" s="1"/>
      <c r="M2" s="1">
        <v>156</v>
      </c>
      <c r="N2" s="1">
        <v>99</v>
      </c>
      <c r="O2" s="1">
        <v>144</v>
      </c>
      <c r="P2" s="1"/>
      <c r="Q2" s="1"/>
      <c r="R2" s="1"/>
      <c r="S2" s="1"/>
      <c r="T2" s="1"/>
      <c r="U2" s="1"/>
      <c r="V2" s="1"/>
      <c r="W2" s="1"/>
      <c r="X2" s="2"/>
    </row>
    <row r="3" spans="1:24">
      <c r="A3" s="25">
        <v>2</v>
      </c>
      <c r="B3" s="31" t="s">
        <v>43</v>
      </c>
      <c r="C3" s="21">
        <f>SUM(Tableau159[[#This Row],[Etape 1]:[Etape 21]])</f>
        <v>369</v>
      </c>
      <c r="D3" s="1"/>
      <c r="E3" s="1"/>
      <c r="F3" s="1"/>
      <c r="G3" s="1"/>
      <c r="H3" s="1"/>
      <c r="I3" s="1">
        <v>144</v>
      </c>
      <c r="J3" s="1"/>
      <c r="K3" s="1"/>
      <c r="L3" s="1"/>
      <c r="M3" s="1"/>
      <c r="N3" s="1">
        <v>99</v>
      </c>
      <c r="O3" s="1">
        <v>126</v>
      </c>
      <c r="P3" s="1"/>
      <c r="Q3" s="1"/>
      <c r="R3" s="1"/>
      <c r="S3" s="1"/>
      <c r="T3" s="1"/>
      <c r="U3" s="1"/>
      <c r="V3" s="1"/>
      <c r="W3" s="1"/>
      <c r="X3" s="2"/>
    </row>
    <row r="4" spans="1:24">
      <c r="A4" s="25">
        <v>3</v>
      </c>
      <c r="B4" s="31" t="s">
        <v>66</v>
      </c>
      <c r="C4" s="1">
        <f>SUM(Tableau159[[#This Row],[Etape 1]:[Etape 21]])</f>
        <v>367</v>
      </c>
      <c r="D4" s="1"/>
      <c r="E4" s="1"/>
      <c r="F4" s="1"/>
      <c r="G4" s="1"/>
      <c r="H4" s="1"/>
      <c r="I4" s="1"/>
      <c r="J4" s="1"/>
      <c r="K4" s="1"/>
      <c r="L4" s="1"/>
      <c r="M4" s="1">
        <v>155</v>
      </c>
      <c r="N4" s="1">
        <v>99</v>
      </c>
      <c r="O4" s="1">
        <v>113</v>
      </c>
      <c r="P4" s="1"/>
      <c r="Q4" s="1"/>
      <c r="R4" s="1"/>
      <c r="S4" s="1"/>
      <c r="T4" s="1"/>
      <c r="U4" s="1"/>
      <c r="V4" s="1"/>
      <c r="W4" s="1"/>
      <c r="X4" s="2"/>
    </row>
    <row r="5" spans="1:24">
      <c r="A5" s="25">
        <v>4</v>
      </c>
      <c r="B5" s="31" t="s">
        <v>95</v>
      </c>
      <c r="C5" s="21">
        <f>SUM(Tableau159[[#This Row],[Etape 1]:[Etape 21]])</f>
        <v>355</v>
      </c>
      <c r="D5" s="1"/>
      <c r="E5" s="1"/>
      <c r="F5" s="1"/>
      <c r="G5" s="1"/>
      <c r="H5" s="1"/>
      <c r="I5" s="1"/>
      <c r="J5" s="1"/>
      <c r="K5" s="1"/>
      <c r="L5" s="1"/>
      <c r="M5" s="1">
        <v>156</v>
      </c>
      <c r="N5" s="1">
        <v>73</v>
      </c>
      <c r="O5" s="1">
        <v>126</v>
      </c>
      <c r="P5" s="1"/>
      <c r="Q5" s="1"/>
      <c r="R5" s="1"/>
      <c r="S5" s="1"/>
      <c r="T5" s="1"/>
      <c r="U5" s="1"/>
      <c r="V5" s="1"/>
      <c r="W5" s="1"/>
      <c r="X5" s="2"/>
    </row>
    <row r="6" spans="1:24">
      <c r="A6" s="25">
        <v>5</v>
      </c>
      <c r="B6" s="5" t="s">
        <v>62</v>
      </c>
      <c r="C6" s="21">
        <f>SUM(Tableau159[[#This Row],[Etape 1]:[Etape 21]])</f>
        <v>271</v>
      </c>
      <c r="D6" s="1"/>
      <c r="E6" s="1"/>
      <c r="F6" s="1"/>
      <c r="G6" s="1"/>
      <c r="H6" s="1"/>
      <c r="I6" s="1"/>
      <c r="J6" s="1"/>
      <c r="K6" s="1"/>
      <c r="L6" s="1"/>
      <c r="M6" s="1">
        <v>156</v>
      </c>
      <c r="N6" s="1">
        <v>2</v>
      </c>
      <c r="O6" s="1">
        <v>113</v>
      </c>
      <c r="P6" s="1"/>
      <c r="Q6" s="1"/>
      <c r="R6" s="1"/>
      <c r="S6" s="1"/>
      <c r="T6" s="1"/>
      <c r="U6" s="1"/>
      <c r="V6" s="1"/>
      <c r="W6" s="1"/>
      <c r="X6" s="2"/>
    </row>
    <row r="7" spans="1:24">
      <c r="A7" s="25">
        <v>6</v>
      </c>
      <c r="B7" s="31" t="s">
        <v>67</v>
      </c>
      <c r="C7" s="21">
        <f>SUM(Tableau159[[#This Row],[Etape 1]:[Etape 21]])</f>
        <v>270</v>
      </c>
      <c r="D7" s="1"/>
      <c r="E7" s="1"/>
      <c r="F7" s="1"/>
      <c r="G7" s="1"/>
      <c r="H7" s="1"/>
      <c r="I7" s="1">
        <v>144</v>
      </c>
      <c r="J7" s="1"/>
      <c r="K7" s="1"/>
      <c r="L7" s="1"/>
      <c r="M7" s="1"/>
      <c r="N7" s="1"/>
      <c r="O7" s="1">
        <v>126</v>
      </c>
      <c r="P7" s="1"/>
      <c r="Q7" s="1"/>
      <c r="R7" s="1"/>
      <c r="S7" s="1"/>
      <c r="T7" s="1"/>
      <c r="U7" s="1"/>
      <c r="V7" s="1"/>
      <c r="W7" s="1"/>
      <c r="X7" s="2"/>
    </row>
    <row r="8" spans="1:24">
      <c r="A8" s="25">
        <v>7</v>
      </c>
      <c r="B8" s="5" t="s">
        <v>55</v>
      </c>
      <c r="C8" s="21">
        <f>SUM(Tableau159[[#This Row],[Etape 1]:[Etape 21]])</f>
        <v>268</v>
      </c>
      <c r="D8" s="1"/>
      <c r="E8" s="1"/>
      <c r="F8" s="1"/>
      <c r="G8" s="1"/>
      <c r="H8" s="1"/>
      <c r="I8" s="1"/>
      <c r="J8" s="1"/>
      <c r="K8" s="1"/>
      <c r="L8" s="1"/>
      <c r="M8" s="1">
        <v>155</v>
      </c>
      <c r="N8" s="1"/>
      <c r="O8" s="1">
        <v>113</v>
      </c>
      <c r="P8" s="1"/>
      <c r="Q8" s="1"/>
      <c r="R8" s="1"/>
      <c r="S8" s="1"/>
      <c r="T8" s="1"/>
      <c r="U8" s="1"/>
      <c r="V8" s="1"/>
      <c r="W8" s="1"/>
      <c r="X8" s="2"/>
    </row>
    <row r="9" spans="1:24">
      <c r="A9" s="25">
        <v>8</v>
      </c>
      <c r="B9" s="5" t="s">
        <v>75</v>
      </c>
      <c r="C9" s="21">
        <f>SUM(Tableau159[[#This Row],[Etape 1]:[Etape 21]])</f>
        <v>255</v>
      </c>
      <c r="D9" s="1"/>
      <c r="E9" s="1"/>
      <c r="F9" s="1"/>
      <c r="G9" s="1"/>
      <c r="H9" s="1"/>
      <c r="I9" s="1"/>
      <c r="J9" s="1"/>
      <c r="K9" s="1"/>
      <c r="L9" s="1"/>
      <c r="M9" s="1">
        <v>156</v>
      </c>
      <c r="N9" s="1">
        <v>99</v>
      </c>
      <c r="O9" s="1"/>
      <c r="P9" s="1"/>
      <c r="Q9" s="1"/>
      <c r="R9" s="1"/>
      <c r="S9" s="1"/>
      <c r="T9" s="1"/>
      <c r="U9" s="1"/>
      <c r="V9" s="1"/>
      <c r="W9" s="1"/>
      <c r="X9" s="2"/>
    </row>
    <row r="10" spans="1:24">
      <c r="A10" s="25">
        <v>9</v>
      </c>
      <c r="B10" s="31" t="s">
        <v>106</v>
      </c>
      <c r="C10" s="21">
        <f>SUM(Tableau159[[#This Row],[Etape 1]:[Etape 21]])</f>
        <v>255</v>
      </c>
      <c r="D10" s="1"/>
      <c r="E10" s="1"/>
      <c r="F10" s="1"/>
      <c r="G10" s="1"/>
      <c r="H10" s="1"/>
      <c r="I10" s="1"/>
      <c r="J10" s="1"/>
      <c r="K10" s="1"/>
      <c r="L10" s="1"/>
      <c r="M10" s="1">
        <v>156</v>
      </c>
      <c r="N10" s="1">
        <v>99</v>
      </c>
      <c r="O10" s="1"/>
      <c r="P10" s="1"/>
      <c r="Q10" s="1"/>
      <c r="R10" s="1"/>
      <c r="S10" s="1"/>
      <c r="T10" s="1"/>
      <c r="U10" s="1"/>
      <c r="V10" s="1"/>
      <c r="W10" s="1"/>
      <c r="X10" s="2"/>
    </row>
    <row r="11" spans="1:24">
      <c r="A11" s="25">
        <v>10</v>
      </c>
      <c r="B11" s="5" t="s">
        <v>61</v>
      </c>
      <c r="C11" s="21">
        <f>SUM(Tableau159[[#This Row],[Etape 1]:[Etape 21]])</f>
        <v>255</v>
      </c>
      <c r="D11" s="1"/>
      <c r="E11" s="1"/>
      <c r="F11" s="1"/>
      <c r="G11" s="1"/>
      <c r="H11" s="1"/>
      <c r="I11" s="1"/>
      <c r="J11" s="1"/>
      <c r="K11" s="1"/>
      <c r="L11" s="1"/>
      <c r="M11" s="1">
        <v>156</v>
      </c>
      <c r="N11" s="1">
        <v>99</v>
      </c>
      <c r="O11" s="1"/>
      <c r="P11" s="1"/>
      <c r="Q11" s="1"/>
      <c r="R11" s="1"/>
      <c r="S11" s="1"/>
      <c r="T11" s="1"/>
      <c r="U11" s="1"/>
      <c r="V11" s="1"/>
      <c r="W11" s="1"/>
      <c r="X11" s="2"/>
    </row>
    <row r="12" spans="1:24">
      <c r="A12" s="25">
        <v>11</v>
      </c>
      <c r="B12" s="5" t="s">
        <v>69</v>
      </c>
      <c r="C12" s="21">
        <f>SUM(Tableau159[[#This Row],[Etape 1]:[Etape 21]])</f>
        <v>255</v>
      </c>
      <c r="D12" s="1"/>
      <c r="E12" s="1"/>
      <c r="F12" s="1"/>
      <c r="G12" s="1"/>
      <c r="H12" s="1"/>
      <c r="I12" s="1"/>
      <c r="J12" s="1"/>
      <c r="K12" s="1"/>
      <c r="L12" s="1"/>
      <c r="M12" s="1">
        <v>156</v>
      </c>
      <c r="N12" s="1">
        <v>99</v>
      </c>
      <c r="O12" s="1"/>
      <c r="P12" s="1"/>
      <c r="Q12" s="1"/>
      <c r="R12" s="1"/>
      <c r="S12" s="1"/>
      <c r="T12" s="1"/>
      <c r="U12" s="1"/>
      <c r="V12" s="1"/>
      <c r="W12" s="1"/>
      <c r="X12" s="2"/>
    </row>
    <row r="13" spans="1:24">
      <c r="A13" s="25">
        <v>12</v>
      </c>
      <c r="B13" s="38" t="s">
        <v>142</v>
      </c>
      <c r="C13" s="21">
        <f>SUM(Tableau159[[#This Row],[Etape 1]:[Etape 21]])</f>
        <v>255</v>
      </c>
      <c r="D13" s="1"/>
      <c r="E13" s="1"/>
      <c r="F13" s="1"/>
      <c r="G13" s="1"/>
      <c r="H13" s="1"/>
      <c r="I13" s="1"/>
      <c r="J13" s="1"/>
      <c r="K13" s="1"/>
      <c r="L13" s="1"/>
      <c r="M13" s="1">
        <v>156</v>
      </c>
      <c r="N13" s="1">
        <v>99</v>
      </c>
      <c r="O13" s="1"/>
      <c r="P13" s="1"/>
      <c r="Q13" s="1"/>
      <c r="R13" s="1"/>
      <c r="S13" s="1"/>
      <c r="T13" s="1"/>
      <c r="U13" s="1"/>
      <c r="V13" s="1"/>
      <c r="W13" s="1"/>
      <c r="X13" s="2"/>
    </row>
    <row r="14" spans="1:24">
      <c r="A14" s="25">
        <v>13</v>
      </c>
      <c r="B14" s="5" t="s">
        <v>53</v>
      </c>
      <c r="C14" s="21">
        <f>SUM(Tableau159[[#This Row],[Etape 1]:[Etape 21]])</f>
        <v>254</v>
      </c>
      <c r="D14" s="1"/>
      <c r="E14" s="1"/>
      <c r="F14" s="1"/>
      <c r="G14" s="1"/>
      <c r="H14" s="1"/>
      <c r="I14" s="1"/>
      <c r="J14" s="1"/>
      <c r="K14" s="1"/>
      <c r="L14" s="1"/>
      <c r="M14" s="1">
        <v>155</v>
      </c>
      <c r="N14" s="1">
        <v>99</v>
      </c>
      <c r="O14" s="1"/>
      <c r="P14" s="1"/>
      <c r="Q14" s="1"/>
      <c r="R14" s="1"/>
      <c r="S14" s="1"/>
      <c r="T14" s="1"/>
      <c r="U14" s="1"/>
      <c r="V14" s="1"/>
      <c r="W14" s="1"/>
      <c r="X14" s="2"/>
    </row>
    <row r="15" spans="1:24">
      <c r="A15" s="25">
        <v>14</v>
      </c>
      <c r="B15" s="31" t="s">
        <v>82</v>
      </c>
      <c r="C15" s="21">
        <f>SUM(Tableau159[[#This Row],[Etape 1]:[Etape 21]])</f>
        <v>254</v>
      </c>
      <c r="D15" s="1"/>
      <c r="E15" s="1"/>
      <c r="F15" s="1"/>
      <c r="G15" s="1"/>
      <c r="H15" s="1"/>
      <c r="I15" s="1"/>
      <c r="J15" s="1"/>
      <c r="K15" s="1"/>
      <c r="L15" s="1"/>
      <c r="M15" s="1">
        <v>155</v>
      </c>
      <c r="N15" s="1">
        <v>99</v>
      </c>
      <c r="O15" s="1"/>
      <c r="P15" s="1"/>
      <c r="Q15" s="1"/>
      <c r="R15" s="1"/>
      <c r="S15" s="1"/>
      <c r="T15" s="1"/>
      <c r="U15" s="1"/>
      <c r="V15" s="1"/>
      <c r="W15" s="1"/>
      <c r="X15" s="2"/>
    </row>
    <row r="16" spans="1:24">
      <c r="A16" s="25">
        <v>15</v>
      </c>
      <c r="B16" s="5" t="s">
        <v>44</v>
      </c>
      <c r="C16" s="1">
        <f>SUM(Tableau159[[#This Row],[Etape 1]:[Etape 21]])</f>
        <v>243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v>99</v>
      </c>
      <c r="O16" s="1">
        <v>144</v>
      </c>
      <c r="P16" s="1"/>
      <c r="Q16" s="1"/>
      <c r="R16" s="1"/>
      <c r="S16" s="1"/>
      <c r="T16" s="1"/>
      <c r="U16" s="1"/>
      <c r="V16" s="1"/>
      <c r="W16" s="1"/>
      <c r="X16" s="2"/>
    </row>
    <row r="17" spans="1:24">
      <c r="A17" s="25">
        <v>16</v>
      </c>
      <c r="B17" s="31" t="s">
        <v>104</v>
      </c>
      <c r="C17" s="21">
        <f>SUM(Tableau159[[#This Row],[Etape 1]:[Etape 21]])</f>
        <v>228</v>
      </c>
      <c r="D17" s="1"/>
      <c r="E17" s="1"/>
      <c r="F17" s="1"/>
      <c r="G17" s="1"/>
      <c r="H17" s="1"/>
      <c r="I17" s="1"/>
      <c r="J17" s="1"/>
      <c r="K17" s="1"/>
      <c r="L17" s="1"/>
      <c r="M17" s="1">
        <v>155</v>
      </c>
      <c r="N17" s="1">
        <v>73</v>
      </c>
      <c r="O17" s="1"/>
      <c r="P17" s="1"/>
      <c r="Q17" s="1"/>
      <c r="R17" s="1"/>
      <c r="S17" s="1"/>
      <c r="T17" s="1"/>
      <c r="U17" s="1"/>
      <c r="V17" s="1"/>
      <c r="W17" s="1"/>
      <c r="X17" s="2"/>
    </row>
    <row r="18" spans="1:24">
      <c r="A18" s="25">
        <v>17</v>
      </c>
      <c r="B18" s="31" t="s">
        <v>56</v>
      </c>
      <c r="C18" s="1">
        <f>SUM(Tableau159[[#This Row],[Etape 1]:[Etape 21]])</f>
        <v>225</v>
      </c>
      <c r="D18" s="1"/>
      <c r="E18" s="1"/>
      <c r="F18" s="1"/>
      <c r="G18" s="1"/>
      <c r="H18" s="1"/>
      <c r="I18" s="1"/>
      <c r="J18" s="1"/>
      <c r="K18" s="1"/>
      <c r="L18" s="1"/>
      <c r="M18" s="1">
        <v>156</v>
      </c>
      <c r="N18" s="1">
        <v>69</v>
      </c>
      <c r="O18" s="1"/>
      <c r="P18" s="1"/>
      <c r="Q18" s="1"/>
      <c r="R18" s="1"/>
      <c r="S18" s="1"/>
      <c r="T18" s="1"/>
      <c r="U18" s="1"/>
      <c r="V18" s="1"/>
      <c r="W18" s="1"/>
      <c r="X18" s="2"/>
    </row>
    <row r="19" spans="1:24">
      <c r="A19" s="25">
        <v>18</v>
      </c>
      <c r="B19" s="5" t="s">
        <v>65</v>
      </c>
      <c r="C19" s="21">
        <f>SUM(Tableau159[[#This Row],[Etape 1]:[Etape 21]])</f>
        <v>225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v>99</v>
      </c>
      <c r="O19" s="1">
        <v>126</v>
      </c>
      <c r="P19" s="1"/>
      <c r="Q19" s="1"/>
      <c r="R19" s="1"/>
      <c r="S19" s="1"/>
      <c r="T19" s="1"/>
      <c r="U19" s="1"/>
      <c r="V19" s="1"/>
      <c r="W19" s="1"/>
      <c r="X19" s="2"/>
    </row>
    <row r="20" spans="1:24">
      <c r="A20" s="25">
        <v>19</v>
      </c>
      <c r="B20" s="5" t="s">
        <v>40</v>
      </c>
      <c r="C20" s="21">
        <f>SUM(Tableau159[[#This Row],[Etape 1]:[Etape 21]])</f>
        <v>224</v>
      </c>
      <c r="D20" s="1"/>
      <c r="E20" s="1"/>
      <c r="F20" s="1"/>
      <c r="G20" s="1"/>
      <c r="H20" s="1"/>
      <c r="I20" s="1">
        <v>155</v>
      </c>
      <c r="J20" s="1"/>
      <c r="K20" s="1"/>
      <c r="L20" s="1"/>
      <c r="M20" s="1"/>
      <c r="N20" s="1">
        <v>69</v>
      </c>
      <c r="O20" s="1"/>
      <c r="P20" s="1"/>
      <c r="Q20" s="1"/>
      <c r="R20" s="1"/>
      <c r="S20" s="1"/>
      <c r="T20" s="1"/>
      <c r="U20" s="1"/>
      <c r="V20" s="1"/>
      <c r="W20" s="1"/>
      <c r="X20" s="2"/>
    </row>
    <row r="21" spans="1:24">
      <c r="A21" s="25">
        <v>20</v>
      </c>
      <c r="B21" s="5" t="s">
        <v>76</v>
      </c>
      <c r="C21" s="1">
        <f>SUM(Tableau159[[#This Row],[Etape 1]:[Etape 21]])</f>
        <v>220</v>
      </c>
      <c r="D21" s="1"/>
      <c r="E21" s="1"/>
      <c r="F21" s="1"/>
      <c r="G21" s="1"/>
      <c r="H21" s="1"/>
      <c r="I21" s="1"/>
      <c r="J21" s="1"/>
      <c r="K21" s="1"/>
      <c r="L21" s="1"/>
      <c r="M21" s="1">
        <v>151</v>
      </c>
      <c r="N21" s="1">
        <v>69</v>
      </c>
      <c r="O21" s="1"/>
      <c r="P21" s="1"/>
      <c r="Q21" s="1"/>
      <c r="R21" s="1"/>
      <c r="S21" s="1"/>
      <c r="T21" s="1"/>
      <c r="U21" s="1"/>
      <c r="V21" s="1"/>
      <c r="W21" s="1"/>
      <c r="X21" s="2"/>
    </row>
    <row r="22" spans="1:24">
      <c r="A22" s="25">
        <v>21</v>
      </c>
      <c r="B22" s="5" t="s">
        <v>58</v>
      </c>
      <c r="C22" s="21">
        <f>SUM(Tableau159[[#This Row],[Etape 1]:[Etape 21]])</f>
        <v>199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v>73</v>
      </c>
      <c r="O22" s="1">
        <v>126</v>
      </c>
      <c r="P22" s="1"/>
      <c r="Q22" s="1"/>
      <c r="R22" s="1"/>
      <c r="S22" s="1"/>
      <c r="T22" s="1"/>
      <c r="U22" s="1"/>
      <c r="V22" s="1"/>
      <c r="W22" s="1"/>
      <c r="X22" s="2"/>
    </row>
    <row r="23" spans="1:24">
      <c r="A23" s="25">
        <v>22</v>
      </c>
      <c r="B23" s="40" t="s">
        <v>51</v>
      </c>
      <c r="C23" s="1">
        <f>SUM(Tableau159[[#This Row],[Etape 1]:[Etape 21]])</f>
        <v>180</v>
      </c>
      <c r="D23" s="1"/>
      <c r="E23" s="1"/>
      <c r="F23" s="1"/>
      <c r="G23" s="1"/>
      <c r="H23" s="1"/>
      <c r="I23" s="1"/>
      <c r="J23" s="1"/>
      <c r="K23" s="1"/>
      <c r="L23" s="1"/>
      <c r="M23" s="1">
        <v>156</v>
      </c>
      <c r="N23" s="1">
        <v>24</v>
      </c>
      <c r="O23" s="1"/>
      <c r="P23" s="1"/>
      <c r="Q23" s="1"/>
      <c r="R23" s="1"/>
      <c r="S23" s="1"/>
      <c r="T23" s="1"/>
      <c r="U23" s="1"/>
      <c r="V23" s="1"/>
      <c r="W23" s="1"/>
      <c r="X23" s="2"/>
    </row>
    <row r="24" spans="1:24">
      <c r="A24" s="25">
        <v>23</v>
      </c>
      <c r="B24" s="31" t="s">
        <v>92</v>
      </c>
      <c r="C24" s="21">
        <f>SUM(Tableau159[[#This Row],[Etape 1]:[Etape 21]])</f>
        <v>179</v>
      </c>
      <c r="D24" s="1"/>
      <c r="E24" s="1"/>
      <c r="F24" s="1"/>
      <c r="G24" s="1"/>
      <c r="H24" s="1"/>
      <c r="I24" s="1"/>
      <c r="J24" s="1"/>
      <c r="K24" s="1"/>
      <c r="L24" s="1"/>
      <c r="M24" s="1">
        <v>155</v>
      </c>
      <c r="N24" s="1">
        <v>24</v>
      </c>
      <c r="O24" s="1"/>
      <c r="P24" s="1"/>
      <c r="Q24" s="1"/>
      <c r="R24" s="1"/>
      <c r="S24" s="1"/>
      <c r="T24" s="1"/>
      <c r="U24" s="1"/>
      <c r="V24" s="1"/>
      <c r="W24" s="1"/>
      <c r="X24" s="2"/>
    </row>
    <row r="25" spans="1:24">
      <c r="A25" s="25">
        <v>24</v>
      </c>
      <c r="B25" s="31" t="s">
        <v>97</v>
      </c>
      <c r="C25" s="21">
        <f>SUM(Tableau159[[#This Row],[Etape 1]:[Etape 21]])</f>
        <v>179</v>
      </c>
      <c r="D25" s="1"/>
      <c r="E25" s="1"/>
      <c r="F25" s="1"/>
      <c r="G25" s="1"/>
      <c r="H25" s="1"/>
      <c r="I25" s="1"/>
      <c r="J25" s="1"/>
      <c r="K25" s="1"/>
      <c r="L25" s="1"/>
      <c r="M25" s="1">
        <v>155</v>
      </c>
      <c r="N25" s="1">
        <v>24</v>
      </c>
      <c r="O25" s="1"/>
      <c r="P25" s="1"/>
      <c r="Q25" s="1"/>
      <c r="R25" s="1"/>
      <c r="S25" s="1"/>
      <c r="T25" s="1"/>
      <c r="U25" s="1"/>
      <c r="V25" s="1"/>
      <c r="W25" s="1"/>
      <c r="X25" s="2"/>
    </row>
    <row r="26" spans="1:24">
      <c r="A26" s="25">
        <v>25</v>
      </c>
      <c r="B26" s="31" t="s">
        <v>105</v>
      </c>
      <c r="C26" s="36">
        <f>SUM(Tableau159[[#This Row],[Etape 1]:[Etape 21]])</f>
        <v>171</v>
      </c>
      <c r="D26" s="3"/>
      <c r="E26" s="3"/>
      <c r="F26" s="3"/>
      <c r="G26" s="3"/>
      <c r="H26" s="3"/>
      <c r="I26" s="3"/>
      <c r="J26" s="3"/>
      <c r="K26" s="3"/>
      <c r="L26" s="3"/>
      <c r="M26" s="3">
        <v>72</v>
      </c>
      <c r="N26" s="3">
        <v>99</v>
      </c>
      <c r="O26" s="3"/>
      <c r="P26" s="3"/>
      <c r="Q26" s="3"/>
      <c r="R26" s="3"/>
      <c r="S26" s="3"/>
      <c r="T26" s="3"/>
      <c r="U26" s="3"/>
      <c r="V26" s="3"/>
      <c r="W26" s="3"/>
      <c r="X26" s="4"/>
    </row>
    <row r="27" spans="1:24">
      <c r="A27" s="25">
        <v>26</v>
      </c>
      <c r="B27" s="31" t="s">
        <v>94</v>
      </c>
      <c r="C27" s="1">
        <f>SUM(Tableau159[[#This Row],[Etape 1]:[Etape 21]])</f>
        <v>166</v>
      </c>
      <c r="D27" s="1"/>
      <c r="E27" s="1"/>
      <c r="F27" s="1"/>
      <c r="G27" s="1"/>
      <c r="H27" s="1"/>
      <c r="I27" s="1"/>
      <c r="J27" s="1"/>
      <c r="K27" s="1"/>
      <c r="L27" s="1"/>
      <c r="M27" s="1">
        <v>93</v>
      </c>
      <c r="N27" s="1">
        <v>73</v>
      </c>
      <c r="O27" s="1"/>
      <c r="P27" s="1"/>
      <c r="Q27" s="1"/>
      <c r="R27" s="1"/>
      <c r="S27" s="1"/>
      <c r="T27" s="1"/>
      <c r="U27" s="1"/>
      <c r="V27" s="1"/>
      <c r="W27" s="1"/>
      <c r="X27" s="2"/>
    </row>
    <row r="28" spans="1:24">
      <c r="A28" s="25">
        <v>27</v>
      </c>
      <c r="B28" s="5" t="s">
        <v>42</v>
      </c>
      <c r="C28" s="1">
        <f>SUM(Tableau159[[#This Row],[Etape 1]:[Etape 21]])</f>
        <v>160</v>
      </c>
      <c r="D28" s="1"/>
      <c r="E28" s="1"/>
      <c r="F28" s="1"/>
      <c r="G28" s="1"/>
      <c r="H28" s="1"/>
      <c r="I28" s="1"/>
      <c r="J28" s="1"/>
      <c r="K28" s="1"/>
      <c r="L28" s="1"/>
      <c r="M28" s="1">
        <v>156</v>
      </c>
      <c r="N28" s="1">
        <v>4</v>
      </c>
      <c r="O28" s="1"/>
      <c r="P28" s="1"/>
      <c r="Q28" s="1"/>
      <c r="R28" s="1"/>
      <c r="S28" s="1"/>
      <c r="T28" s="1"/>
      <c r="U28" s="1"/>
      <c r="V28" s="1"/>
      <c r="W28" s="1"/>
      <c r="X28" s="2"/>
    </row>
    <row r="29" spans="1:24">
      <c r="A29" s="25">
        <v>28</v>
      </c>
      <c r="B29" s="5" t="s">
        <v>86</v>
      </c>
      <c r="C29" s="21">
        <f>SUM(Tableau159[[#This Row],[Etape 1]:[Etape 21]])</f>
        <v>156</v>
      </c>
      <c r="D29" s="1"/>
      <c r="E29" s="1"/>
      <c r="F29" s="1"/>
      <c r="G29" s="1"/>
      <c r="H29" s="1"/>
      <c r="I29" s="1"/>
      <c r="J29" s="1"/>
      <c r="K29" s="1"/>
      <c r="L29" s="1"/>
      <c r="M29" s="1">
        <v>156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</row>
    <row r="30" spans="1:24">
      <c r="A30" s="25">
        <v>29</v>
      </c>
      <c r="B30" s="31" t="s">
        <v>90</v>
      </c>
      <c r="C30" s="21">
        <f>SUM(Tableau159[[#This Row],[Etape 1]:[Etape 21]])</f>
        <v>156</v>
      </c>
      <c r="D30" s="1"/>
      <c r="E30" s="1"/>
      <c r="F30" s="1"/>
      <c r="G30" s="1"/>
      <c r="H30" s="1"/>
      <c r="I30" s="1"/>
      <c r="J30" s="1"/>
      <c r="K30" s="1"/>
      <c r="L30" s="1"/>
      <c r="M30" s="1">
        <v>156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</row>
    <row r="31" spans="1:24">
      <c r="A31" s="25">
        <v>30</v>
      </c>
      <c r="B31" s="5" t="s">
        <v>85</v>
      </c>
      <c r="C31" s="21">
        <f>SUM(Tableau159[[#This Row],[Etape 1]:[Etape 21]])</f>
        <v>156</v>
      </c>
      <c r="D31" s="1"/>
      <c r="E31" s="1"/>
      <c r="F31" s="1"/>
      <c r="G31" s="1"/>
      <c r="H31" s="1"/>
      <c r="I31" s="1"/>
      <c r="J31" s="1"/>
      <c r="K31" s="1"/>
      <c r="L31" s="1"/>
      <c r="M31" s="1">
        <v>156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</row>
    <row r="32" spans="1:24">
      <c r="A32" s="25">
        <v>31</v>
      </c>
      <c r="B32" s="31" t="s">
        <v>74</v>
      </c>
      <c r="C32" s="21">
        <f>SUM(Tableau159[[#This Row],[Etape 1]:[Etape 21]])</f>
        <v>155</v>
      </c>
      <c r="D32" s="1"/>
      <c r="E32" s="1"/>
      <c r="F32" s="1"/>
      <c r="G32" s="1"/>
      <c r="H32" s="1"/>
      <c r="I32" s="1"/>
      <c r="J32" s="1"/>
      <c r="K32" s="1"/>
      <c r="L32" s="1"/>
      <c r="M32" s="1">
        <v>155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2"/>
    </row>
    <row r="33" spans="1:24">
      <c r="A33" s="25">
        <v>32</v>
      </c>
      <c r="B33" s="5" t="s">
        <v>50</v>
      </c>
      <c r="C33" s="1">
        <f>SUM(Tableau159[[#This Row],[Etape 1]:[Etape 21]])</f>
        <v>155</v>
      </c>
      <c r="D33" s="1"/>
      <c r="E33" s="1"/>
      <c r="F33" s="1"/>
      <c r="G33" s="1"/>
      <c r="H33" s="1"/>
      <c r="I33" s="1">
        <v>155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</row>
    <row r="34" spans="1:24">
      <c r="A34" s="25">
        <v>33</v>
      </c>
      <c r="B34" s="31" t="s">
        <v>96</v>
      </c>
      <c r="C34" s="21">
        <f>SUM(Tableau159[[#This Row],[Etape 1]:[Etape 21]])</f>
        <v>155</v>
      </c>
      <c r="D34" s="1"/>
      <c r="E34" s="1"/>
      <c r="F34" s="1"/>
      <c r="G34" s="1"/>
      <c r="H34" s="1"/>
      <c r="I34" s="1"/>
      <c r="J34" s="1"/>
      <c r="K34" s="1"/>
      <c r="L34" s="1"/>
      <c r="M34" s="1">
        <v>155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4">
      <c r="A35" s="25">
        <v>34</v>
      </c>
      <c r="B35" s="31" t="s">
        <v>93</v>
      </c>
      <c r="C35" s="1">
        <f>SUM(Tableau159[[#This Row],[Etape 1]:[Etape 21]])</f>
        <v>150</v>
      </c>
      <c r="D35" s="1"/>
      <c r="E35" s="1"/>
      <c r="F35" s="1"/>
      <c r="G35" s="1"/>
      <c r="H35" s="1"/>
      <c r="I35" s="1"/>
      <c r="J35" s="1"/>
      <c r="K35" s="1"/>
      <c r="L35" s="1"/>
      <c r="M35" s="1">
        <v>150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</row>
    <row r="36" spans="1:24">
      <c r="A36" s="25">
        <v>35</v>
      </c>
      <c r="B36" s="5" t="s">
        <v>64</v>
      </c>
      <c r="C36" s="21">
        <f>SUM(Tableau159[[#This Row],[Etape 1]:[Etape 21]])</f>
        <v>137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v>24</v>
      </c>
      <c r="O36" s="1">
        <v>113</v>
      </c>
      <c r="P36" s="1"/>
      <c r="Q36" s="1"/>
      <c r="R36" s="1"/>
      <c r="S36" s="1"/>
      <c r="T36" s="1"/>
      <c r="U36" s="1"/>
      <c r="V36" s="1"/>
      <c r="W36" s="1"/>
      <c r="X36" s="2"/>
    </row>
    <row r="37" spans="1:24">
      <c r="A37" s="25">
        <v>36</v>
      </c>
      <c r="B37" s="5" t="s">
        <v>49</v>
      </c>
      <c r="C37" s="21">
        <f>SUM(Tableau159[[#This Row],[Etape 1]:[Etape 21]])</f>
        <v>128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v>2</v>
      </c>
      <c r="O37" s="1">
        <v>126</v>
      </c>
      <c r="P37" s="1"/>
      <c r="Q37" s="1"/>
      <c r="R37" s="1"/>
      <c r="S37" s="1"/>
      <c r="T37" s="1"/>
      <c r="U37" s="1"/>
      <c r="V37" s="1"/>
      <c r="W37" s="1"/>
      <c r="X37" s="2"/>
    </row>
    <row r="38" spans="1:24">
      <c r="A38" s="25">
        <v>37</v>
      </c>
      <c r="B38" s="31" t="s">
        <v>39</v>
      </c>
      <c r="C38" s="1">
        <f>SUM(Tableau159[[#This Row],[Etape 1]:[Etape 21]])</f>
        <v>113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113</v>
      </c>
      <c r="P38" s="1"/>
      <c r="Q38" s="1"/>
      <c r="R38" s="1"/>
      <c r="S38" s="1"/>
      <c r="T38" s="1"/>
      <c r="U38" s="1"/>
      <c r="V38" s="1"/>
      <c r="W38" s="1"/>
      <c r="X38" s="2"/>
    </row>
    <row r="39" spans="1:24">
      <c r="A39" s="25">
        <v>38</v>
      </c>
      <c r="B39" s="31" t="s">
        <v>72</v>
      </c>
      <c r="C39" s="21">
        <f>SUM(Tableau159[[#This Row],[Etape 1]:[Etape 21]])</f>
        <v>110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v>110</v>
      </c>
      <c r="P39" s="1"/>
      <c r="Q39" s="1"/>
      <c r="R39" s="1"/>
      <c r="S39" s="1"/>
      <c r="T39" s="1"/>
      <c r="U39" s="1"/>
      <c r="V39" s="1"/>
      <c r="W39" s="1"/>
      <c r="X39" s="2"/>
    </row>
    <row r="40" spans="1:24">
      <c r="A40" s="25">
        <v>39</v>
      </c>
      <c r="B40" s="5" t="s">
        <v>52</v>
      </c>
      <c r="C40" s="21">
        <f>SUM(Tableau159[[#This Row],[Etape 1]:[Etape 21]])</f>
        <v>99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>
        <v>99</v>
      </c>
      <c r="O40" s="1"/>
      <c r="P40" s="1"/>
      <c r="Q40" s="1"/>
      <c r="R40" s="1"/>
      <c r="S40" s="1"/>
      <c r="T40" s="1"/>
      <c r="U40" s="1"/>
      <c r="V40" s="1"/>
      <c r="W40" s="1"/>
      <c r="X40" s="2"/>
    </row>
    <row r="41" spans="1:24">
      <c r="A41" s="25">
        <v>40</v>
      </c>
      <c r="B41" s="5" t="s">
        <v>36</v>
      </c>
      <c r="C41" s="21">
        <f>SUM(Tableau159[[#This Row],[Etape 1]:[Etape 21]])</f>
        <v>99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>
        <v>99</v>
      </c>
      <c r="O41" s="1"/>
      <c r="P41" s="1"/>
      <c r="Q41" s="1"/>
      <c r="R41" s="1"/>
      <c r="S41" s="1"/>
      <c r="T41" s="1"/>
      <c r="U41" s="1"/>
      <c r="V41" s="1"/>
      <c r="W41" s="1"/>
      <c r="X41" s="2"/>
    </row>
    <row r="42" spans="1:24">
      <c r="A42" s="25">
        <v>41</v>
      </c>
      <c r="B42" s="5" t="s">
        <v>88</v>
      </c>
      <c r="C42" s="21">
        <f>SUM(Tableau159[[#This Row],[Etape 1]:[Etape 21]])</f>
        <v>99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>
        <v>99</v>
      </c>
      <c r="O42" s="1"/>
      <c r="P42" s="1"/>
      <c r="Q42" s="1"/>
      <c r="R42" s="1"/>
      <c r="S42" s="1"/>
      <c r="T42" s="1"/>
      <c r="U42" s="1"/>
      <c r="V42" s="1"/>
      <c r="W42" s="1"/>
      <c r="X42" s="2"/>
    </row>
    <row r="43" spans="1:24">
      <c r="A43" s="25">
        <v>42</v>
      </c>
      <c r="B43" s="5" t="s">
        <v>89</v>
      </c>
      <c r="C43" s="21">
        <f>SUM(Tableau159[[#This Row],[Etape 1]:[Etape 21]])</f>
        <v>99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>
        <v>99</v>
      </c>
      <c r="O43" s="1"/>
      <c r="P43" s="1"/>
      <c r="Q43" s="1"/>
      <c r="R43" s="1"/>
      <c r="S43" s="1"/>
      <c r="T43" s="1"/>
      <c r="U43" s="1"/>
      <c r="V43" s="1"/>
      <c r="W43" s="1"/>
      <c r="X43" s="2"/>
    </row>
    <row r="44" spans="1:24">
      <c r="A44" s="25">
        <v>43</v>
      </c>
      <c r="B44" s="38" t="s">
        <v>107</v>
      </c>
      <c r="C44" s="21">
        <f>SUM(Tableau159[[#This Row],[Etape 1]:[Etape 21]])</f>
        <v>99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>
        <v>99</v>
      </c>
      <c r="O44" s="1"/>
      <c r="P44" s="1"/>
      <c r="Q44" s="1"/>
      <c r="R44" s="1"/>
      <c r="S44" s="1"/>
      <c r="T44" s="1"/>
      <c r="U44" s="1"/>
      <c r="V44" s="1"/>
      <c r="W44" s="1"/>
      <c r="X44" s="2"/>
    </row>
    <row r="45" spans="1:24">
      <c r="A45" s="25">
        <v>44</v>
      </c>
      <c r="B45" s="31" t="s">
        <v>108</v>
      </c>
      <c r="C45" s="21">
        <f>SUM(Tableau159[[#This Row],[Etape 1]:[Etape 21]])</f>
        <v>99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>
        <v>99</v>
      </c>
      <c r="O45" s="1"/>
      <c r="P45" s="1"/>
      <c r="Q45" s="1"/>
      <c r="R45" s="1"/>
      <c r="S45" s="1"/>
      <c r="T45" s="1"/>
      <c r="U45" s="1"/>
      <c r="V45" s="1"/>
      <c r="W45" s="1"/>
      <c r="X45" s="2"/>
    </row>
    <row r="46" spans="1:24">
      <c r="A46" s="25">
        <v>45</v>
      </c>
      <c r="B46" s="5" t="s">
        <v>46</v>
      </c>
      <c r="C46" s="21">
        <f>SUM(Tableau159[[#This Row],[Etape 1]:[Etape 21]])</f>
        <v>99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>
        <v>99</v>
      </c>
      <c r="O46" s="1"/>
      <c r="P46" s="1"/>
      <c r="Q46" s="1"/>
      <c r="R46" s="1"/>
      <c r="S46" s="1"/>
      <c r="T46" s="1"/>
      <c r="U46" s="1"/>
      <c r="V46" s="1"/>
      <c r="W46" s="1"/>
      <c r="X46" s="2"/>
    </row>
    <row r="47" spans="1:24">
      <c r="A47" s="25">
        <v>46</v>
      </c>
      <c r="B47" s="31" t="s">
        <v>59</v>
      </c>
      <c r="C47" s="1">
        <f>SUM(Tableau159[[#This Row],[Etape 1]:[Etape 21]])</f>
        <v>99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>
        <v>99</v>
      </c>
      <c r="O47" s="1"/>
      <c r="P47" s="1"/>
      <c r="Q47" s="1"/>
      <c r="R47" s="1"/>
      <c r="S47" s="1"/>
      <c r="T47" s="1"/>
      <c r="U47" s="1"/>
      <c r="V47" s="1"/>
      <c r="W47" s="1"/>
      <c r="X47" s="2"/>
    </row>
    <row r="48" spans="1:24">
      <c r="A48" s="25">
        <v>47</v>
      </c>
      <c r="B48" s="31" t="s">
        <v>101</v>
      </c>
      <c r="C48" s="21">
        <f>SUM(Tableau159[[#This Row],[Etape 1]:[Etape 21]])</f>
        <v>99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>
        <v>99</v>
      </c>
      <c r="O48" s="1"/>
      <c r="P48" s="1"/>
      <c r="Q48" s="1"/>
      <c r="R48" s="1"/>
      <c r="S48" s="1"/>
      <c r="T48" s="1"/>
      <c r="U48" s="1"/>
      <c r="V48" s="1"/>
      <c r="W48" s="1"/>
      <c r="X48" s="2"/>
    </row>
    <row r="49" spans="1:24">
      <c r="A49" s="25">
        <v>48</v>
      </c>
      <c r="B49" s="5" t="s">
        <v>91</v>
      </c>
      <c r="C49" s="21">
        <f>SUM(Tableau159[[#This Row],[Etape 1]:[Etape 21]])</f>
        <v>99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>
        <v>99</v>
      </c>
      <c r="O49" s="1"/>
      <c r="P49" s="1"/>
      <c r="Q49" s="1"/>
      <c r="R49" s="1"/>
      <c r="S49" s="1"/>
      <c r="T49" s="1"/>
      <c r="U49" s="1"/>
      <c r="V49" s="1"/>
      <c r="W49" s="1"/>
      <c r="X49" s="2"/>
    </row>
    <row r="50" spans="1:24">
      <c r="A50" s="25">
        <v>49</v>
      </c>
      <c r="B50" s="31" t="s">
        <v>103</v>
      </c>
      <c r="C50" s="21">
        <f>SUM(Tableau159[[#This Row],[Etape 1]:[Etape 21]])</f>
        <v>93</v>
      </c>
      <c r="D50" s="1"/>
      <c r="E50" s="1"/>
      <c r="F50" s="1"/>
      <c r="G50" s="1"/>
      <c r="H50" s="1"/>
      <c r="I50" s="1"/>
      <c r="J50" s="1"/>
      <c r="K50" s="1"/>
      <c r="L50" s="1"/>
      <c r="M50" s="1">
        <v>93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</row>
    <row r="51" spans="1:24">
      <c r="A51" s="25">
        <v>50</v>
      </c>
      <c r="B51" s="5" t="s">
        <v>81</v>
      </c>
      <c r="C51" s="21">
        <f>SUM(Tableau159[[#This Row],[Etape 1]:[Etape 21]])</f>
        <v>73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>
        <v>73</v>
      </c>
      <c r="O51" s="1"/>
      <c r="P51" s="1"/>
      <c r="Q51" s="1"/>
      <c r="R51" s="1"/>
      <c r="S51" s="1"/>
      <c r="T51" s="1"/>
      <c r="U51" s="1"/>
      <c r="V51" s="1"/>
      <c r="W51" s="1"/>
      <c r="X51" s="2"/>
    </row>
    <row r="52" spans="1:24">
      <c r="A52" s="25">
        <v>51</v>
      </c>
      <c r="B52" s="31" t="s">
        <v>70</v>
      </c>
      <c r="C52" s="1">
        <f>SUM(Tableau159[[#This Row],[Etape 1]:[Etape 21]])</f>
        <v>73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>
        <v>73</v>
      </c>
      <c r="O52" s="1"/>
      <c r="P52" s="1"/>
      <c r="Q52" s="1"/>
      <c r="R52" s="1"/>
      <c r="S52" s="1"/>
      <c r="T52" s="1"/>
      <c r="U52" s="1"/>
      <c r="V52" s="1"/>
      <c r="W52" s="1"/>
      <c r="X52" s="2"/>
    </row>
    <row r="53" spans="1:24">
      <c r="A53" s="25">
        <v>52</v>
      </c>
      <c r="B53" s="31" t="s">
        <v>98</v>
      </c>
      <c r="C53" s="21">
        <f>SUM(Tableau159[[#This Row],[Etape 1]:[Etape 21]])</f>
        <v>73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v>73</v>
      </c>
      <c r="O53" s="1"/>
      <c r="P53" s="1"/>
      <c r="Q53" s="1"/>
      <c r="R53" s="1"/>
      <c r="S53" s="1"/>
      <c r="T53" s="1"/>
      <c r="U53" s="1"/>
      <c r="V53" s="1"/>
      <c r="W53" s="1"/>
      <c r="X53" s="2"/>
    </row>
    <row r="54" spans="1:24">
      <c r="A54" s="25">
        <v>53</v>
      </c>
      <c r="B54" s="31" t="s">
        <v>45</v>
      </c>
      <c r="C54" s="1">
        <f>SUM(Tableau159[[#This Row],[Etape 1]:[Etape 21]])</f>
        <v>73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>
        <v>73</v>
      </c>
      <c r="O54" s="1"/>
      <c r="P54" s="1"/>
      <c r="Q54" s="1"/>
      <c r="R54" s="1"/>
      <c r="S54" s="1"/>
      <c r="T54" s="1"/>
      <c r="U54" s="1"/>
      <c r="V54" s="1"/>
      <c r="W54" s="1"/>
      <c r="X54" s="2"/>
    </row>
    <row r="55" spans="1:24">
      <c r="A55" s="25">
        <v>54</v>
      </c>
      <c r="B55" s="38" t="s">
        <v>54</v>
      </c>
      <c r="C55" s="21">
        <f>SUM(Tableau159[[#This Row],[Etape 1]:[Etape 21]])</f>
        <v>73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>
        <v>73</v>
      </c>
      <c r="O55" s="1"/>
      <c r="P55" s="1"/>
      <c r="Q55" s="1"/>
      <c r="R55" s="1"/>
      <c r="S55" s="1"/>
      <c r="T55" s="1"/>
      <c r="U55" s="1"/>
      <c r="V55" s="1"/>
      <c r="W55" s="1"/>
      <c r="X55" s="2"/>
    </row>
    <row r="56" spans="1:24">
      <c r="A56" s="25">
        <v>55</v>
      </c>
      <c r="B56" s="38" t="s">
        <v>71</v>
      </c>
      <c r="C56" s="21">
        <f>SUM(Tableau159[[#This Row],[Etape 1]:[Etape 21]])</f>
        <v>69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>
        <v>69</v>
      </c>
      <c r="O56" s="1"/>
      <c r="P56" s="1"/>
      <c r="Q56" s="1"/>
      <c r="R56" s="1"/>
      <c r="S56" s="1"/>
      <c r="T56" s="1"/>
      <c r="U56" s="1"/>
      <c r="V56" s="1"/>
      <c r="W56" s="1"/>
      <c r="X56" s="2"/>
    </row>
    <row r="57" spans="1:24">
      <c r="A57" s="25">
        <v>56</v>
      </c>
      <c r="B57" s="31" t="s">
        <v>48</v>
      </c>
      <c r="C57" s="21">
        <f>SUM(Tableau159[[#This Row],[Etape 1]:[Etape 21]])</f>
        <v>69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>
        <v>69</v>
      </c>
      <c r="O57" s="1"/>
      <c r="P57" s="1"/>
      <c r="Q57" s="1"/>
      <c r="R57" s="1"/>
      <c r="S57" s="1"/>
      <c r="T57" s="1"/>
      <c r="U57" s="1"/>
      <c r="V57" s="1"/>
      <c r="W57" s="1"/>
      <c r="X57" s="2"/>
    </row>
    <row r="58" spans="1:24">
      <c r="A58" s="25">
        <v>57</v>
      </c>
      <c r="B58" s="31" t="s">
        <v>102</v>
      </c>
      <c r="C58" s="21">
        <f>SUM(Tableau159[[#This Row],[Etape 1]:[Etape 21]])</f>
        <v>69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>
        <v>69</v>
      </c>
      <c r="O58" s="1"/>
      <c r="P58" s="1"/>
      <c r="Q58" s="1"/>
      <c r="R58" s="1"/>
      <c r="S58" s="1"/>
      <c r="T58" s="1"/>
      <c r="U58" s="1"/>
      <c r="V58" s="1"/>
      <c r="W58" s="1"/>
      <c r="X58" s="2"/>
    </row>
    <row r="59" spans="1:24">
      <c r="A59" s="25">
        <v>58</v>
      </c>
      <c r="B59" s="31" t="s">
        <v>100</v>
      </c>
      <c r="C59" s="21">
        <f>SUM(Tableau159[[#This Row],[Etape 1]:[Etape 21]])</f>
        <v>12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>
        <v>12</v>
      </c>
      <c r="O59" s="1"/>
      <c r="P59" s="1"/>
      <c r="Q59" s="1"/>
      <c r="R59" s="1"/>
      <c r="S59" s="1"/>
      <c r="T59" s="1"/>
      <c r="U59" s="1"/>
      <c r="V59" s="1"/>
      <c r="W59" s="1"/>
      <c r="X59" s="2"/>
    </row>
    <row r="60" spans="1:24">
      <c r="A60" s="25">
        <v>59</v>
      </c>
      <c r="B60" s="5" t="s">
        <v>47</v>
      </c>
      <c r="C60" s="21">
        <f>SUM(Tableau159[[#This Row],[Etape 1]:[Etape 21]])</f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"/>
    </row>
    <row r="61" spans="1:24">
      <c r="A61" s="25">
        <v>60</v>
      </c>
      <c r="B61" s="5" t="s">
        <v>161</v>
      </c>
      <c r="C61" s="21">
        <f>SUM(Tableau159[[#This Row],[Etape 1]:[Etape 21]])</f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"/>
    </row>
    <row r="62" spans="1:24">
      <c r="A62" s="25">
        <v>61</v>
      </c>
      <c r="B62" s="5" t="s">
        <v>38</v>
      </c>
      <c r="C62" s="21">
        <f>SUM(Tableau159[[#This Row],[Etape 1]:[Etape 21]])</f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</row>
    <row r="63" spans="1:24">
      <c r="A63" s="25">
        <v>62</v>
      </c>
      <c r="B63" s="31" t="s">
        <v>68</v>
      </c>
      <c r="C63" s="21">
        <f>SUM(Tableau159[[#This Row],[Etape 1]:[Etape 21]])</f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</row>
    <row r="64" spans="1:24">
      <c r="A64" s="25">
        <v>63</v>
      </c>
      <c r="B64" s="31" t="s">
        <v>57</v>
      </c>
      <c r="C64" s="36">
        <f>SUM(Tableau159[[#This Row],[Etape 1]:[Etape 21]])</f>
        <v>0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"/>
    </row>
    <row r="65" spans="1:24">
      <c r="A65" s="25">
        <v>64</v>
      </c>
      <c r="B65" s="31" t="s">
        <v>83</v>
      </c>
      <c r="C65" s="21">
        <f>SUM(Tableau159[[#This Row],[Etape 1]:[Etape 21]])</f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</row>
    <row r="66" spans="1:24">
      <c r="A66" s="25">
        <v>65</v>
      </c>
      <c r="B66" s="31" t="s">
        <v>34</v>
      </c>
      <c r="C66" s="21">
        <f>SUM(Tableau159[[#This Row],[Etape 1]:[Etape 21]])</f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</row>
    <row r="67" spans="1:24">
      <c r="A67" s="25">
        <v>66</v>
      </c>
      <c r="B67" s="31" t="s">
        <v>87</v>
      </c>
      <c r="C67" s="21">
        <f>SUM(Tableau159[[#This Row],[Etape 1]:[Etape 21]])</f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</row>
    <row r="68" spans="1:24">
      <c r="A68" s="25">
        <v>67</v>
      </c>
      <c r="B68" s="5" t="s">
        <v>63</v>
      </c>
      <c r="C68" s="21">
        <f>SUM(Tableau159[[#This Row],[Etape 1]:[Etape 21]])</f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</row>
    <row r="69" spans="1:24">
      <c r="A69" s="25">
        <v>68</v>
      </c>
      <c r="B69" s="5" t="s">
        <v>35</v>
      </c>
      <c r="C69" s="1">
        <f>SUM(Tableau159[[#This Row],[Etape 1]:[Etape 21]])</f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</row>
    <row r="70" spans="1:24">
      <c r="A70" s="25">
        <v>69</v>
      </c>
      <c r="B70" s="31" t="s">
        <v>41</v>
      </c>
      <c r="C70" s="21">
        <f>SUM(Tableau159[[#This Row],[Etape 1]:[Etape 21]])</f>
        <v>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</row>
    <row r="71" spans="1:24">
      <c r="A71" s="25">
        <v>70</v>
      </c>
      <c r="B71" s="5" t="s">
        <v>84</v>
      </c>
      <c r="C71" s="21">
        <f>SUM(Tableau159[[#This Row],[Etape 1]:[Etape 21]])</f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</row>
    <row r="72" spans="1:24">
      <c r="A72" s="25">
        <v>71</v>
      </c>
      <c r="B72" s="5" t="s">
        <v>80</v>
      </c>
      <c r="C72" s="21">
        <f>SUM(Tableau159[[#This Row],[Etape 1]:[Etape 21]])</f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</row>
    <row r="73" spans="1:24">
      <c r="A73" s="25">
        <v>72</v>
      </c>
      <c r="B73" s="5" t="s">
        <v>37</v>
      </c>
      <c r="C73" s="1">
        <f>SUM(Tableau159[[#This Row],[Etape 1]:[Etape 21]])</f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</row>
    <row r="74" spans="1:24">
      <c r="A74" s="25">
        <v>73</v>
      </c>
      <c r="B74" s="31" t="s">
        <v>78</v>
      </c>
      <c r="C74" s="21">
        <f>SUM(Tableau159[[#This Row],[Etape 1]:[Etape 21]])</f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</row>
    <row r="75" spans="1:24">
      <c r="A75" s="25">
        <v>74</v>
      </c>
      <c r="B75" s="31" t="s">
        <v>99</v>
      </c>
      <c r="C75" s="1">
        <f>SUM(Tableau159[[#This Row],[Etape 1]:[Etape 21]])</f>
        <v>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</row>
    <row r="76" spans="1:24">
      <c r="A76" s="25">
        <v>75</v>
      </c>
      <c r="B76" s="6" t="s">
        <v>77</v>
      </c>
      <c r="C76" s="1">
        <f>SUM(Tableau159[[#This Row],[Etape 1]:[Etape 21]])</f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</row>
    <row r="77" spans="1:24">
      <c r="A77" s="25">
        <v>76</v>
      </c>
      <c r="B77" s="31" t="s">
        <v>124</v>
      </c>
      <c r="C77" s="21">
        <f>SUM(Tableau159[[#This Row],[Etape 1]:[Etape 21]])</f>
        <v>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</row>
    <row r="78" spans="1:24">
      <c r="A78" s="25">
        <v>77</v>
      </c>
      <c r="B78" s="5" t="s">
        <v>60</v>
      </c>
      <c r="C78" s="21">
        <f>SUM(Tableau159[[#This Row],[Etape 1]:[Etape 21]])</f>
        <v>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</row>
    <row r="79" spans="1:24">
      <c r="A79" s="25">
        <v>78</v>
      </c>
      <c r="B79" s="5" t="s">
        <v>73</v>
      </c>
      <c r="C79" s="21">
        <f>SUM(Tableau159[[#This Row],[Etape 1]:[Etape 21]])</f>
        <v>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W79"/>
  <sheetViews>
    <sheetView windowProtection="1" zoomScale="90" zoomScaleNormal="90" workbookViewId="0"/>
  </sheetViews>
  <sheetFormatPr baseColWidth="10" defaultRowHeight="14.5"/>
  <cols>
    <col min="1" max="1" width="50.7265625" customWidth="1"/>
    <col min="2" max="23" width="5.7265625" customWidth="1"/>
  </cols>
  <sheetData>
    <row r="1" spans="1:23" ht="150" customHeight="1">
      <c r="A1" s="13" t="s">
        <v>28</v>
      </c>
      <c r="B1" s="14" t="s">
        <v>22</v>
      </c>
      <c r="C1" s="14" t="s">
        <v>20</v>
      </c>
      <c r="D1" s="14" t="s">
        <v>19</v>
      </c>
      <c r="E1" s="14" t="s">
        <v>18</v>
      </c>
      <c r="F1" s="14" t="s">
        <v>17</v>
      </c>
      <c r="G1" s="14" t="s">
        <v>16</v>
      </c>
      <c r="H1" s="14" t="s">
        <v>15</v>
      </c>
      <c r="I1" s="14" t="s">
        <v>14</v>
      </c>
      <c r="J1" s="14" t="s">
        <v>13</v>
      </c>
      <c r="K1" s="14" t="s">
        <v>12</v>
      </c>
      <c r="L1" s="14" t="s">
        <v>11</v>
      </c>
      <c r="M1" s="14" t="s">
        <v>10</v>
      </c>
      <c r="N1" s="14" t="s">
        <v>9</v>
      </c>
      <c r="O1" s="14" t="s">
        <v>8</v>
      </c>
      <c r="P1" s="14" t="s">
        <v>7</v>
      </c>
      <c r="Q1" s="14" t="s">
        <v>6</v>
      </c>
      <c r="R1" s="14" t="s">
        <v>5</v>
      </c>
      <c r="S1" s="14" t="s">
        <v>4</v>
      </c>
      <c r="T1" s="14" t="s">
        <v>3</v>
      </c>
      <c r="U1" s="14" t="s">
        <v>2</v>
      </c>
      <c r="V1" s="14" t="s">
        <v>1</v>
      </c>
      <c r="W1" s="15" t="s">
        <v>0</v>
      </c>
    </row>
    <row r="2" spans="1:23">
      <c r="A2" s="38" t="s">
        <v>71</v>
      </c>
      <c r="B2" s="21">
        <f>SUM(Tableau1576[[#This Row],[Etape 1]:[Etape 21]])</f>
        <v>6</v>
      </c>
      <c r="C2" s="39"/>
      <c r="D2" s="39"/>
      <c r="E2" s="39"/>
      <c r="F2" s="39"/>
      <c r="G2" s="39"/>
      <c r="H2" s="39"/>
      <c r="I2" s="39"/>
      <c r="J2" s="39"/>
      <c r="K2" s="39">
        <v>1</v>
      </c>
      <c r="L2" s="39"/>
      <c r="M2" s="39">
        <v>1</v>
      </c>
      <c r="N2" s="39"/>
      <c r="O2" s="39">
        <v>1</v>
      </c>
      <c r="P2" s="39"/>
      <c r="Q2" s="39"/>
      <c r="R2" s="39"/>
      <c r="S2" s="39">
        <v>1</v>
      </c>
      <c r="T2" s="39"/>
      <c r="U2" s="39">
        <v>1</v>
      </c>
      <c r="V2" s="39"/>
      <c r="W2" s="41">
        <v>1</v>
      </c>
    </row>
    <row r="3" spans="1:23">
      <c r="A3" s="31" t="s">
        <v>93</v>
      </c>
      <c r="B3" s="1">
        <f>SUM(Tableau1576[[#This Row],[Etape 1]:[Etape 21]])</f>
        <v>6</v>
      </c>
      <c r="C3" s="39"/>
      <c r="D3" s="39"/>
      <c r="E3" s="39"/>
      <c r="F3" s="39"/>
      <c r="G3" s="39">
        <v>1</v>
      </c>
      <c r="H3" s="39"/>
      <c r="I3" s="39"/>
      <c r="J3" s="39">
        <v>1</v>
      </c>
      <c r="K3" s="39"/>
      <c r="L3" s="39">
        <v>1</v>
      </c>
      <c r="M3" s="39">
        <v>1</v>
      </c>
      <c r="N3" s="39">
        <v>1</v>
      </c>
      <c r="O3" s="39"/>
      <c r="P3" s="39"/>
      <c r="Q3" s="39"/>
      <c r="R3" s="39"/>
      <c r="S3" s="39"/>
      <c r="T3" s="39"/>
      <c r="U3" s="39"/>
      <c r="V3" s="39"/>
      <c r="W3" s="41">
        <v>1</v>
      </c>
    </row>
    <row r="4" spans="1:23">
      <c r="A4" s="5" t="s">
        <v>77</v>
      </c>
      <c r="B4" s="21">
        <f>SUM(Tableau1576[[#This Row],[Etape 1]:[Etape 21]])</f>
        <v>6</v>
      </c>
      <c r="C4" s="39">
        <v>1</v>
      </c>
      <c r="D4" s="39">
        <v>1</v>
      </c>
      <c r="E4" s="39"/>
      <c r="F4" s="39"/>
      <c r="G4" s="39">
        <v>1</v>
      </c>
      <c r="H4" s="39"/>
      <c r="I4" s="39"/>
      <c r="J4" s="39"/>
      <c r="K4" s="39">
        <v>1</v>
      </c>
      <c r="L4" s="39"/>
      <c r="M4" s="39"/>
      <c r="N4" s="39"/>
      <c r="O4" s="39"/>
      <c r="P4" s="39">
        <v>1</v>
      </c>
      <c r="Q4" s="39"/>
      <c r="R4" s="39"/>
      <c r="S4" s="39"/>
      <c r="T4" s="39"/>
      <c r="U4" s="39"/>
      <c r="V4" s="39"/>
      <c r="W4" s="41">
        <v>1</v>
      </c>
    </row>
    <row r="5" spans="1:23">
      <c r="A5" s="5" t="s">
        <v>76</v>
      </c>
      <c r="B5" s="21">
        <f>SUM(Tableau1576[[#This Row],[Etape 1]:[Etape 21]])</f>
        <v>5</v>
      </c>
      <c r="C5" s="39"/>
      <c r="D5" s="39"/>
      <c r="E5" s="39"/>
      <c r="F5" s="39"/>
      <c r="G5" s="39">
        <v>1</v>
      </c>
      <c r="H5" s="39"/>
      <c r="I5" s="39"/>
      <c r="J5" s="39">
        <v>1</v>
      </c>
      <c r="K5" s="39"/>
      <c r="L5" s="39"/>
      <c r="M5" s="39">
        <v>1</v>
      </c>
      <c r="N5" s="39">
        <v>1</v>
      </c>
      <c r="O5" s="39"/>
      <c r="P5" s="39">
        <v>1</v>
      </c>
      <c r="Q5" s="39"/>
      <c r="R5" s="39"/>
      <c r="S5" s="39"/>
      <c r="T5" s="39"/>
      <c r="U5" s="39"/>
      <c r="V5" s="39"/>
      <c r="W5" s="41"/>
    </row>
    <row r="6" spans="1:23">
      <c r="A6" s="5" t="s">
        <v>88</v>
      </c>
      <c r="B6" s="21">
        <f>SUM(Tableau1576[[#This Row],[Etape 1]:[Etape 21]])</f>
        <v>5</v>
      </c>
      <c r="C6" s="39">
        <v>1</v>
      </c>
      <c r="D6" s="39">
        <v>1</v>
      </c>
      <c r="E6" s="39"/>
      <c r="F6" s="39"/>
      <c r="G6" s="39">
        <v>1</v>
      </c>
      <c r="H6" s="39"/>
      <c r="I6" s="45"/>
      <c r="J6" s="39"/>
      <c r="K6" s="45">
        <v>1</v>
      </c>
      <c r="L6" s="39"/>
      <c r="M6" s="39"/>
      <c r="N6" s="39">
        <v>1</v>
      </c>
      <c r="O6" s="39"/>
      <c r="P6" s="39"/>
      <c r="Q6" s="39"/>
      <c r="R6" s="39"/>
      <c r="S6" s="39"/>
      <c r="T6" s="39"/>
      <c r="U6" s="39"/>
      <c r="V6" s="39"/>
      <c r="W6" s="41"/>
    </row>
    <row r="7" spans="1:23">
      <c r="A7" s="5" t="s">
        <v>50</v>
      </c>
      <c r="B7" s="21">
        <f>SUM(Tableau1576[[#This Row],[Etape 1]:[Etape 21]])</f>
        <v>5</v>
      </c>
      <c r="C7" s="39">
        <v>1</v>
      </c>
      <c r="D7" s="39">
        <v>1</v>
      </c>
      <c r="E7" s="39"/>
      <c r="F7" s="39"/>
      <c r="G7" s="39"/>
      <c r="H7" s="39">
        <v>1</v>
      </c>
      <c r="I7" s="39"/>
      <c r="J7" s="39"/>
      <c r="K7" s="39"/>
      <c r="L7" s="39"/>
      <c r="M7" s="39"/>
      <c r="N7" s="39"/>
      <c r="O7" s="39">
        <v>1</v>
      </c>
      <c r="P7" s="39"/>
      <c r="Q7" s="39">
        <v>1</v>
      </c>
      <c r="R7" s="39"/>
      <c r="S7" s="39"/>
      <c r="T7" s="39"/>
      <c r="U7" s="39"/>
      <c r="V7" s="39"/>
      <c r="W7" s="41"/>
    </row>
    <row r="8" spans="1:23">
      <c r="A8" s="31" t="s">
        <v>97</v>
      </c>
      <c r="B8" s="1">
        <f>SUM(Tableau1576[[#This Row],[Etape 1]:[Etape 21]])</f>
        <v>5</v>
      </c>
      <c r="C8" s="39"/>
      <c r="D8" s="44">
        <v>1</v>
      </c>
      <c r="E8" s="39"/>
      <c r="F8" s="39"/>
      <c r="G8" s="39">
        <v>1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>
        <v>1</v>
      </c>
      <c r="U8" s="39">
        <v>1</v>
      </c>
      <c r="V8" s="39"/>
      <c r="W8" s="41">
        <v>1</v>
      </c>
    </row>
    <row r="9" spans="1:23">
      <c r="A9" s="31" t="s">
        <v>98</v>
      </c>
      <c r="B9" s="21">
        <f>SUM(Tableau1576[[#This Row],[Etape 1]:[Etape 21]])</f>
        <v>5</v>
      </c>
      <c r="C9" s="39">
        <v>1</v>
      </c>
      <c r="D9" s="39"/>
      <c r="E9" s="39">
        <v>1</v>
      </c>
      <c r="F9" s="39"/>
      <c r="G9" s="39">
        <v>1</v>
      </c>
      <c r="H9" s="39"/>
      <c r="I9" s="39"/>
      <c r="J9" s="39"/>
      <c r="K9" s="39"/>
      <c r="L9" s="39"/>
      <c r="M9" s="39"/>
      <c r="N9" s="39">
        <v>1</v>
      </c>
      <c r="O9" s="39"/>
      <c r="P9" s="39"/>
      <c r="Q9" s="39"/>
      <c r="R9" s="39"/>
      <c r="S9" s="39"/>
      <c r="T9" s="39">
        <v>1</v>
      </c>
      <c r="U9" s="39"/>
      <c r="V9" s="39"/>
      <c r="W9" s="41"/>
    </row>
    <row r="10" spans="1:23">
      <c r="A10" s="31" t="s">
        <v>96</v>
      </c>
      <c r="B10" s="21">
        <f>SUM(Tableau1576[[#This Row],[Etape 1]:[Etape 21]])</f>
        <v>5</v>
      </c>
      <c r="C10" s="39"/>
      <c r="D10" s="39"/>
      <c r="E10" s="39"/>
      <c r="F10" s="39"/>
      <c r="G10" s="39">
        <v>1</v>
      </c>
      <c r="H10" s="39"/>
      <c r="I10" s="39"/>
      <c r="J10" s="39"/>
      <c r="K10" s="39">
        <v>1</v>
      </c>
      <c r="L10" s="39"/>
      <c r="M10" s="39"/>
      <c r="N10" s="39">
        <v>1</v>
      </c>
      <c r="O10" s="39"/>
      <c r="P10" s="39"/>
      <c r="Q10" s="39"/>
      <c r="R10" s="39"/>
      <c r="S10" s="39"/>
      <c r="T10" s="39">
        <v>1</v>
      </c>
      <c r="U10" s="39"/>
      <c r="V10" s="39"/>
      <c r="W10" s="41">
        <v>1</v>
      </c>
    </row>
    <row r="11" spans="1:23">
      <c r="A11" s="31" t="s">
        <v>99</v>
      </c>
      <c r="B11" s="1">
        <f>SUM(Tableau1576[[#This Row],[Etape 1]:[Etape 21]])</f>
        <v>5</v>
      </c>
      <c r="C11" s="39"/>
      <c r="D11" s="39">
        <v>1</v>
      </c>
      <c r="E11" s="39">
        <v>1</v>
      </c>
      <c r="F11" s="39"/>
      <c r="G11" s="39">
        <v>1</v>
      </c>
      <c r="H11" s="39"/>
      <c r="I11" s="39"/>
      <c r="J11" s="39">
        <v>1</v>
      </c>
      <c r="K11" s="39"/>
      <c r="L11" s="39"/>
      <c r="M11" s="39"/>
      <c r="N11" s="39"/>
      <c r="O11" s="39">
        <v>1</v>
      </c>
      <c r="P11" s="39"/>
      <c r="Q11" s="39"/>
      <c r="R11" s="39"/>
      <c r="S11" s="39"/>
      <c r="T11" s="39"/>
      <c r="U11" s="39"/>
      <c r="V11" s="39"/>
      <c r="W11" s="41"/>
    </row>
    <row r="12" spans="1:23">
      <c r="A12" s="31" t="s">
        <v>92</v>
      </c>
      <c r="B12" s="21">
        <f>SUM(Tableau1576[[#This Row],[Etape 1]:[Etape 21]])</f>
        <v>4</v>
      </c>
      <c r="C12" s="39"/>
      <c r="D12" s="39">
        <v>1</v>
      </c>
      <c r="E12" s="39"/>
      <c r="F12" s="39"/>
      <c r="G12" s="39"/>
      <c r="H12" s="39"/>
      <c r="I12" s="39"/>
      <c r="J12" s="39">
        <v>1</v>
      </c>
      <c r="K12" s="39"/>
      <c r="L12" s="39"/>
      <c r="M12" s="39"/>
      <c r="N12" s="39"/>
      <c r="O12" s="39">
        <v>1</v>
      </c>
      <c r="P12" s="39"/>
      <c r="Q12" s="39"/>
      <c r="R12" s="39"/>
      <c r="S12" s="39"/>
      <c r="T12" s="39"/>
      <c r="U12" s="39"/>
      <c r="V12" s="39"/>
      <c r="W12" s="41">
        <v>1</v>
      </c>
    </row>
    <row r="13" spans="1:23">
      <c r="A13" s="31" t="s">
        <v>56</v>
      </c>
      <c r="B13" s="21">
        <f>SUM(Tableau1576[[#This Row],[Etape 1]:[Etape 21]])</f>
        <v>4</v>
      </c>
      <c r="C13" s="39"/>
      <c r="D13" s="39"/>
      <c r="E13" s="39"/>
      <c r="F13" s="39">
        <v>1</v>
      </c>
      <c r="G13" s="39">
        <v>1</v>
      </c>
      <c r="H13" s="39"/>
      <c r="I13" s="39"/>
      <c r="J13" s="39">
        <v>1</v>
      </c>
      <c r="K13" s="39"/>
      <c r="L13" s="39"/>
      <c r="M13" s="39">
        <v>1</v>
      </c>
      <c r="N13" s="39"/>
      <c r="O13" s="39"/>
      <c r="P13" s="39"/>
      <c r="Q13" s="39"/>
      <c r="R13" s="39"/>
      <c r="S13" s="39"/>
      <c r="T13" s="39"/>
      <c r="U13" s="39"/>
      <c r="V13" s="39"/>
      <c r="W13" s="41"/>
    </row>
    <row r="14" spans="1:23">
      <c r="A14" s="5" t="s">
        <v>89</v>
      </c>
      <c r="B14" s="21">
        <f>SUM(Tableau1576[[#This Row],[Etape 1]:[Etape 21]])</f>
        <v>4</v>
      </c>
      <c r="C14" s="39"/>
      <c r="D14" s="39">
        <v>1</v>
      </c>
      <c r="E14" s="39">
        <v>1</v>
      </c>
      <c r="F14" s="39"/>
      <c r="G14" s="39">
        <v>1</v>
      </c>
      <c r="H14" s="39"/>
      <c r="I14" s="39"/>
      <c r="J14" s="39"/>
      <c r="K14" s="39"/>
      <c r="L14" s="39"/>
      <c r="M14" s="39"/>
      <c r="N14" s="39"/>
      <c r="O14" s="39"/>
      <c r="P14" s="39"/>
      <c r="Q14" s="39">
        <v>1</v>
      </c>
      <c r="R14" s="39"/>
      <c r="S14" s="39"/>
      <c r="T14" s="39"/>
      <c r="U14" s="39"/>
      <c r="V14" s="39"/>
      <c r="W14" s="41"/>
    </row>
    <row r="15" spans="1:23">
      <c r="A15" s="31" t="s">
        <v>57</v>
      </c>
      <c r="B15" s="21">
        <f>SUM(Tableau1576[[#This Row],[Etape 1]:[Etape 21]])</f>
        <v>4</v>
      </c>
      <c r="C15" s="39"/>
      <c r="D15" s="39">
        <v>1</v>
      </c>
      <c r="E15" s="39"/>
      <c r="F15" s="39"/>
      <c r="G15" s="39">
        <v>1</v>
      </c>
      <c r="H15" s="39"/>
      <c r="I15" s="39"/>
      <c r="J15" s="39">
        <v>1</v>
      </c>
      <c r="K15" s="39"/>
      <c r="L15" s="39"/>
      <c r="M15" s="39"/>
      <c r="N15" s="39"/>
      <c r="O15" s="39">
        <v>1</v>
      </c>
      <c r="P15" s="39"/>
      <c r="Q15" s="39"/>
      <c r="R15" s="39"/>
      <c r="S15" s="39"/>
      <c r="T15" s="39"/>
      <c r="U15" s="39"/>
      <c r="V15" s="39"/>
      <c r="W15" s="41"/>
    </row>
    <row r="16" spans="1:23">
      <c r="A16" s="5" t="s">
        <v>61</v>
      </c>
      <c r="B16" s="21">
        <f>SUM(Tableau1576[[#This Row],[Etape 1]:[Etape 21]])</f>
        <v>4</v>
      </c>
      <c r="C16" s="39"/>
      <c r="D16" s="39">
        <v>1</v>
      </c>
      <c r="E16" s="39">
        <v>1</v>
      </c>
      <c r="F16" s="39"/>
      <c r="G16" s="39">
        <v>1</v>
      </c>
      <c r="H16" s="39"/>
      <c r="I16" s="39"/>
      <c r="J16" s="39">
        <v>1</v>
      </c>
      <c r="K16" s="39"/>
      <c r="L16" s="45"/>
      <c r="M16" s="45"/>
      <c r="N16" s="45"/>
      <c r="O16" s="39"/>
      <c r="P16" s="39"/>
      <c r="Q16" s="39"/>
      <c r="R16" s="39"/>
      <c r="S16" s="39"/>
      <c r="T16" s="39"/>
      <c r="U16" s="39"/>
      <c r="V16" s="39"/>
      <c r="W16" s="41"/>
    </row>
    <row r="17" spans="1:23">
      <c r="A17" s="31" t="s">
        <v>70</v>
      </c>
      <c r="B17" s="21">
        <f>SUM(Tableau1576[[#This Row],[Etape 1]:[Etape 21]])</f>
        <v>4</v>
      </c>
      <c r="C17" s="39">
        <v>1</v>
      </c>
      <c r="D17" s="39"/>
      <c r="E17" s="39">
        <v>1</v>
      </c>
      <c r="F17" s="39"/>
      <c r="G17" s="39">
        <v>1</v>
      </c>
      <c r="H17" s="39"/>
      <c r="I17" s="39"/>
      <c r="J17" s="39">
        <v>1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41"/>
    </row>
    <row r="18" spans="1:23">
      <c r="A18" s="31" t="s">
        <v>48</v>
      </c>
      <c r="B18" s="21">
        <f>SUM(Tableau1576[[#This Row],[Etape 1]:[Etape 21]])</f>
        <v>4</v>
      </c>
      <c r="C18" s="39"/>
      <c r="D18" s="39"/>
      <c r="E18" s="39"/>
      <c r="F18" s="39"/>
      <c r="G18" s="39">
        <v>1</v>
      </c>
      <c r="H18" s="39"/>
      <c r="I18" s="39"/>
      <c r="J18" s="39">
        <v>1</v>
      </c>
      <c r="K18" s="39"/>
      <c r="L18" s="39"/>
      <c r="M18" s="39">
        <v>1</v>
      </c>
      <c r="N18" s="39"/>
      <c r="O18" s="39">
        <v>1</v>
      </c>
      <c r="P18" s="39"/>
      <c r="Q18" s="39"/>
      <c r="R18" s="39"/>
      <c r="S18" s="39"/>
      <c r="T18" s="39"/>
      <c r="U18" s="39"/>
      <c r="V18" s="39"/>
      <c r="W18" s="41"/>
    </row>
    <row r="19" spans="1:23">
      <c r="A19" s="5" t="s">
        <v>84</v>
      </c>
      <c r="B19" s="21">
        <f>SUM(Tableau1576[[#This Row],[Etape 1]:[Etape 21]])</f>
        <v>4</v>
      </c>
      <c r="C19" s="39"/>
      <c r="D19" s="39"/>
      <c r="E19" s="39">
        <v>1</v>
      </c>
      <c r="F19" s="39"/>
      <c r="G19" s="39">
        <v>1</v>
      </c>
      <c r="H19" s="39"/>
      <c r="I19" s="39"/>
      <c r="J19" s="39">
        <v>1</v>
      </c>
      <c r="K19" s="39"/>
      <c r="L19" s="39"/>
      <c r="M19" s="39"/>
      <c r="N19" s="39">
        <v>1</v>
      </c>
      <c r="O19" s="39"/>
      <c r="P19" s="39"/>
      <c r="Q19" s="39"/>
      <c r="R19" s="39"/>
      <c r="S19" s="39"/>
      <c r="T19" s="39"/>
      <c r="U19" s="39"/>
      <c r="V19" s="39"/>
      <c r="W19" s="41"/>
    </row>
    <row r="20" spans="1:23">
      <c r="A20" s="5" t="s">
        <v>53</v>
      </c>
      <c r="B20" s="21">
        <f>SUM(Tableau1576[[#This Row],[Etape 1]:[Etape 21]])</f>
        <v>4</v>
      </c>
      <c r="C20" s="39"/>
      <c r="D20" s="39">
        <v>1</v>
      </c>
      <c r="E20" s="39"/>
      <c r="F20" s="39"/>
      <c r="G20" s="39">
        <v>1</v>
      </c>
      <c r="H20" s="39"/>
      <c r="I20" s="39"/>
      <c r="J20" s="39"/>
      <c r="K20" s="39"/>
      <c r="L20" s="39"/>
      <c r="M20" s="39"/>
      <c r="N20" s="39">
        <v>1</v>
      </c>
      <c r="O20" s="39"/>
      <c r="P20" s="39"/>
      <c r="Q20" s="39"/>
      <c r="R20" s="39"/>
      <c r="S20" s="39"/>
      <c r="T20" s="39"/>
      <c r="U20" s="39">
        <v>1</v>
      </c>
      <c r="V20" s="39"/>
      <c r="W20" s="41"/>
    </row>
    <row r="21" spans="1:23">
      <c r="A21" s="31" t="s">
        <v>105</v>
      </c>
      <c r="B21" s="1">
        <f>SUM(Tableau1576[[#This Row],[Etape 1]:[Etape 21]])</f>
        <v>4</v>
      </c>
      <c r="C21" s="39"/>
      <c r="D21" s="39">
        <v>1</v>
      </c>
      <c r="E21" s="39"/>
      <c r="F21" s="39"/>
      <c r="G21" s="39">
        <v>1</v>
      </c>
      <c r="H21" s="39"/>
      <c r="I21" s="39"/>
      <c r="J21" s="39">
        <v>1</v>
      </c>
      <c r="K21" s="39"/>
      <c r="L21" s="39"/>
      <c r="M21" s="39"/>
      <c r="N21" s="39"/>
      <c r="O21" s="39">
        <v>1</v>
      </c>
      <c r="P21" s="39"/>
      <c r="Q21" s="39"/>
      <c r="R21" s="39"/>
      <c r="S21" s="39"/>
      <c r="T21" s="39"/>
      <c r="U21" s="39"/>
      <c r="V21" s="39"/>
      <c r="W21" s="41"/>
    </row>
    <row r="22" spans="1:23">
      <c r="A22" s="5" t="s">
        <v>40</v>
      </c>
      <c r="B22" s="21">
        <f>SUM(Tableau1576[[#This Row],[Etape 1]:[Etape 21]])</f>
        <v>4</v>
      </c>
      <c r="C22" s="39"/>
      <c r="D22" s="39"/>
      <c r="E22" s="39">
        <v>1</v>
      </c>
      <c r="F22" s="39"/>
      <c r="G22" s="39"/>
      <c r="H22" s="39">
        <v>1</v>
      </c>
      <c r="I22" s="39"/>
      <c r="J22" s="39">
        <v>1</v>
      </c>
      <c r="K22" s="39"/>
      <c r="L22" s="39"/>
      <c r="M22" s="39">
        <v>1</v>
      </c>
      <c r="N22" s="39"/>
      <c r="O22" s="39"/>
      <c r="P22" s="39"/>
      <c r="Q22" s="39"/>
      <c r="R22" s="39"/>
      <c r="S22" s="39"/>
      <c r="T22" s="39"/>
      <c r="U22" s="39"/>
      <c r="V22" s="39"/>
      <c r="W22" s="41"/>
    </row>
    <row r="23" spans="1:23">
      <c r="A23" s="6" t="s">
        <v>55</v>
      </c>
      <c r="B23" s="21">
        <f>SUM(Tableau1576[[#This Row],[Etape 1]:[Etape 21]])</f>
        <v>4</v>
      </c>
      <c r="C23" s="39"/>
      <c r="D23" s="39"/>
      <c r="E23" s="39"/>
      <c r="F23" s="39"/>
      <c r="G23" s="39">
        <v>1</v>
      </c>
      <c r="H23" s="39"/>
      <c r="I23" s="39"/>
      <c r="J23" s="39">
        <v>1</v>
      </c>
      <c r="K23" s="39">
        <v>1</v>
      </c>
      <c r="L23" s="39"/>
      <c r="M23" s="39"/>
      <c r="N23" s="39"/>
      <c r="O23" s="39"/>
      <c r="P23" s="39"/>
      <c r="Q23" s="39"/>
      <c r="R23" s="39">
        <v>1</v>
      </c>
      <c r="S23" s="39"/>
      <c r="T23" s="39"/>
      <c r="U23" s="39"/>
      <c r="V23" s="39"/>
      <c r="W23" s="41"/>
    </row>
    <row r="24" spans="1:23">
      <c r="A24" s="31" t="s">
        <v>90</v>
      </c>
      <c r="B24" s="21">
        <f>SUM(Tableau1576[[#This Row],[Etape 1]:[Etape 21]])</f>
        <v>4</v>
      </c>
      <c r="C24" s="39"/>
      <c r="D24" s="39"/>
      <c r="E24" s="39">
        <v>1</v>
      </c>
      <c r="F24" s="39"/>
      <c r="G24" s="39">
        <v>1</v>
      </c>
      <c r="H24" s="39"/>
      <c r="I24" s="39"/>
      <c r="J24" s="39">
        <v>1</v>
      </c>
      <c r="K24" s="39"/>
      <c r="L24" s="39"/>
      <c r="M24" s="39"/>
      <c r="N24" s="39">
        <v>1</v>
      </c>
      <c r="O24" s="39"/>
      <c r="P24" s="39"/>
      <c r="Q24" s="39"/>
      <c r="R24" s="39"/>
      <c r="S24" s="39"/>
      <c r="T24" s="39"/>
      <c r="U24" s="39"/>
      <c r="V24" s="39"/>
      <c r="W24" s="41"/>
    </row>
    <row r="25" spans="1:23">
      <c r="A25" s="5" t="s">
        <v>62</v>
      </c>
      <c r="B25" s="21">
        <f>SUM(Tableau1576[[#This Row],[Etape 1]:[Etape 21]])</f>
        <v>4</v>
      </c>
      <c r="C25" s="39"/>
      <c r="D25" s="39"/>
      <c r="E25" s="39"/>
      <c r="F25" s="39"/>
      <c r="G25" s="39">
        <v>1</v>
      </c>
      <c r="H25" s="39"/>
      <c r="I25" s="39"/>
      <c r="J25" s="39">
        <v>1</v>
      </c>
      <c r="K25" s="39"/>
      <c r="L25" s="39"/>
      <c r="M25" s="39"/>
      <c r="N25" s="39"/>
      <c r="O25" s="39">
        <v>1</v>
      </c>
      <c r="P25" s="39"/>
      <c r="Q25" s="39"/>
      <c r="R25" s="39">
        <v>1</v>
      </c>
      <c r="S25" s="39"/>
      <c r="T25" s="39"/>
      <c r="U25" s="39"/>
      <c r="V25" s="39"/>
      <c r="W25" s="41"/>
    </row>
    <row r="26" spans="1:23">
      <c r="A26" s="5" t="s">
        <v>91</v>
      </c>
      <c r="B26" s="36">
        <f>SUM(Tableau1576[[#This Row],[Etape 1]:[Etape 21]])</f>
        <v>4</v>
      </c>
      <c r="C26" s="42"/>
      <c r="D26" s="42">
        <v>1</v>
      </c>
      <c r="E26" s="42">
        <v>1</v>
      </c>
      <c r="F26" s="42"/>
      <c r="G26" s="42">
        <v>1</v>
      </c>
      <c r="H26" s="42"/>
      <c r="I26" s="42"/>
      <c r="J26" s="42"/>
      <c r="K26" s="42"/>
      <c r="L26" s="42"/>
      <c r="M26" s="42"/>
      <c r="N26" s="42"/>
      <c r="O26" s="42">
        <v>1</v>
      </c>
      <c r="P26" s="42"/>
      <c r="Q26" s="42"/>
      <c r="R26" s="42"/>
      <c r="S26" s="42"/>
      <c r="T26" s="42"/>
      <c r="U26" s="42"/>
      <c r="V26" s="42"/>
      <c r="W26" s="43"/>
    </row>
    <row r="27" spans="1:23">
      <c r="A27" s="5" t="s">
        <v>73</v>
      </c>
      <c r="B27" s="21">
        <f>SUM(Tableau1576[[#This Row],[Etape 1]:[Etape 21]])</f>
        <v>4</v>
      </c>
      <c r="C27" s="39"/>
      <c r="D27" s="39"/>
      <c r="E27" s="39">
        <v>1</v>
      </c>
      <c r="F27" s="39"/>
      <c r="G27" s="39">
        <v>1</v>
      </c>
      <c r="H27" s="39"/>
      <c r="I27" s="39"/>
      <c r="J27" s="39">
        <v>1</v>
      </c>
      <c r="K27" s="39"/>
      <c r="L27" s="39"/>
      <c r="M27" s="39"/>
      <c r="N27" s="39">
        <v>1</v>
      </c>
      <c r="O27" s="39"/>
      <c r="P27" s="39"/>
      <c r="Q27" s="39"/>
      <c r="R27" s="39"/>
      <c r="S27" s="39"/>
      <c r="T27" s="39"/>
      <c r="U27" s="39"/>
      <c r="V27" s="39"/>
      <c r="W27" s="41"/>
    </row>
    <row r="28" spans="1:23">
      <c r="A28" s="5" t="s">
        <v>36</v>
      </c>
      <c r="B28" s="21">
        <f>SUM(Tableau1576[[#This Row],[Etape 1]:[Etape 21]])</f>
        <v>3</v>
      </c>
      <c r="C28" s="39"/>
      <c r="D28" s="39"/>
      <c r="E28" s="39"/>
      <c r="F28" s="39"/>
      <c r="G28" s="39">
        <v>1</v>
      </c>
      <c r="H28" s="39"/>
      <c r="I28" s="39"/>
      <c r="J28" s="39">
        <v>1</v>
      </c>
      <c r="K28" s="39"/>
      <c r="L28" s="39"/>
      <c r="M28" s="39"/>
      <c r="N28" s="39">
        <v>1</v>
      </c>
      <c r="O28" s="39"/>
      <c r="P28" s="39"/>
      <c r="Q28" s="39"/>
      <c r="R28" s="39"/>
      <c r="S28" s="39"/>
      <c r="T28" s="39"/>
      <c r="U28" s="39"/>
      <c r="V28" s="39"/>
      <c r="W28" s="41"/>
    </row>
    <row r="29" spans="1:23">
      <c r="A29" s="38" t="s">
        <v>107</v>
      </c>
      <c r="B29" s="21">
        <f>SUM(Tableau1576[[#This Row],[Etape 1]:[Etape 21]])</f>
        <v>3</v>
      </c>
      <c r="C29" s="39">
        <v>1</v>
      </c>
      <c r="D29" s="39"/>
      <c r="E29" s="39"/>
      <c r="F29" s="39"/>
      <c r="G29" s="39">
        <v>1</v>
      </c>
      <c r="H29" s="39"/>
      <c r="I29" s="39"/>
      <c r="J29" s="39"/>
      <c r="K29" s="39"/>
      <c r="L29" s="39"/>
      <c r="M29" s="39"/>
      <c r="N29" s="39"/>
      <c r="O29" s="39">
        <v>1</v>
      </c>
      <c r="P29" s="39"/>
      <c r="Q29" s="39"/>
      <c r="R29" s="39"/>
      <c r="S29" s="39"/>
      <c r="T29" s="39"/>
      <c r="U29" s="39"/>
      <c r="V29" s="39"/>
      <c r="W29" s="41"/>
    </row>
    <row r="30" spans="1:23">
      <c r="A30" s="31" t="s">
        <v>74</v>
      </c>
      <c r="B30" s="21">
        <f>SUM(Tableau1576[[#This Row],[Etape 1]:[Etape 21]])</f>
        <v>3</v>
      </c>
      <c r="C30" s="39"/>
      <c r="D30" s="39"/>
      <c r="E30" s="39">
        <v>1</v>
      </c>
      <c r="F30" s="39"/>
      <c r="G30" s="39">
        <v>1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>
        <v>1</v>
      </c>
      <c r="V30" s="39"/>
      <c r="W30" s="41"/>
    </row>
    <row r="31" spans="1:23">
      <c r="A31" s="31" t="s">
        <v>94</v>
      </c>
      <c r="B31" s="1">
        <f>SUM(Tableau1576[[#This Row],[Etape 1]:[Etape 21]])</f>
        <v>3</v>
      </c>
      <c r="C31" s="39"/>
      <c r="D31" s="39">
        <v>1</v>
      </c>
      <c r="E31" s="39"/>
      <c r="F31" s="39"/>
      <c r="G31" s="39">
        <v>1</v>
      </c>
      <c r="H31" s="39"/>
      <c r="I31" s="39"/>
      <c r="J31" s="39"/>
      <c r="K31" s="39"/>
      <c r="L31" s="39"/>
      <c r="M31" s="39"/>
      <c r="N31" s="39"/>
      <c r="O31" s="39">
        <v>1</v>
      </c>
      <c r="P31" s="39"/>
      <c r="Q31" s="39"/>
      <c r="R31" s="39"/>
      <c r="S31" s="39"/>
      <c r="T31" s="39"/>
      <c r="U31" s="39"/>
      <c r="V31" s="39"/>
      <c r="W31" s="41"/>
    </row>
    <row r="32" spans="1:23">
      <c r="A32" s="31" t="s">
        <v>106</v>
      </c>
      <c r="B32" s="1">
        <f>SUM(Tableau1576[[#This Row],[Etape 1]:[Etape 21]])</f>
        <v>3</v>
      </c>
      <c r="C32" s="39"/>
      <c r="D32" s="39">
        <v>1</v>
      </c>
      <c r="E32" s="39"/>
      <c r="F32" s="39"/>
      <c r="G32" s="39">
        <v>1</v>
      </c>
      <c r="H32" s="39"/>
      <c r="I32" s="39"/>
      <c r="J32" s="39"/>
      <c r="K32" s="39"/>
      <c r="L32" s="39"/>
      <c r="M32" s="39"/>
      <c r="N32" s="39"/>
      <c r="O32" s="39">
        <v>1</v>
      </c>
      <c r="P32" s="39"/>
      <c r="Q32" s="39"/>
      <c r="R32" s="39"/>
      <c r="S32" s="39"/>
      <c r="T32" s="39"/>
      <c r="U32" s="39"/>
      <c r="V32" s="39"/>
      <c r="W32" s="41"/>
    </row>
    <row r="33" spans="1:23">
      <c r="A33" s="5" t="s">
        <v>69</v>
      </c>
      <c r="B33" s="1">
        <f>SUM(Tableau1576[[#This Row],[Etape 1]:[Etape 21]])</f>
        <v>3</v>
      </c>
      <c r="C33" s="39">
        <v>1</v>
      </c>
      <c r="D33" s="39"/>
      <c r="E33" s="39">
        <v>1</v>
      </c>
      <c r="F33" s="39"/>
      <c r="G33" s="39">
        <v>1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1"/>
    </row>
    <row r="34" spans="1:23">
      <c r="A34" s="31" t="s">
        <v>87</v>
      </c>
      <c r="B34" s="1">
        <f>SUM(Tableau1576[[#This Row],[Etape 1]:[Etape 21]])</f>
        <v>3</v>
      </c>
      <c r="C34" s="39"/>
      <c r="D34" s="39">
        <v>1</v>
      </c>
      <c r="E34" s="39"/>
      <c r="F34" s="39"/>
      <c r="G34" s="39">
        <v>1</v>
      </c>
      <c r="H34" s="39"/>
      <c r="I34" s="39"/>
      <c r="J34" s="39"/>
      <c r="K34" s="39"/>
      <c r="L34" s="39"/>
      <c r="M34" s="39"/>
      <c r="N34" s="39"/>
      <c r="O34" s="39">
        <v>1</v>
      </c>
      <c r="P34" s="39"/>
      <c r="Q34" s="39"/>
      <c r="R34" s="39"/>
      <c r="S34" s="39"/>
      <c r="T34" s="39"/>
      <c r="U34" s="39"/>
      <c r="V34" s="39"/>
      <c r="W34" s="41"/>
    </row>
    <row r="35" spans="1:23">
      <c r="A35" s="5" t="s">
        <v>64</v>
      </c>
      <c r="B35" s="21">
        <f>SUM(Tableau1576[[#This Row],[Etape 1]:[Etape 21]])</f>
        <v>3</v>
      </c>
      <c r="C35" s="39"/>
      <c r="D35" s="39"/>
      <c r="E35" s="39"/>
      <c r="F35" s="39"/>
      <c r="G35" s="39"/>
      <c r="H35" s="39"/>
      <c r="I35" s="39"/>
      <c r="J35" s="39"/>
      <c r="K35" s="39">
        <v>1</v>
      </c>
      <c r="L35" s="39"/>
      <c r="M35" s="39"/>
      <c r="N35" s="39"/>
      <c r="O35" s="39">
        <v>1</v>
      </c>
      <c r="P35" s="39"/>
      <c r="Q35" s="39"/>
      <c r="R35" s="39"/>
      <c r="S35" s="39"/>
      <c r="T35" s="39"/>
      <c r="U35" s="39"/>
      <c r="V35" s="39"/>
      <c r="W35" s="41">
        <v>1</v>
      </c>
    </row>
    <row r="36" spans="1:23">
      <c r="A36" s="5" t="s">
        <v>35</v>
      </c>
      <c r="B36" s="21">
        <f>SUM(Tableau1576[[#This Row],[Etape 1]:[Etape 21]])</f>
        <v>3</v>
      </c>
      <c r="C36" s="39"/>
      <c r="D36" s="39">
        <v>1</v>
      </c>
      <c r="E36" s="39"/>
      <c r="F36" s="39"/>
      <c r="G36" s="39">
        <v>1</v>
      </c>
      <c r="H36" s="39"/>
      <c r="I36" s="39"/>
      <c r="J36" s="39"/>
      <c r="K36" s="39"/>
      <c r="L36" s="39"/>
      <c r="M36" s="39"/>
      <c r="N36" s="39"/>
      <c r="O36" s="39">
        <v>1</v>
      </c>
      <c r="P36" s="39"/>
      <c r="Q36" s="39"/>
      <c r="R36" s="39"/>
      <c r="S36" s="39"/>
      <c r="T36" s="39"/>
      <c r="U36" s="39"/>
      <c r="V36" s="39"/>
      <c r="W36" s="41"/>
    </row>
    <row r="37" spans="1:23">
      <c r="A37" s="31" t="s">
        <v>41</v>
      </c>
      <c r="B37" s="21">
        <f>SUM(Tableau1576[[#This Row],[Etape 1]:[Etape 21]])</f>
        <v>3</v>
      </c>
      <c r="C37" s="39"/>
      <c r="D37" s="39">
        <v>1</v>
      </c>
      <c r="E37" s="39"/>
      <c r="F37" s="39"/>
      <c r="G37" s="39">
        <v>1</v>
      </c>
      <c r="H37" s="39"/>
      <c r="I37" s="39"/>
      <c r="J37" s="39">
        <v>1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1"/>
    </row>
    <row r="38" spans="1:23">
      <c r="A38" s="5" t="s">
        <v>80</v>
      </c>
      <c r="B38" s="1">
        <f>SUM(Tableau1576[[#This Row],[Etape 1]:[Etape 21]])</f>
        <v>3</v>
      </c>
      <c r="C38" s="39"/>
      <c r="D38" s="39"/>
      <c r="E38" s="39"/>
      <c r="F38" s="39"/>
      <c r="G38" s="39">
        <v>1</v>
      </c>
      <c r="H38" s="39"/>
      <c r="I38" s="39"/>
      <c r="J38" s="39"/>
      <c r="K38" s="39">
        <v>1</v>
      </c>
      <c r="L38" s="39"/>
      <c r="M38" s="39"/>
      <c r="N38" s="39">
        <v>1</v>
      </c>
      <c r="O38" s="39"/>
      <c r="P38" s="39"/>
      <c r="Q38" s="39"/>
      <c r="R38" s="39"/>
      <c r="S38" s="39"/>
      <c r="T38" s="39"/>
      <c r="U38" s="39"/>
      <c r="V38" s="39"/>
      <c r="W38" s="41"/>
    </row>
    <row r="39" spans="1:23">
      <c r="A39" s="38" t="s">
        <v>142</v>
      </c>
      <c r="B39" s="21">
        <f>SUM(Tableau1576[[#This Row],[Etape 1]:[Etape 21]])</f>
        <v>3</v>
      </c>
      <c r="C39" s="39"/>
      <c r="D39" s="39"/>
      <c r="E39" s="39"/>
      <c r="F39" s="39"/>
      <c r="G39" s="39">
        <v>1</v>
      </c>
      <c r="H39" s="39"/>
      <c r="I39" s="39"/>
      <c r="J39" s="39"/>
      <c r="K39" s="39"/>
      <c r="L39" s="39"/>
      <c r="M39" s="39"/>
      <c r="N39" s="39"/>
      <c r="O39" s="45">
        <v>1</v>
      </c>
      <c r="P39" s="39"/>
      <c r="Q39" s="39"/>
      <c r="R39" s="45"/>
      <c r="S39" s="45"/>
      <c r="T39" s="45"/>
      <c r="U39" s="39"/>
      <c r="V39" s="39">
        <v>1</v>
      </c>
      <c r="W39" s="41"/>
    </row>
    <row r="40" spans="1:23">
      <c r="A40" s="31" t="s">
        <v>78</v>
      </c>
      <c r="B40" s="21">
        <f>SUM(Tableau1576[[#This Row],[Etape 1]:[Etape 21]])</f>
        <v>3</v>
      </c>
      <c r="C40" s="39"/>
      <c r="D40" s="39"/>
      <c r="E40" s="39"/>
      <c r="F40" s="39"/>
      <c r="G40" s="39">
        <v>1</v>
      </c>
      <c r="H40" s="39"/>
      <c r="I40" s="39"/>
      <c r="J40" s="39">
        <v>1</v>
      </c>
      <c r="K40" s="39"/>
      <c r="L40" s="39"/>
      <c r="M40" s="39"/>
      <c r="N40" s="39"/>
      <c r="O40" s="39">
        <v>1</v>
      </c>
      <c r="P40" s="39"/>
      <c r="Q40" s="39"/>
      <c r="R40" s="39"/>
      <c r="S40" s="39"/>
      <c r="T40" s="39"/>
      <c r="U40" s="39"/>
      <c r="V40" s="39"/>
      <c r="W40" s="41"/>
    </row>
    <row r="41" spans="1:23">
      <c r="A41" s="31" t="s">
        <v>102</v>
      </c>
      <c r="B41" s="21">
        <f>SUM(Tableau1576[[#This Row],[Etape 1]:[Etape 21]])</f>
        <v>3</v>
      </c>
      <c r="C41" s="39"/>
      <c r="D41" s="39"/>
      <c r="E41" s="39"/>
      <c r="F41" s="39"/>
      <c r="G41" s="39"/>
      <c r="H41" s="39"/>
      <c r="I41" s="39"/>
      <c r="J41" s="39"/>
      <c r="K41" s="39">
        <v>1</v>
      </c>
      <c r="L41" s="39"/>
      <c r="M41" s="39">
        <v>1</v>
      </c>
      <c r="N41" s="39">
        <v>1</v>
      </c>
      <c r="O41" s="39"/>
      <c r="P41" s="39"/>
      <c r="Q41" s="39"/>
      <c r="R41" s="39"/>
      <c r="S41" s="39"/>
      <c r="T41" s="39"/>
      <c r="U41" s="39"/>
      <c r="V41" s="39"/>
      <c r="W41" s="41"/>
    </row>
    <row r="42" spans="1:23">
      <c r="A42" s="5" t="s">
        <v>60</v>
      </c>
      <c r="B42" s="21">
        <f>SUM(Tableau1576[[#This Row],[Etape 1]:[Etape 21]])</f>
        <v>3</v>
      </c>
      <c r="C42" s="39"/>
      <c r="D42" s="39">
        <v>1</v>
      </c>
      <c r="E42" s="39"/>
      <c r="F42" s="39"/>
      <c r="G42" s="39"/>
      <c r="H42" s="39"/>
      <c r="I42" s="39"/>
      <c r="J42" s="39">
        <v>1</v>
      </c>
      <c r="K42" s="39">
        <v>1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41"/>
    </row>
    <row r="43" spans="1:23">
      <c r="A43" s="38" t="s">
        <v>54</v>
      </c>
      <c r="B43" s="21">
        <f>SUM(Tableau1576[[#This Row],[Etape 1]:[Etape 21]])</f>
        <v>3</v>
      </c>
      <c r="C43" s="39"/>
      <c r="D43" s="39">
        <v>1</v>
      </c>
      <c r="E43" s="39">
        <v>1</v>
      </c>
      <c r="F43" s="39"/>
      <c r="G43" s="39">
        <v>1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1"/>
    </row>
    <row r="44" spans="1:23">
      <c r="A44" s="5" t="s">
        <v>65</v>
      </c>
      <c r="B44" s="21">
        <f>SUM(Tableau1576[[#This Row],[Etape 1]:[Etape 21]])</f>
        <v>3</v>
      </c>
      <c r="C44" s="39"/>
      <c r="D44" s="39"/>
      <c r="E44" s="39"/>
      <c r="F44" s="39"/>
      <c r="G44" s="39">
        <v>1</v>
      </c>
      <c r="H44" s="39"/>
      <c r="I44" s="39"/>
      <c r="J44" s="39">
        <v>1</v>
      </c>
      <c r="K44" s="39">
        <v>1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1"/>
    </row>
    <row r="45" spans="1:23">
      <c r="A45" s="31" t="s">
        <v>82</v>
      </c>
      <c r="B45" s="21">
        <f>SUM(Tableau1576[[#This Row],[Etape 1]:[Etape 21]])</f>
        <v>3</v>
      </c>
      <c r="C45" s="39"/>
      <c r="D45" s="39">
        <v>1</v>
      </c>
      <c r="E45" s="39"/>
      <c r="F45" s="39"/>
      <c r="G45" s="39">
        <v>1</v>
      </c>
      <c r="H45" s="39"/>
      <c r="I45" s="39">
        <v>1</v>
      </c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41"/>
    </row>
    <row r="46" spans="1:23">
      <c r="A46" s="5" t="s">
        <v>86</v>
      </c>
      <c r="B46" s="21">
        <f>SUM(Tableau1576[[#This Row],[Etape 1]:[Etape 21]])</f>
        <v>2</v>
      </c>
      <c r="C46" s="39"/>
      <c r="D46" s="39">
        <v>1</v>
      </c>
      <c r="E46" s="39"/>
      <c r="F46" s="39"/>
      <c r="G46" s="39">
        <v>1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1"/>
    </row>
    <row r="47" spans="1:23">
      <c r="A47" s="5" t="s">
        <v>52</v>
      </c>
      <c r="B47" s="1">
        <f>SUM(Tableau1576[[#This Row],[Etape 1]:[Etape 21]])</f>
        <v>2</v>
      </c>
      <c r="C47" s="39"/>
      <c r="D47" s="39">
        <v>1</v>
      </c>
      <c r="E47" s="39"/>
      <c r="F47" s="39"/>
      <c r="G47" s="39">
        <v>1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45"/>
      <c r="W47" s="49"/>
    </row>
    <row r="48" spans="1:23">
      <c r="A48" s="5" t="s">
        <v>161</v>
      </c>
      <c r="B48" s="21">
        <f>SUM(Tableau1576[[#This Row],[Etape 1]:[Etape 21]])</f>
        <v>2</v>
      </c>
      <c r="C48" s="39"/>
      <c r="D48" s="39"/>
      <c r="E48" s="39">
        <v>1</v>
      </c>
      <c r="F48" s="39"/>
      <c r="G48" s="39">
        <v>1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41"/>
    </row>
    <row r="49" spans="1:23">
      <c r="A49" s="31" t="s">
        <v>72</v>
      </c>
      <c r="B49" s="1">
        <f>SUM(Tableau1576[[#This Row],[Etape 1]:[Etape 21]])</f>
        <v>2</v>
      </c>
      <c r="C49" s="39"/>
      <c r="D49" s="39"/>
      <c r="E49" s="39"/>
      <c r="F49" s="39"/>
      <c r="G49" s="39"/>
      <c r="H49" s="39"/>
      <c r="I49" s="39"/>
      <c r="J49" s="39">
        <v>1</v>
      </c>
      <c r="K49" s="39"/>
      <c r="L49" s="39"/>
      <c r="M49" s="39"/>
      <c r="N49" s="39"/>
      <c r="O49" s="39"/>
      <c r="P49" s="39"/>
      <c r="Q49" s="39"/>
      <c r="R49" s="39">
        <v>1</v>
      </c>
      <c r="S49" s="39"/>
      <c r="T49" s="39"/>
      <c r="U49" s="39"/>
      <c r="V49" s="39"/>
      <c r="W49" s="41"/>
    </row>
    <row r="50" spans="1:23">
      <c r="A50" s="31" t="s">
        <v>108</v>
      </c>
      <c r="B50" s="21">
        <f>SUM(Tableau1576[[#This Row],[Etape 1]:[Etape 21]])</f>
        <v>2</v>
      </c>
      <c r="C50" s="39"/>
      <c r="D50" s="39"/>
      <c r="E50" s="39"/>
      <c r="F50" s="39"/>
      <c r="G50" s="39">
        <v>1</v>
      </c>
      <c r="H50" s="39"/>
      <c r="I50" s="39"/>
      <c r="J50" s="39"/>
      <c r="K50" s="39"/>
      <c r="L50" s="39"/>
      <c r="M50" s="39"/>
      <c r="N50" s="39"/>
      <c r="O50" s="39">
        <v>1</v>
      </c>
      <c r="P50" s="39"/>
      <c r="Q50" s="39"/>
      <c r="R50" s="39"/>
      <c r="S50" s="39"/>
      <c r="T50" s="39"/>
      <c r="U50" s="39"/>
      <c r="V50" s="39"/>
      <c r="W50" s="41"/>
    </row>
    <row r="51" spans="1:23">
      <c r="A51" s="31" t="s">
        <v>68</v>
      </c>
      <c r="B51" s="1">
        <f>SUM(Tableau1576[[#This Row],[Etape 1]:[Etape 21]])</f>
        <v>2</v>
      </c>
      <c r="C51" s="39"/>
      <c r="D51" s="39"/>
      <c r="E51" s="39"/>
      <c r="F51" s="39"/>
      <c r="G51" s="39">
        <v>1</v>
      </c>
      <c r="H51" s="39"/>
      <c r="I51" s="39"/>
      <c r="J51" s="39"/>
      <c r="K51" s="39"/>
      <c r="L51" s="39"/>
      <c r="M51" s="39"/>
      <c r="N51" s="39">
        <v>1</v>
      </c>
      <c r="O51" s="39"/>
      <c r="P51" s="39"/>
      <c r="Q51" s="39"/>
      <c r="R51" s="39"/>
      <c r="S51" s="39"/>
      <c r="T51" s="39"/>
      <c r="U51" s="39"/>
      <c r="V51" s="39"/>
      <c r="W51" s="41"/>
    </row>
    <row r="52" spans="1:23">
      <c r="A52" s="5" t="s">
        <v>75</v>
      </c>
      <c r="B52" s="21">
        <f>SUM(Tableau1576[[#This Row],[Etape 1]:[Etape 21]])</f>
        <v>2</v>
      </c>
      <c r="C52" s="39"/>
      <c r="D52" s="39">
        <v>1</v>
      </c>
      <c r="E52" s="39"/>
      <c r="F52" s="39"/>
      <c r="G52" s="39">
        <v>1</v>
      </c>
      <c r="H52" s="39"/>
      <c r="I52" s="39"/>
      <c r="J52" s="39"/>
      <c r="K52" s="39"/>
      <c r="L52" s="39"/>
      <c r="M52" s="39"/>
      <c r="N52" s="39"/>
      <c r="O52" s="39"/>
      <c r="P52" s="45"/>
      <c r="Q52" s="45"/>
      <c r="R52" s="39"/>
      <c r="S52" s="39"/>
      <c r="T52" s="47"/>
      <c r="U52" s="45"/>
      <c r="V52" s="39"/>
      <c r="W52" s="41"/>
    </row>
    <row r="53" spans="1:23">
      <c r="A53" s="5" t="s">
        <v>49</v>
      </c>
      <c r="B53" s="21">
        <f>SUM(Tableau1576[[#This Row],[Etape 1]:[Etape 21]])</f>
        <v>2</v>
      </c>
      <c r="C53" s="39"/>
      <c r="D53" s="39">
        <v>1</v>
      </c>
      <c r="E53" s="39">
        <v>1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41"/>
    </row>
    <row r="54" spans="1:23">
      <c r="A54" s="5" t="s">
        <v>46</v>
      </c>
      <c r="B54" s="1">
        <f>SUM(Tableau1576[[#This Row],[Etape 1]:[Etape 21]])</f>
        <v>2</v>
      </c>
      <c r="C54" s="39">
        <v>1</v>
      </c>
      <c r="D54" s="39">
        <v>1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41"/>
    </row>
    <row r="55" spans="1:23">
      <c r="A55" s="31" t="s">
        <v>83</v>
      </c>
      <c r="B55" s="21">
        <f>SUM(Tableau1576[[#This Row],[Etape 1]:[Etape 21]])</f>
        <v>2</v>
      </c>
      <c r="C55" s="39"/>
      <c r="D55" s="39">
        <v>1</v>
      </c>
      <c r="E55" s="39"/>
      <c r="F55" s="39"/>
      <c r="G55" s="39">
        <v>1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41"/>
    </row>
    <row r="56" spans="1:23">
      <c r="A56" s="5" t="s">
        <v>81</v>
      </c>
      <c r="B56" s="21">
        <f>SUM(Tableau1576[[#This Row],[Etape 1]:[Etape 21]])</f>
        <v>2</v>
      </c>
      <c r="C56" s="39"/>
      <c r="D56" s="39"/>
      <c r="E56" s="39"/>
      <c r="F56" s="39"/>
      <c r="G56" s="39"/>
      <c r="H56" s="39"/>
      <c r="I56" s="39"/>
      <c r="J56" s="39">
        <v>1</v>
      </c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41">
        <v>1</v>
      </c>
    </row>
    <row r="57" spans="1:23">
      <c r="A57" s="31" t="s">
        <v>34</v>
      </c>
      <c r="B57" s="1">
        <f>SUM(Tableau1576[[#This Row],[Etape 1]:[Etape 21]])</f>
        <v>2</v>
      </c>
      <c r="C57" s="39"/>
      <c r="D57" s="39"/>
      <c r="E57" s="39"/>
      <c r="F57" s="39"/>
      <c r="G57" s="39">
        <v>1</v>
      </c>
      <c r="H57" s="39"/>
      <c r="I57" s="39"/>
      <c r="J57" s="39">
        <v>1</v>
      </c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41"/>
    </row>
    <row r="58" spans="1:23">
      <c r="A58" s="31" t="s">
        <v>66</v>
      </c>
      <c r="B58" s="21">
        <f>SUM(Tableau1576[[#This Row],[Etape 1]:[Etape 21]])</f>
        <v>2</v>
      </c>
      <c r="C58" s="39"/>
      <c r="D58" s="39"/>
      <c r="E58" s="39">
        <v>1</v>
      </c>
      <c r="F58" s="39"/>
      <c r="G58" s="39">
        <v>1</v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41"/>
    </row>
    <row r="59" spans="1:23">
      <c r="A59" s="31" t="s">
        <v>104</v>
      </c>
      <c r="B59" s="1">
        <f>SUM(Tableau1576[[#This Row],[Etape 1]:[Etape 21]])</f>
        <v>2</v>
      </c>
      <c r="C59" s="39"/>
      <c r="D59" s="39">
        <v>1</v>
      </c>
      <c r="E59" s="39"/>
      <c r="F59" s="39"/>
      <c r="G59" s="39">
        <v>1</v>
      </c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41"/>
    </row>
    <row r="60" spans="1:23">
      <c r="A60" s="5" t="s">
        <v>44</v>
      </c>
      <c r="B60" s="21">
        <f>SUM(Tableau1576[[#This Row],[Etape 1]:[Etape 21]])</f>
        <v>2</v>
      </c>
      <c r="C60" s="39"/>
      <c r="D60" s="39">
        <v>1</v>
      </c>
      <c r="E60" s="39">
        <v>1</v>
      </c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41"/>
    </row>
    <row r="61" spans="1:23">
      <c r="A61" s="31" t="s">
        <v>95</v>
      </c>
      <c r="B61" s="21">
        <f>SUM(Tableau1576[[#This Row],[Etape 1]:[Etape 21]])</f>
        <v>2</v>
      </c>
      <c r="C61" s="39"/>
      <c r="D61" s="39"/>
      <c r="E61" s="39"/>
      <c r="F61" s="39"/>
      <c r="G61" s="39">
        <v>1</v>
      </c>
      <c r="H61" s="39"/>
      <c r="I61" s="39"/>
      <c r="J61" s="39">
        <v>1</v>
      </c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41"/>
    </row>
    <row r="62" spans="1:23">
      <c r="A62" s="5" t="s">
        <v>63</v>
      </c>
      <c r="B62" s="21">
        <f>SUM(Tableau1576[[#This Row],[Etape 1]:[Etape 21]])</f>
        <v>2</v>
      </c>
      <c r="C62" s="39"/>
      <c r="D62" s="39"/>
      <c r="E62" s="39"/>
      <c r="F62" s="39"/>
      <c r="G62" s="39">
        <v>1</v>
      </c>
      <c r="H62" s="39"/>
      <c r="I62" s="39"/>
      <c r="J62" s="39"/>
      <c r="K62" s="39"/>
      <c r="L62" s="39"/>
      <c r="M62" s="39"/>
      <c r="N62" s="39"/>
      <c r="O62" s="39">
        <v>1</v>
      </c>
      <c r="P62" s="39"/>
      <c r="Q62" s="39"/>
      <c r="R62" s="39"/>
      <c r="S62" s="39"/>
      <c r="T62" s="39"/>
      <c r="U62" s="39"/>
      <c r="V62" s="39"/>
      <c r="W62" s="41"/>
    </row>
    <row r="63" spans="1:23">
      <c r="A63" s="31" t="s">
        <v>51</v>
      </c>
      <c r="B63" s="21">
        <f>SUM(Tableau1576[[#This Row],[Etape 1]:[Etape 21]])</f>
        <v>2</v>
      </c>
      <c r="C63" s="39"/>
      <c r="D63" s="39"/>
      <c r="E63" s="39">
        <v>1</v>
      </c>
      <c r="F63" s="39"/>
      <c r="G63" s="39"/>
      <c r="H63" s="39"/>
      <c r="I63" s="39"/>
      <c r="J63" s="39">
        <v>1</v>
      </c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41"/>
    </row>
    <row r="64" spans="1:23">
      <c r="A64" s="5" t="s">
        <v>58</v>
      </c>
      <c r="B64" s="3">
        <f>SUM(Tableau1576[[#This Row],[Etape 1]:[Etape 21]])</f>
        <v>2</v>
      </c>
      <c r="C64" s="42"/>
      <c r="D64" s="42"/>
      <c r="E64" s="42">
        <v>1</v>
      </c>
      <c r="F64" s="42"/>
      <c r="G64" s="42"/>
      <c r="H64" s="42"/>
      <c r="I64" s="42"/>
      <c r="J64" s="42">
        <v>1</v>
      </c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3"/>
    </row>
    <row r="65" spans="1:23">
      <c r="A65" s="31" t="s">
        <v>45</v>
      </c>
      <c r="B65" s="21">
        <f>SUM(Tableau1576[[#This Row],[Etape 1]:[Etape 21]])</f>
        <v>2</v>
      </c>
      <c r="C65" s="39"/>
      <c r="D65" s="39">
        <v>1</v>
      </c>
      <c r="E65" s="39"/>
      <c r="F65" s="39"/>
      <c r="G65" s="39">
        <v>1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41"/>
    </row>
    <row r="66" spans="1:23">
      <c r="A66" s="31" t="s">
        <v>59</v>
      </c>
      <c r="B66" s="1">
        <f>SUM(Tableau1576[[#This Row],[Etape 1]:[Etape 21]])</f>
        <v>2</v>
      </c>
      <c r="C66" s="39"/>
      <c r="D66" s="39"/>
      <c r="E66" s="39">
        <v>1</v>
      </c>
      <c r="F66" s="39"/>
      <c r="G66" s="39"/>
      <c r="H66" s="39"/>
      <c r="I66" s="39"/>
      <c r="J66" s="39"/>
      <c r="K66" s="39"/>
      <c r="L66" s="39"/>
      <c r="M66" s="39"/>
      <c r="N66" s="39"/>
      <c r="O66" s="39">
        <v>1</v>
      </c>
      <c r="P66" s="39"/>
      <c r="Q66" s="39"/>
      <c r="R66" s="39"/>
      <c r="S66" s="39"/>
      <c r="T66" s="39"/>
      <c r="U66" s="39"/>
      <c r="V66" s="39"/>
      <c r="W66" s="41"/>
    </row>
    <row r="67" spans="1:23">
      <c r="A67" s="31" t="s">
        <v>100</v>
      </c>
      <c r="B67" s="21">
        <f>SUM(Tableau1576[[#This Row],[Etape 1]:[Etape 21]])</f>
        <v>2</v>
      </c>
      <c r="C67" s="39"/>
      <c r="D67" s="39"/>
      <c r="E67" s="39"/>
      <c r="F67" s="39"/>
      <c r="G67" s="39">
        <v>1</v>
      </c>
      <c r="H67" s="39"/>
      <c r="I67" s="39"/>
      <c r="J67" s="39"/>
      <c r="K67" s="39"/>
      <c r="L67" s="39"/>
      <c r="M67" s="39"/>
      <c r="N67" s="39"/>
      <c r="O67" s="39">
        <v>1</v>
      </c>
      <c r="P67" s="39"/>
      <c r="Q67" s="39"/>
      <c r="R67" s="39"/>
      <c r="S67" s="39"/>
      <c r="T67" s="39"/>
      <c r="U67" s="39"/>
      <c r="V67" s="39"/>
      <c r="W67" s="41"/>
    </row>
    <row r="68" spans="1:23">
      <c r="A68" s="31" t="s">
        <v>39</v>
      </c>
      <c r="B68" s="21">
        <f>SUM(Tableau1576[[#This Row],[Etape 1]:[Etape 21]])</f>
        <v>2</v>
      </c>
      <c r="C68" s="39"/>
      <c r="D68" s="39"/>
      <c r="E68" s="39"/>
      <c r="F68" s="39"/>
      <c r="G68" s="39">
        <v>1</v>
      </c>
      <c r="H68" s="39"/>
      <c r="I68" s="39"/>
      <c r="J68" s="39"/>
      <c r="K68" s="39"/>
      <c r="L68" s="39"/>
      <c r="M68" s="39"/>
      <c r="N68" s="39"/>
      <c r="O68" s="39">
        <v>1</v>
      </c>
      <c r="P68" s="39"/>
      <c r="Q68" s="39"/>
      <c r="R68" s="39"/>
      <c r="S68" s="39"/>
      <c r="T68" s="39"/>
      <c r="U68" s="39"/>
      <c r="V68" s="39"/>
      <c r="W68" s="41"/>
    </row>
    <row r="69" spans="1:23">
      <c r="A69" s="31" t="s">
        <v>103</v>
      </c>
      <c r="B69" s="21">
        <f>SUM(Tableau1576[[#This Row],[Etape 1]:[Etape 21]])</f>
        <v>2</v>
      </c>
      <c r="C69" s="39"/>
      <c r="D69" s="39">
        <v>1</v>
      </c>
      <c r="E69" s="39"/>
      <c r="F69" s="39"/>
      <c r="G69" s="39">
        <v>1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41"/>
    </row>
    <row r="70" spans="1:23">
      <c r="A70" s="5" t="s">
        <v>42</v>
      </c>
      <c r="B70" s="21">
        <f>SUM(Tableau1576[[#This Row],[Etape 1]:[Etape 21]])</f>
        <v>1</v>
      </c>
      <c r="C70" s="39"/>
      <c r="D70" s="39"/>
      <c r="E70" s="39"/>
      <c r="F70" s="39"/>
      <c r="G70" s="39">
        <v>1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41"/>
    </row>
    <row r="71" spans="1:23">
      <c r="A71" s="5" t="s">
        <v>47</v>
      </c>
      <c r="B71" s="21">
        <f>SUM(Tableau1576[[#This Row],[Etape 1]:[Etape 21]])</f>
        <v>1</v>
      </c>
      <c r="C71" s="39"/>
      <c r="D71" s="39"/>
      <c r="E71" s="39"/>
      <c r="F71" s="39"/>
      <c r="G71" s="39">
        <v>1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1"/>
    </row>
    <row r="72" spans="1:23">
      <c r="A72" s="5" t="s">
        <v>38</v>
      </c>
      <c r="B72" s="1">
        <f>SUM(Tableau1576[[#This Row],[Etape 1]:[Etape 21]])</f>
        <v>1</v>
      </c>
      <c r="C72" s="39"/>
      <c r="D72" s="39"/>
      <c r="E72" s="39"/>
      <c r="F72" s="39"/>
      <c r="G72" s="39">
        <v>1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41"/>
    </row>
    <row r="73" spans="1:23">
      <c r="A73" s="31" t="s">
        <v>43</v>
      </c>
      <c r="B73" s="1">
        <f>SUM(Tableau1576[[#This Row],[Etape 1]:[Etape 21]])</f>
        <v>1</v>
      </c>
      <c r="C73" s="39"/>
      <c r="D73" s="39"/>
      <c r="E73" s="39"/>
      <c r="F73" s="39"/>
      <c r="G73" s="39">
        <v>1</v>
      </c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41"/>
    </row>
    <row r="74" spans="1:23">
      <c r="A74" s="38" t="s">
        <v>79</v>
      </c>
      <c r="B74" s="1">
        <f>SUM(Tableau1576[[#This Row],[Etape 1]:[Etape 21]])</f>
        <v>1</v>
      </c>
      <c r="C74" s="39"/>
      <c r="D74" s="39"/>
      <c r="E74" s="39"/>
      <c r="F74" s="39"/>
      <c r="G74" s="39">
        <v>1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41"/>
    </row>
    <row r="75" spans="1:23">
      <c r="A75" s="31" t="s">
        <v>101</v>
      </c>
      <c r="B75" s="21">
        <f>SUM(Tableau1576[[#This Row],[Etape 1]:[Etape 21]])</f>
        <v>1</v>
      </c>
      <c r="C75" s="39"/>
      <c r="D75" s="39">
        <v>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41"/>
    </row>
    <row r="76" spans="1:23">
      <c r="A76" s="40" t="s">
        <v>123</v>
      </c>
      <c r="B76" s="21">
        <f>SUM(Tableau1576[[#This Row],[Etape 1]:[Etape 21]])</f>
        <v>1</v>
      </c>
      <c r="C76" s="39"/>
      <c r="D76" s="39"/>
      <c r="E76" s="39"/>
      <c r="F76" s="39"/>
      <c r="G76" s="39">
        <v>1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41"/>
    </row>
    <row r="77" spans="1:23">
      <c r="A77" s="5" t="s">
        <v>85</v>
      </c>
      <c r="B77" s="21">
        <f>SUM(Tableau1576[[#This Row],[Etape 1]:[Etape 21]])</f>
        <v>1</v>
      </c>
      <c r="C77" s="39"/>
      <c r="D77" s="39"/>
      <c r="E77" s="39"/>
      <c r="F77" s="39"/>
      <c r="G77" s="39">
        <v>1</v>
      </c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41"/>
    </row>
    <row r="78" spans="1:23">
      <c r="A78" s="5" t="s">
        <v>37</v>
      </c>
      <c r="B78" s="21">
        <f>SUM(Tableau1576[[#This Row],[Etape 1]:[Etape 21]])</f>
        <v>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1"/>
    </row>
    <row r="79" spans="1:23">
      <c r="A79" s="31" t="s">
        <v>67</v>
      </c>
      <c r="B79" s="21">
        <f>SUM(Tableau1576[[#This Row],[Etape 1]:[Etape 21]])</f>
        <v>0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4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V79"/>
  <sheetViews>
    <sheetView windowProtection="1" zoomScaleNormal="100" workbookViewId="0"/>
  </sheetViews>
  <sheetFormatPr baseColWidth="10" defaultRowHeight="14.5"/>
  <cols>
    <col min="1" max="1" width="50.7265625" customWidth="1"/>
    <col min="2" max="2" width="11.453125" customWidth="1"/>
    <col min="3" max="3" width="10.81640625" customWidth="1"/>
  </cols>
  <sheetData>
    <row r="1" spans="1:22" ht="150" customHeight="1">
      <c r="A1" s="18" t="s">
        <v>27</v>
      </c>
      <c r="B1" s="19" t="s">
        <v>20</v>
      </c>
      <c r="C1" s="19" t="s">
        <v>19</v>
      </c>
      <c r="D1" s="19" t="s">
        <v>18</v>
      </c>
      <c r="E1" s="19" t="s">
        <v>17</v>
      </c>
      <c r="F1" s="19" t="s">
        <v>16</v>
      </c>
      <c r="G1" s="19" t="s">
        <v>15</v>
      </c>
      <c r="H1" s="19" t="s">
        <v>14</v>
      </c>
      <c r="I1" s="19" t="s">
        <v>13</v>
      </c>
      <c r="J1" s="19" t="s">
        <v>12</v>
      </c>
      <c r="K1" s="19" t="s">
        <v>11</v>
      </c>
      <c r="L1" s="19" t="s">
        <v>10</v>
      </c>
      <c r="M1" s="19" t="s">
        <v>9</v>
      </c>
      <c r="N1" s="19" t="s">
        <v>8</v>
      </c>
      <c r="O1" s="19" t="s">
        <v>7</v>
      </c>
      <c r="P1" s="19" t="s">
        <v>6</v>
      </c>
      <c r="Q1" s="19" t="s">
        <v>5</v>
      </c>
      <c r="R1" s="19" t="s">
        <v>4</v>
      </c>
      <c r="S1" s="19" t="s">
        <v>3</v>
      </c>
      <c r="T1" s="19" t="s">
        <v>2</v>
      </c>
      <c r="U1" s="19" t="s">
        <v>1</v>
      </c>
      <c r="V1" s="20" t="s">
        <v>0</v>
      </c>
    </row>
    <row r="2" spans="1:22">
      <c r="A2" s="38" t="s">
        <v>71</v>
      </c>
      <c r="B2" s="1" t="s">
        <v>112</v>
      </c>
      <c r="C2" s="1" t="s">
        <v>125</v>
      </c>
      <c r="D2" s="1" t="s">
        <v>113</v>
      </c>
      <c r="E2" s="1" t="s">
        <v>127</v>
      </c>
      <c r="F2" s="1" t="s">
        <v>145</v>
      </c>
      <c r="G2" s="1" t="s">
        <v>146</v>
      </c>
      <c r="H2" s="1" t="s">
        <v>130</v>
      </c>
      <c r="I2" s="1" t="s">
        <v>114</v>
      </c>
      <c r="J2" s="1" t="s">
        <v>109</v>
      </c>
      <c r="K2" s="1" t="s">
        <v>143</v>
      </c>
      <c r="L2" s="1" t="s">
        <v>122</v>
      </c>
      <c r="M2" s="1" t="s">
        <v>139</v>
      </c>
      <c r="N2" s="1" t="s">
        <v>133</v>
      </c>
      <c r="O2" s="1" t="s">
        <v>138</v>
      </c>
      <c r="P2" s="1" t="s">
        <v>179</v>
      </c>
      <c r="Q2" s="1" t="s">
        <v>163</v>
      </c>
      <c r="R2" s="1" t="s">
        <v>111</v>
      </c>
      <c r="S2" s="1" t="s">
        <v>140</v>
      </c>
      <c r="T2" s="1" t="s">
        <v>187</v>
      </c>
      <c r="U2" s="1" t="s">
        <v>196</v>
      </c>
      <c r="V2" s="2" t="s">
        <v>126</v>
      </c>
    </row>
    <row r="3" spans="1:22">
      <c r="A3" s="5" t="s">
        <v>86</v>
      </c>
      <c r="B3" s="1" t="s">
        <v>109</v>
      </c>
      <c r="C3" s="1" t="s">
        <v>122</v>
      </c>
      <c r="D3" s="1" t="s">
        <v>111</v>
      </c>
      <c r="E3" s="1" t="s">
        <v>127</v>
      </c>
      <c r="F3" s="1" t="s">
        <v>136</v>
      </c>
      <c r="G3" s="1" t="s">
        <v>117</v>
      </c>
      <c r="H3" s="1" t="s">
        <v>125</v>
      </c>
      <c r="I3" s="1" t="s">
        <v>164</v>
      </c>
      <c r="J3" s="1" t="s">
        <v>126</v>
      </c>
      <c r="K3" s="1" t="s">
        <v>135</v>
      </c>
      <c r="L3" s="1" t="s">
        <v>114</v>
      </c>
      <c r="M3" s="1" t="s">
        <v>145</v>
      </c>
      <c r="N3" s="1" t="s">
        <v>139</v>
      </c>
      <c r="O3" s="1" t="s">
        <v>163</v>
      </c>
      <c r="P3" s="1" t="s">
        <v>179</v>
      </c>
      <c r="Q3" s="1" t="s">
        <v>133</v>
      </c>
      <c r="R3" s="1" t="s">
        <v>132</v>
      </c>
      <c r="S3" s="1" t="s">
        <v>140</v>
      </c>
      <c r="T3" s="1" t="s">
        <v>146</v>
      </c>
      <c r="U3" s="1" t="s">
        <v>130</v>
      </c>
      <c r="V3" s="2" t="s">
        <v>168</v>
      </c>
    </row>
    <row r="4" spans="1:22">
      <c r="A4" s="31" t="s">
        <v>92</v>
      </c>
      <c r="B4" s="1" t="s">
        <v>116</v>
      </c>
      <c r="C4" s="1" t="s">
        <v>122</v>
      </c>
      <c r="D4" s="1" t="s">
        <v>113</v>
      </c>
      <c r="E4" s="1" t="s">
        <v>127</v>
      </c>
      <c r="F4" s="1" t="s">
        <v>148</v>
      </c>
      <c r="G4" s="1" t="s">
        <v>125</v>
      </c>
      <c r="H4" s="1" t="s">
        <v>147</v>
      </c>
      <c r="I4" s="1" t="s">
        <v>111</v>
      </c>
      <c r="J4" s="1" t="s">
        <v>114</v>
      </c>
      <c r="K4" s="1" t="s">
        <v>156</v>
      </c>
      <c r="L4" s="1" t="s">
        <v>168</v>
      </c>
      <c r="M4" s="1" t="s">
        <v>136</v>
      </c>
      <c r="N4" s="1" t="s">
        <v>133</v>
      </c>
      <c r="O4" s="1" t="s">
        <v>130</v>
      </c>
      <c r="P4" s="1" t="s">
        <v>172</v>
      </c>
      <c r="Q4" s="1" t="s">
        <v>138</v>
      </c>
      <c r="R4" s="1" t="s">
        <v>109</v>
      </c>
      <c r="S4" s="1" t="s">
        <v>140</v>
      </c>
      <c r="T4" s="1" t="s">
        <v>146</v>
      </c>
      <c r="U4" s="1" t="s">
        <v>179</v>
      </c>
      <c r="V4" s="2" t="s">
        <v>126</v>
      </c>
    </row>
    <row r="5" spans="1:22">
      <c r="A5" s="5" t="s">
        <v>76</v>
      </c>
      <c r="B5" s="1" t="s">
        <v>109</v>
      </c>
      <c r="C5" s="1" t="s">
        <v>126</v>
      </c>
      <c r="D5" s="1" t="s">
        <v>113</v>
      </c>
      <c r="E5" s="1" t="s">
        <v>127</v>
      </c>
      <c r="F5" s="1" t="s">
        <v>136</v>
      </c>
      <c r="G5" s="1" t="s">
        <v>127</v>
      </c>
      <c r="H5" s="1" t="s">
        <v>146</v>
      </c>
      <c r="I5" s="1" t="s">
        <v>111</v>
      </c>
      <c r="J5" s="1" t="s">
        <v>164</v>
      </c>
      <c r="K5" s="1" t="s">
        <v>179</v>
      </c>
      <c r="L5" s="1" t="s">
        <v>122</v>
      </c>
      <c r="M5" s="1" t="s">
        <v>133</v>
      </c>
      <c r="N5" s="1" t="s">
        <v>130</v>
      </c>
      <c r="O5" s="1" t="s">
        <v>187</v>
      </c>
      <c r="P5" s="1" t="s">
        <v>199</v>
      </c>
      <c r="Q5" s="1" t="s">
        <v>163</v>
      </c>
      <c r="R5" s="1" t="s">
        <v>114</v>
      </c>
      <c r="S5" s="1" t="s">
        <v>140</v>
      </c>
      <c r="T5" s="1" t="s">
        <v>181</v>
      </c>
      <c r="U5" s="1" t="s">
        <v>117</v>
      </c>
      <c r="V5" s="2" t="s">
        <v>135</v>
      </c>
    </row>
    <row r="6" spans="1:22">
      <c r="A6" s="5" t="s">
        <v>52</v>
      </c>
      <c r="B6" s="1" t="s">
        <v>109</v>
      </c>
      <c r="C6" s="1" t="s">
        <v>122</v>
      </c>
      <c r="D6" s="1" t="s">
        <v>113</v>
      </c>
      <c r="E6" s="1" t="s">
        <v>125</v>
      </c>
      <c r="F6" s="1" t="s">
        <v>136</v>
      </c>
      <c r="G6" s="1" t="s">
        <v>127</v>
      </c>
      <c r="H6" s="1" t="s">
        <v>145</v>
      </c>
      <c r="I6" s="1" t="s">
        <v>114</v>
      </c>
      <c r="J6" s="1" t="s">
        <v>111</v>
      </c>
      <c r="K6" s="1" t="s">
        <v>146</v>
      </c>
      <c r="L6" s="1" t="s">
        <v>126</v>
      </c>
      <c r="M6" s="1" t="s">
        <v>140</v>
      </c>
      <c r="N6" s="1" t="s">
        <v>130</v>
      </c>
      <c r="O6" s="1" t="s">
        <v>133</v>
      </c>
      <c r="P6" s="1" t="s">
        <v>179</v>
      </c>
      <c r="Q6" s="1" t="s">
        <v>139</v>
      </c>
      <c r="R6" s="1" t="s">
        <v>164</v>
      </c>
      <c r="S6" s="1" t="s">
        <v>163</v>
      </c>
      <c r="T6" s="1" t="s">
        <v>138</v>
      </c>
      <c r="U6" s="1" t="s">
        <v>170</v>
      </c>
      <c r="V6" s="2" t="s">
        <v>135</v>
      </c>
    </row>
    <row r="7" spans="1:22">
      <c r="A7" s="5" t="s">
        <v>36</v>
      </c>
      <c r="B7" s="1" t="s">
        <v>109</v>
      </c>
      <c r="C7" s="1" t="s">
        <v>110</v>
      </c>
      <c r="D7" s="1" t="s">
        <v>114</v>
      </c>
      <c r="E7" s="1" t="s">
        <v>146</v>
      </c>
      <c r="F7" s="1" t="s">
        <v>136</v>
      </c>
      <c r="G7" s="1" t="s">
        <v>154</v>
      </c>
      <c r="H7" s="1" t="s">
        <v>122</v>
      </c>
      <c r="I7" s="1" t="s">
        <v>111</v>
      </c>
      <c r="J7" s="1" t="s">
        <v>169</v>
      </c>
      <c r="K7" s="1" t="s">
        <v>171</v>
      </c>
      <c r="L7" s="1" t="s">
        <v>126</v>
      </c>
      <c r="M7" s="1" t="s">
        <v>133</v>
      </c>
      <c r="N7" s="1" t="s">
        <v>139</v>
      </c>
      <c r="O7" s="1" t="s">
        <v>140</v>
      </c>
      <c r="P7" s="1" t="s">
        <v>198</v>
      </c>
      <c r="Q7" s="1" t="s">
        <v>156</v>
      </c>
      <c r="R7" s="1" t="s">
        <v>168</v>
      </c>
      <c r="S7" s="1" t="s">
        <v>202</v>
      </c>
      <c r="T7" s="1" t="s">
        <v>117</v>
      </c>
      <c r="U7" s="1" t="s">
        <v>170</v>
      </c>
      <c r="V7" s="2" t="s">
        <v>187</v>
      </c>
    </row>
    <row r="8" spans="1:22">
      <c r="A8" s="5" t="s">
        <v>42</v>
      </c>
      <c r="B8" s="1" t="s">
        <v>115</v>
      </c>
      <c r="C8" s="1" t="s">
        <v>134</v>
      </c>
      <c r="D8" s="1" t="s">
        <v>141</v>
      </c>
      <c r="E8" s="1" t="s">
        <v>122</v>
      </c>
      <c r="F8" s="1" t="s">
        <v>136</v>
      </c>
      <c r="G8" s="1" t="s">
        <v>127</v>
      </c>
      <c r="H8" s="1" t="s">
        <v>160</v>
      </c>
      <c r="I8" s="1" t="s">
        <v>166</v>
      </c>
      <c r="J8" s="1" t="s">
        <v>126</v>
      </c>
      <c r="K8" s="1" t="s">
        <v>172</v>
      </c>
      <c r="L8" s="1" t="s">
        <v>182</v>
      </c>
      <c r="M8" s="1" t="s">
        <v>140</v>
      </c>
      <c r="N8" s="1" t="s">
        <v>189</v>
      </c>
      <c r="O8" s="1" t="s">
        <v>146</v>
      </c>
      <c r="P8" s="1" t="s">
        <v>195</v>
      </c>
      <c r="Q8" s="1" t="s">
        <v>133</v>
      </c>
      <c r="R8" s="1" t="s">
        <v>109</v>
      </c>
      <c r="S8" s="1" t="s">
        <v>163</v>
      </c>
      <c r="T8" s="1" t="s">
        <v>193</v>
      </c>
      <c r="U8" s="1" t="s">
        <v>209</v>
      </c>
      <c r="V8" s="2" t="s">
        <v>196</v>
      </c>
    </row>
    <row r="9" spans="1:22">
      <c r="A9" s="46" t="s">
        <v>47</v>
      </c>
      <c r="B9" s="1" t="s">
        <v>112</v>
      </c>
      <c r="C9" s="1" t="s">
        <v>117</v>
      </c>
      <c r="D9" s="1" t="s">
        <v>114</v>
      </c>
      <c r="E9" s="1" t="s">
        <v>122</v>
      </c>
      <c r="F9" s="1" t="s">
        <v>136</v>
      </c>
      <c r="G9" s="1" t="s">
        <v>151</v>
      </c>
      <c r="H9" s="1" t="s">
        <v>138</v>
      </c>
      <c r="I9" s="1" t="s">
        <v>109</v>
      </c>
      <c r="J9" s="1" t="s">
        <v>111</v>
      </c>
      <c r="K9" s="1" t="s">
        <v>139</v>
      </c>
      <c r="L9" s="1" t="s">
        <v>174</v>
      </c>
      <c r="M9" s="1" t="s">
        <v>134</v>
      </c>
      <c r="N9" s="1" t="s">
        <v>130</v>
      </c>
      <c r="O9" s="1" t="s">
        <v>170</v>
      </c>
      <c r="P9" s="1" t="s">
        <v>127</v>
      </c>
      <c r="Q9" s="1" t="s">
        <v>156</v>
      </c>
      <c r="R9" s="1" t="s">
        <v>116</v>
      </c>
      <c r="S9" s="1" t="s">
        <v>133</v>
      </c>
      <c r="T9" s="1" t="s">
        <v>140</v>
      </c>
      <c r="U9" s="1" t="s">
        <v>182</v>
      </c>
      <c r="V9" s="2" t="s">
        <v>127</v>
      </c>
    </row>
    <row r="10" spans="1:22">
      <c r="A10" s="5" t="s">
        <v>161</v>
      </c>
      <c r="B10" s="1" t="s">
        <v>111</v>
      </c>
      <c r="C10" s="1" t="s">
        <v>126</v>
      </c>
      <c r="D10" s="1" t="s">
        <v>109</v>
      </c>
      <c r="E10" s="1" t="s">
        <v>122</v>
      </c>
      <c r="F10" s="1" t="s">
        <v>136</v>
      </c>
      <c r="G10" s="1" t="s">
        <v>152</v>
      </c>
      <c r="H10" s="1" t="s">
        <v>143</v>
      </c>
      <c r="I10" s="1" t="s">
        <v>165</v>
      </c>
      <c r="J10" s="1" t="s">
        <v>114</v>
      </c>
      <c r="K10" s="1" t="s">
        <v>133</v>
      </c>
      <c r="L10" s="1" t="s">
        <v>127</v>
      </c>
      <c r="M10" s="1" t="s">
        <v>140</v>
      </c>
      <c r="N10" s="1" t="s">
        <v>125</v>
      </c>
      <c r="O10" s="1" t="s">
        <v>156</v>
      </c>
      <c r="P10" s="1" t="s">
        <v>179</v>
      </c>
      <c r="Q10" s="1" t="s">
        <v>130</v>
      </c>
      <c r="R10" s="1" t="s">
        <v>205</v>
      </c>
      <c r="S10" s="1" t="s">
        <v>174</v>
      </c>
      <c r="T10" s="1" t="s">
        <v>121</v>
      </c>
      <c r="U10" s="1" t="s">
        <v>117</v>
      </c>
      <c r="V10" s="2" t="s">
        <v>194</v>
      </c>
    </row>
    <row r="11" spans="1:22">
      <c r="A11" s="5" t="s">
        <v>88</v>
      </c>
      <c r="B11" s="1" t="s">
        <v>113</v>
      </c>
      <c r="C11" s="1" t="s">
        <v>122</v>
      </c>
      <c r="D11" s="1" t="s">
        <v>111</v>
      </c>
      <c r="E11" s="1" t="s">
        <v>127</v>
      </c>
      <c r="F11" s="1" t="s">
        <v>136</v>
      </c>
      <c r="G11" s="1" t="s">
        <v>125</v>
      </c>
      <c r="H11" s="1" t="s">
        <v>146</v>
      </c>
      <c r="I11" s="1" t="s">
        <v>114</v>
      </c>
      <c r="J11" s="1" t="s">
        <v>109</v>
      </c>
      <c r="K11" s="1" t="s">
        <v>163</v>
      </c>
      <c r="L11" s="1" t="s">
        <v>126</v>
      </c>
      <c r="M11" s="1" t="s">
        <v>133</v>
      </c>
      <c r="N11" s="1" t="s">
        <v>130</v>
      </c>
      <c r="O11" s="1" t="s">
        <v>139</v>
      </c>
      <c r="P11" s="1" t="s">
        <v>116</v>
      </c>
      <c r="Q11" s="1" t="s">
        <v>140</v>
      </c>
      <c r="R11" s="1" t="s">
        <v>164</v>
      </c>
      <c r="S11" s="1" t="s">
        <v>121</v>
      </c>
      <c r="T11" s="1" t="s">
        <v>138</v>
      </c>
      <c r="U11" s="1" t="s">
        <v>179</v>
      </c>
      <c r="V11" s="2" t="s">
        <v>168</v>
      </c>
    </row>
    <row r="12" spans="1:22">
      <c r="A12" s="5" t="s">
        <v>38</v>
      </c>
      <c r="B12" s="1" t="s">
        <v>111</v>
      </c>
      <c r="C12" s="1" t="s">
        <v>125</v>
      </c>
      <c r="D12" s="1" t="s">
        <v>113</v>
      </c>
      <c r="E12" s="1" t="s">
        <v>122</v>
      </c>
      <c r="F12" s="1" t="s">
        <v>136</v>
      </c>
      <c r="G12" s="1" t="s">
        <v>127</v>
      </c>
      <c r="H12" s="1" t="s">
        <v>163</v>
      </c>
      <c r="I12" s="1" t="s">
        <v>168</v>
      </c>
      <c r="J12" s="1" t="s">
        <v>114</v>
      </c>
      <c r="K12" s="1" t="s">
        <v>146</v>
      </c>
      <c r="L12" s="1" t="s">
        <v>143</v>
      </c>
      <c r="M12" s="1" t="s">
        <v>139</v>
      </c>
      <c r="N12" s="1" t="s">
        <v>140</v>
      </c>
      <c r="O12" s="1" t="s">
        <v>133</v>
      </c>
      <c r="P12" s="1" t="s">
        <v>126</v>
      </c>
      <c r="Q12" s="1" t="s">
        <v>130</v>
      </c>
      <c r="R12" s="1" t="s">
        <v>109</v>
      </c>
      <c r="S12" s="1" t="s">
        <v>138</v>
      </c>
      <c r="T12" s="1" t="s">
        <v>135</v>
      </c>
      <c r="U12" s="1" t="s">
        <v>194</v>
      </c>
      <c r="V12" s="2" t="s">
        <v>164</v>
      </c>
    </row>
    <row r="13" spans="1:22">
      <c r="A13" s="31" t="s">
        <v>56</v>
      </c>
      <c r="B13" s="1" t="s">
        <v>109</v>
      </c>
      <c r="C13" s="1" t="s">
        <v>128</v>
      </c>
      <c r="D13" s="1" t="s">
        <v>113</v>
      </c>
      <c r="E13" s="1" t="s">
        <v>133</v>
      </c>
      <c r="F13" s="1" t="s">
        <v>136</v>
      </c>
      <c r="G13" s="1" t="s">
        <v>117</v>
      </c>
      <c r="H13" s="1" t="s">
        <v>125</v>
      </c>
      <c r="I13" s="1" t="s">
        <v>111</v>
      </c>
      <c r="J13" s="1" t="s">
        <v>110</v>
      </c>
      <c r="K13" s="1" t="s">
        <v>172</v>
      </c>
      <c r="L13" s="1" t="s">
        <v>122</v>
      </c>
      <c r="M13" s="1" t="s">
        <v>145</v>
      </c>
      <c r="N13" s="1" t="s">
        <v>140</v>
      </c>
      <c r="O13" s="1" t="s">
        <v>174</v>
      </c>
      <c r="P13" s="1" t="s">
        <v>189</v>
      </c>
      <c r="Q13" s="1" t="s">
        <v>193</v>
      </c>
      <c r="R13" s="1" t="s">
        <v>207</v>
      </c>
      <c r="S13" s="1" t="s">
        <v>187</v>
      </c>
      <c r="T13" s="1" t="s">
        <v>196</v>
      </c>
      <c r="U13" s="1" t="s">
        <v>132</v>
      </c>
      <c r="V13" s="2" t="s">
        <v>182</v>
      </c>
    </row>
    <row r="14" spans="1:22">
      <c r="A14" s="46" t="s">
        <v>89</v>
      </c>
      <c r="B14" s="1" t="s">
        <v>111</v>
      </c>
      <c r="C14" s="1" t="s">
        <v>122</v>
      </c>
      <c r="D14" s="1" t="s">
        <v>109</v>
      </c>
      <c r="E14" s="1" t="s">
        <v>125</v>
      </c>
      <c r="F14" s="1" t="s">
        <v>136</v>
      </c>
      <c r="G14" s="1" t="s">
        <v>146</v>
      </c>
      <c r="H14" s="1" t="s">
        <v>127</v>
      </c>
      <c r="I14" s="1" t="s">
        <v>114</v>
      </c>
      <c r="J14" s="1" t="s">
        <v>164</v>
      </c>
      <c r="K14" s="1" t="s">
        <v>130</v>
      </c>
      <c r="L14" s="1" t="s">
        <v>126</v>
      </c>
      <c r="M14" s="1" t="s">
        <v>140</v>
      </c>
      <c r="N14" s="1" t="s">
        <v>163</v>
      </c>
      <c r="O14" s="1" t="s">
        <v>181</v>
      </c>
      <c r="P14" s="1" t="s">
        <v>201</v>
      </c>
      <c r="Q14" s="1" t="s">
        <v>139</v>
      </c>
      <c r="R14" s="1" t="s">
        <v>116</v>
      </c>
      <c r="S14" s="1" t="s">
        <v>133</v>
      </c>
      <c r="T14" s="1" t="s">
        <v>172</v>
      </c>
      <c r="U14" s="1" t="s">
        <v>179</v>
      </c>
      <c r="V14" s="2" t="s">
        <v>195</v>
      </c>
    </row>
    <row r="15" spans="1:22">
      <c r="A15" s="38" t="s">
        <v>107</v>
      </c>
      <c r="B15" s="1" t="s">
        <v>113</v>
      </c>
      <c r="C15" s="1" t="s">
        <v>129</v>
      </c>
      <c r="D15" s="1" t="s">
        <v>111</v>
      </c>
      <c r="E15" s="1" t="s">
        <v>122</v>
      </c>
      <c r="F15" s="1" t="s">
        <v>136</v>
      </c>
      <c r="G15" s="1" t="s">
        <v>125</v>
      </c>
      <c r="H15" s="1" t="s">
        <v>127</v>
      </c>
      <c r="I15" s="1" t="s">
        <v>109</v>
      </c>
      <c r="J15" s="1" t="s">
        <v>114</v>
      </c>
      <c r="K15" s="1" t="s">
        <v>139</v>
      </c>
      <c r="L15" s="1" t="s">
        <v>126</v>
      </c>
      <c r="M15" s="1" t="s">
        <v>140</v>
      </c>
      <c r="N15" s="1" t="s">
        <v>133</v>
      </c>
      <c r="O15" s="1" t="s">
        <v>174</v>
      </c>
      <c r="P15" s="1" t="s">
        <v>179</v>
      </c>
      <c r="Q15" s="1" t="s">
        <v>130</v>
      </c>
      <c r="R15" s="1" t="s">
        <v>116</v>
      </c>
      <c r="S15" s="1" t="s">
        <v>156</v>
      </c>
      <c r="T15" s="1" t="s">
        <v>163</v>
      </c>
      <c r="U15" s="1" t="s">
        <v>132</v>
      </c>
      <c r="V15" s="2" t="s">
        <v>187</v>
      </c>
    </row>
    <row r="16" spans="1:22">
      <c r="A16" s="31" t="s">
        <v>72</v>
      </c>
      <c r="B16" s="1" t="s">
        <v>109</v>
      </c>
      <c r="C16" s="1" t="s">
        <v>137</v>
      </c>
      <c r="D16" s="1" t="s">
        <v>110</v>
      </c>
      <c r="E16" s="1" t="s">
        <v>122</v>
      </c>
      <c r="F16" s="1" t="s">
        <v>126</v>
      </c>
      <c r="G16" s="1" t="s">
        <v>127</v>
      </c>
      <c r="H16" s="1" t="s">
        <v>125</v>
      </c>
      <c r="I16" s="1" t="s">
        <v>111</v>
      </c>
      <c r="J16" s="1" t="s">
        <v>164</v>
      </c>
      <c r="K16" s="1" t="s">
        <v>143</v>
      </c>
      <c r="L16" s="1" t="s">
        <v>114</v>
      </c>
      <c r="M16" s="1" t="s">
        <v>156</v>
      </c>
      <c r="N16" s="1" t="s">
        <v>136</v>
      </c>
      <c r="O16" s="1" t="s">
        <v>181</v>
      </c>
      <c r="P16" s="1" t="s">
        <v>132</v>
      </c>
      <c r="Q16" s="1" t="s">
        <v>202</v>
      </c>
      <c r="R16" s="1" t="s">
        <v>169</v>
      </c>
      <c r="S16" s="1" t="s">
        <v>187</v>
      </c>
      <c r="T16" s="1" t="s">
        <v>163</v>
      </c>
      <c r="U16" s="1" t="s">
        <v>211</v>
      </c>
      <c r="V16" s="2" t="s">
        <v>117</v>
      </c>
    </row>
    <row r="17" spans="1:22">
      <c r="A17" s="31" t="s">
        <v>108</v>
      </c>
      <c r="B17" s="1" t="s">
        <v>111</v>
      </c>
      <c r="C17" s="1" t="s">
        <v>117</v>
      </c>
      <c r="D17" s="1" t="s">
        <v>113</v>
      </c>
      <c r="E17" s="1" t="s">
        <v>125</v>
      </c>
      <c r="F17" s="1" t="s">
        <v>136</v>
      </c>
      <c r="G17" s="1" t="s">
        <v>127</v>
      </c>
      <c r="H17" s="1" t="s">
        <v>146</v>
      </c>
      <c r="I17" s="1" t="s">
        <v>109</v>
      </c>
      <c r="J17" s="1" t="s">
        <v>169</v>
      </c>
      <c r="K17" s="1" t="s">
        <v>176</v>
      </c>
      <c r="L17" s="1" t="s">
        <v>126</v>
      </c>
      <c r="M17" s="1" t="s">
        <v>140</v>
      </c>
      <c r="N17" s="1" t="s">
        <v>133</v>
      </c>
      <c r="O17" s="1" t="s">
        <v>130</v>
      </c>
      <c r="P17" s="1" t="s">
        <v>153</v>
      </c>
      <c r="Q17" s="1" t="s">
        <v>163</v>
      </c>
      <c r="R17" s="1" t="s">
        <v>116</v>
      </c>
      <c r="S17" s="1" t="s">
        <v>156</v>
      </c>
      <c r="T17" s="1" t="s">
        <v>139</v>
      </c>
      <c r="U17" s="1" t="s">
        <v>173</v>
      </c>
      <c r="V17" s="2" t="s">
        <v>121</v>
      </c>
    </row>
    <row r="18" spans="1:22">
      <c r="A18" s="31" t="s">
        <v>68</v>
      </c>
      <c r="B18" s="1" t="s">
        <v>111</v>
      </c>
      <c r="C18" s="1" t="s">
        <v>131</v>
      </c>
      <c r="D18" s="1" t="s">
        <v>113</v>
      </c>
      <c r="E18" s="1" t="s">
        <v>146</v>
      </c>
      <c r="F18" s="1" t="s">
        <v>136</v>
      </c>
      <c r="G18" s="1" t="s">
        <v>121</v>
      </c>
      <c r="H18" s="1" t="s">
        <v>134</v>
      </c>
      <c r="I18" s="1" t="s">
        <v>109</v>
      </c>
      <c r="J18" s="1" t="s">
        <v>164</v>
      </c>
      <c r="K18" s="1" t="s">
        <v>173</v>
      </c>
      <c r="L18" s="1" t="s">
        <v>117</v>
      </c>
      <c r="M18" s="1" t="s">
        <v>133</v>
      </c>
      <c r="N18" s="1" t="s">
        <v>125</v>
      </c>
      <c r="O18" s="1" t="s">
        <v>149</v>
      </c>
      <c r="P18" s="1" t="s">
        <v>182</v>
      </c>
      <c r="Q18" s="1" t="s">
        <v>145</v>
      </c>
      <c r="R18" s="1" t="s">
        <v>114</v>
      </c>
      <c r="S18" s="1" t="s">
        <v>140</v>
      </c>
      <c r="T18" s="1" t="s">
        <v>163</v>
      </c>
      <c r="U18" s="1" t="s">
        <v>126</v>
      </c>
      <c r="V18" s="2" t="s">
        <v>178</v>
      </c>
    </row>
    <row r="19" spans="1:22">
      <c r="A19" s="31" t="s">
        <v>43</v>
      </c>
      <c r="B19" s="1" t="s">
        <v>109</v>
      </c>
      <c r="C19" s="1" t="s">
        <v>114</v>
      </c>
      <c r="D19" s="1" t="s">
        <v>111</v>
      </c>
      <c r="E19" s="1" t="s">
        <v>117</v>
      </c>
      <c r="F19" s="1" t="s">
        <v>136</v>
      </c>
      <c r="G19" s="1" t="s">
        <v>122</v>
      </c>
      <c r="H19" s="1" t="s">
        <v>125</v>
      </c>
      <c r="I19" s="1" t="s">
        <v>110</v>
      </c>
      <c r="J19" s="1" t="s">
        <v>164</v>
      </c>
      <c r="K19" s="1" t="s">
        <v>143</v>
      </c>
      <c r="L19" s="1" t="s">
        <v>126</v>
      </c>
      <c r="M19" s="1" t="s">
        <v>185</v>
      </c>
      <c r="N19" s="1" t="s">
        <v>130</v>
      </c>
      <c r="O19" s="1" t="s">
        <v>140</v>
      </c>
      <c r="P19" s="1" t="s">
        <v>199</v>
      </c>
      <c r="Q19" s="1" t="s">
        <v>175</v>
      </c>
      <c r="R19" s="1" t="s">
        <v>118</v>
      </c>
      <c r="S19" s="1" t="s">
        <v>133</v>
      </c>
      <c r="T19" s="1" t="s">
        <v>170</v>
      </c>
      <c r="U19" s="1" t="s">
        <v>132</v>
      </c>
      <c r="V19" s="2" t="s">
        <v>135</v>
      </c>
    </row>
    <row r="20" spans="1:22">
      <c r="A20" s="31" t="s">
        <v>93</v>
      </c>
      <c r="B20" s="1" t="s">
        <v>109</v>
      </c>
      <c r="C20" s="1" t="s">
        <v>127</v>
      </c>
      <c r="D20" s="1" t="s">
        <v>115</v>
      </c>
      <c r="E20" s="1" t="s">
        <v>117</v>
      </c>
      <c r="F20" s="1" t="s">
        <v>136</v>
      </c>
      <c r="G20" s="1" t="s">
        <v>125</v>
      </c>
      <c r="H20" s="1" t="s">
        <v>146</v>
      </c>
      <c r="I20" s="1" t="s">
        <v>111</v>
      </c>
      <c r="J20" s="1" t="s">
        <v>164</v>
      </c>
      <c r="K20" s="1" t="s">
        <v>178</v>
      </c>
      <c r="L20" s="1" t="s">
        <v>122</v>
      </c>
      <c r="M20" s="1" t="s">
        <v>133</v>
      </c>
      <c r="N20" s="1" t="s">
        <v>139</v>
      </c>
      <c r="O20" s="1" t="s">
        <v>143</v>
      </c>
      <c r="P20" s="1" t="s">
        <v>200</v>
      </c>
      <c r="Q20" s="1" t="s">
        <v>138</v>
      </c>
      <c r="R20" s="1" t="s">
        <v>116</v>
      </c>
      <c r="S20" s="1" t="s">
        <v>140</v>
      </c>
      <c r="T20" s="1" t="s">
        <v>140</v>
      </c>
      <c r="U20" s="1" t="s">
        <v>211</v>
      </c>
      <c r="V20" s="2" t="s">
        <v>126</v>
      </c>
    </row>
    <row r="21" spans="1:22">
      <c r="A21" s="5" t="s">
        <v>75</v>
      </c>
      <c r="B21" s="1" t="s">
        <v>109</v>
      </c>
      <c r="C21" s="1" t="s">
        <v>122</v>
      </c>
      <c r="D21" s="1" t="s">
        <v>111</v>
      </c>
      <c r="E21" s="1" t="s">
        <v>125</v>
      </c>
      <c r="F21" s="1" t="s">
        <v>136</v>
      </c>
      <c r="G21" s="1" t="s">
        <v>127</v>
      </c>
      <c r="H21" s="1" t="s">
        <v>146</v>
      </c>
      <c r="I21" s="1" t="s">
        <v>114</v>
      </c>
      <c r="J21" s="1" t="s">
        <v>164</v>
      </c>
      <c r="K21" s="1" t="s">
        <v>135</v>
      </c>
      <c r="L21" s="1" t="s">
        <v>126</v>
      </c>
      <c r="M21" s="1" t="s">
        <v>140</v>
      </c>
      <c r="N21" s="1" t="s">
        <v>139</v>
      </c>
      <c r="O21" s="1" t="s">
        <v>130</v>
      </c>
      <c r="P21" s="1" t="s">
        <v>179</v>
      </c>
      <c r="Q21" s="1" t="s">
        <v>163</v>
      </c>
      <c r="R21" s="1" t="s">
        <v>165</v>
      </c>
      <c r="S21" s="1" t="s">
        <v>133</v>
      </c>
      <c r="T21" s="1" t="s">
        <v>138</v>
      </c>
      <c r="U21" s="1" t="s">
        <v>117</v>
      </c>
      <c r="V21" s="2" t="s">
        <v>116</v>
      </c>
    </row>
    <row r="22" spans="1:22">
      <c r="A22" s="31" t="s">
        <v>74</v>
      </c>
      <c r="B22" s="1" t="s">
        <v>111</v>
      </c>
      <c r="C22" s="1" t="s">
        <v>138</v>
      </c>
      <c r="D22" s="1" t="s">
        <v>109</v>
      </c>
      <c r="E22" s="1" t="s">
        <v>122</v>
      </c>
      <c r="F22" s="1" t="s">
        <v>136</v>
      </c>
      <c r="G22" s="1" t="s">
        <v>125</v>
      </c>
      <c r="H22" s="1" t="s">
        <v>130</v>
      </c>
      <c r="I22" s="1" t="s">
        <v>114</v>
      </c>
      <c r="J22" s="1" t="s">
        <v>169</v>
      </c>
      <c r="K22" s="1" t="s">
        <v>156</v>
      </c>
      <c r="L22" s="1" t="s">
        <v>117</v>
      </c>
      <c r="M22" s="1" t="s">
        <v>139</v>
      </c>
      <c r="N22" s="1" t="s">
        <v>146</v>
      </c>
      <c r="O22" s="1" t="s">
        <v>174</v>
      </c>
      <c r="P22" s="1" t="s">
        <v>116</v>
      </c>
      <c r="Q22" s="1" t="s">
        <v>140</v>
      </c>
      <c r="R22" s="1" t="s">
        <v>126</v>
      </c>
      <c r="S22" s="1" t="s">
        <v>133</v>
      </c>
      <c r="T22" s="1" t="s">
        <v>187</v>
      </c>
      <c r="U22" s="1" t="s">
        <v>196</v>
      </c>
      <c r="V22" s="2" t="s">
        <v>128</v>
      </c>
    </row>
    <row r="23" spans="1:22">
      <c r="A23" s="40" t="s">
        <v>57</v>
      </c>
      <c r="B23" s="1" t="s">
        <v>109</v>
      </c>
      <c r="C23" s="1" t="s">
        <v>122</v>
      </c>
      <c r="D23" s="1" t="s">
        <v>113</v>
      </c>
      <c r="E23" s="1" t="s">
        <v>125</v>
      </c>
      <c r="F23" s="1" t="s">
        <v>136</v>
      </c>
      <c r="G23" s="1" t="s">
        <v>127</v>
      </c>
      <c r="H23" s="1" t="s">
        <v>145</v>
      </c>
      <c r="I23" s="1" t="s">
        <v>111</v>
      </c>
      <c r="J23" s="1" t="s">
        <v>164</v>
      </c>
      <c r="K23" s="1" t="s">
        <v>146</v>
      </c>
      <c r="L23" s="1" t="s">
        <v>143</v>
      </c>
      <c r="M23" s="1" t="s">
        <v>140</v>
      </c>
      <c r="N23" s="1" t="s">
        <v>133</v>
      </c>
      <c r="O23" s="1" t="s">
        <v>130</v>
      </c>
      <c r="P23" s="1" t="s">
        <v>126</v>
      </c>
      <c r="Q23" s="1" t="s">
        <v>163</v>
      </c>
      <c r="R23" s="1" t="s">
        <v>116</v>
      </c>
      <c r="S23" s="1" t="s">
        <v>157</v>
      </c>
      <c r="T23" s="1" t="s">
        <v>121</v>
      </c>
      <c r="U23" s="1" t="s">
        <v>179</v>
      </c>
      <c r="V23" s="2" t="s">
        <v>121</v>
      </c>
    </row>
    <row r="24" spans="1:22">
      <c r="A24" s="5" t="s">
        <v>49</v>
      </c>
      <c r="B24" s="3" t="s">
        <v>111</v>
      </c>
      <c r="C24" s="3" t="s">
        <v>122</v>
      </c>
      <c r="D24" s="3" t="s">
        <v>109</v>
      </c>
      <c r="E24" s="3" t="s">
        <v>140</v>
      </c>
      <c r="F24" s="3" t="s">
        <v>121</v>
      </c>
      <c r="G24" s="3" t="s">
        <v>114</v>
      </c>
      <c r="H24" s="3" t="s">
        <v>151</v>
      </c>
      <c r="I24" s="3" t="s">
        <v>120</v>
      </c>
      <c r="J24" s="3" t="s">
        <v>126</v>
      </c>
      <c r="K24" s="3" t="s">
        <v>133</v>
      </c>
      <c r="L24" s="3" t="s">
        <v>125</v>
      </c>
      <c r="M24" s="3" t="s">
        <v>187</v>
      </c>
      <c r="N24" s="3" t="s">
        <v>130</v>
      </c>
      <c r="O24" s="3" t="s">
        <v>139</v>
      </c>
      <c r="P24" s="3" t="s">
        <v>135</v>
      </c>
      <c r="Q24" s="3" t="s">
        <v>146</v>
      </c>
      <c r="R24" s="3" t="s">
        <v>164</v>
      </c>
      <c r="S24" s="3" t="s">
        <v>156</v>
      </c>
      <c r="T24" s="3" t="s">
        <v>121</v>
      </c>
      <c r="U24" s="3" t="s">
        <v>138</v>
      </c>
      <c r="V24" s="4" t="s">
        <v>179</v>
      </c>
    </row>
    <row r="25" spans="1:22">
      <c r="A25" s="5" t="s">
        <v>46</v>
      </c>
      <c r="B25" s="1" t="s">
        <v>113</v>
      </c>
      <c r="C25" s="1" t="s">
        <v>122</v>
      </c>
      <c r="D25" s="1" t="s">
        <v>111</v>
      </c>
      <c r="E25" s="1" t="s">
        <v>125</v>
      </c>
      <c r="F25" s="1" t="s">
        <v>148</v>
      </c>
      <c r="G25" s="1" t="s">
        <v>127</v>
      </c>
      <c r="H25" s="1" t="s">
        <v>143</v>
      </c>
      <c r="I25" s="1" t="s">
        <v>109</v>
      </c>
      <c r="J25" s="1" t="s">
        <v>164</v>
      </c>
      <c r="K25" s="1" t="s">
        <v>138</v>
      </c>
      <c r="L25" s="1" t="s">
        <v>126</v>
      </c>
      <c r="M25" s="1" t="s">
        <v>130</v>
      </c>
      <c r="N25" s="1" t="s">
        <v>136</v>
      </c>
      <c r="O25" s="1" t="s">
        <v>146</v>
      </c>
      <c r="P25" s="1" t="s">
        <v>179</v>
      </c>
      <c r="Q25" s="1" t="s">
        <v>139</v>
      </c>
      <c r="R25" s="1" t="s">
        <v>115</v>
      </c>
      <c r="S25" s="1" t="s">
        <v>133</v>
      </c>
      <c r="T25" s="1" t="s">
        <v>140</v>
      </c>
      <c r="U25" s="1" t="s">
        <v>211</v>
      </c>
      <c r="V25" s="2" t="s">
        <v>135</v>
      </c>
    </row>
    <row r="26" spans="1:22">
      <c r="A26" s="31" t="s">
        <v>83</v>
      </c>
      <c r="B26" s="1" t="s">
        <v>109</v>
      </c>
      <c r="C26" s="1" t="s">
        <v>122</v>
      </c>
      <c r="D26" s="1" t="s">
        <v>111</v>
      </c>
      <c r="E26" s="1" t="s">
        <v>125</v>
      </c>
      <c r="F26" s="1" t="s">
        <v>136</v>
      </c>
      <c r="G26" s="1" t="s">
        <v>147</v>
      </c>
      <c r="H26" s="1" t="s">
        <v>143</v>
      </c>
      <c r="I26" s="1" t="s">
        <v>114</v>
      </c>
      <c r="J26" s="1" t="s">
        <v>110</v>
      </c>
      <c r="K26" s="1" t="s">
        <v>146</v>
      </c>
      <c r="L26" s="1" t="s">
        <v>138</v>
      </c>
      <c r="M26" s="1" t="s">
        <v>163</v>
      </c>
      <c r="N26" s="37" t="s">
        <v>130</v>
      </c>
      <c r="O26" s="1" t="s">
        <v>172</v>
      </c>
      <c r="P26" s="1" t="s">
        <v>126</v>
      </c>
      <c r="Q26" s="1" t="s">
        <v>121</v>
      </c>
      <c r="R26" s="1" t="s">
        <v>116</v>
      </c>
      <c r="S26" s="1" t="s">
        <v>133</v>
      </c>
      <c r="T26" s="1" t="s">
        <v>140</v>
      </c>
      <c r="U26" s="1" t="s">
        <v>179</v>
      </c>
      <c r="V26" s="2" t="s">
        <v>207</v>
      </c>
    </row>
    <row r="27" spans="1:22">
      <c r="A27" s="46" t="s">
        <v>81</v>
      </c>
      <c r="B27" s="1" t="s">
        <v>109</v>
      </c>
      <c r="C27" s="1" t="s">
        <v>125</v>
      </c>
      <c r="D27" s="1" t="s">
        <v>113</v>
      </c>
      <c r="E27" s="1" t="s">
        <v>122</v>
      </c>
      <c r="F27" s="1" t="s">
        <v>148</v>
      </c>
      <c r="G27" s="1" t="s">
        <v>117</v>
      </c>
      <c r="H27" s="1" t="s">
        <v>127</v>
      </c>
      <c r="I27" s="1" t="s">
        <v>111</v>
      </c>
      <c r="J27" s="1" t="s">
        <v>114</v>
      </c>
      <c r="K27" s="1" t="s">
        <v>130</v>
      </c>
      <c r="L27" s="1" t="s">
        <v>179</v>
      </c>
      <c r="M27" s="1" t="s">
        <v>145</v>
      </c>
      <c r="N27" s="1" t="s">
        <v>140</v>
      </c>
      <c r="O27" s="1" t="s">
        <v>133</v>
      </c>
      <c r="P27" s="1" t="s">
        <v>139</v>
      </c>
      <c r="Q27" s="1" t="s">
        <v>138</v>
      </c>
      <c r="R27" s="1" t="s">
        <v>116</v>
      </c>
      <c r="S27" s="1" t="s">
        <v>187</v>
      </c>
      <c r="T27" s="1" t="s">
        <v>163</v>
      </c>
      <c r="U27" s="1" t="s">
        <v>135</v>
      </c>
      <c r="V27" s="2" t="s">
        <v>126</v>
      </c>
    </row>
    <row r="28" spans="1:22">
      <c r="A28" s="31" t="s">
        <v>34</v>
      </c>
      <c r="B28" s="1" t="s">
        <v>109</v>
      </c>
      <c r="C28" s="1" t="s">
        <v>125</v>
      </c>
      <c r="D28" s="1" t="s">
        <v>113</v>
      </c>
      <c r="E28" s="1" t="s">
        <v>143</v>
      </c>
      <c r="F28" s="1" t="s">
        <v>136</v>
      </c>
      <c r="G28" s="1" t="s">
        <v>138</v>
      </c>
      <c r="H28" s="1" t="s">
        <v>146</v>
      </c>
      <c r="I28" s="1" t="s">
        <v>111</v>
      </c>
      <c r="J28" s="1" t="s">
        <v>114</v>
      </c>
      <c r="K28" s="1" t="s">
        <v>145</v>
      </c>
      <c r="L28" s="1" t="s">
        <v>127</v>
      </c>
      <c r="M28" s="1" t="s">
        <v>130</v>
      </c>
      <c r="N28" s="1" t="s">
        <v>139</v>
      </c>
      <c r="O28" s="1" t="s">
        <v>192</v>
      </c>
      <c r="P28" s="1" t="s">
        <v>122</v>
      </c>
      <c r="Q28" s="1" t="s">
        <v>133</v>
      </c>
      <c r="R28" s="1" t="s">
        <v>164</v>
      </c>
      <c r="S28" s="1" t="s">
        <v>140</v>
      </c>
      <c r="T28" s="1" t="s">
        <v>163</v>
      </c>
      <c r="U28" s="1" t="s">
        <v>126</v>
      </c>
      <c r="V28" s="2" t="s">
        <v>214</v>
      </c>
    </row>
    <row r="29" spans="1:22">
      <c r="A29" s="31" t="s">
        <v>66</v>
      </c>
      <c r="B29" s="1" t="s">
        <v>115</v>
      </c>
      <c r="C29" s="1" t="s">
        <v>117</v>
      </c>
      <c r="D29" s="1" t="s">
        <v>109</v>
      </c>
      <c r="E29" s="1" t="s">
        <v>146</v>
      </c>
      <c r="F29" s="1" t="s">
        <v>136</v>
      </c>
      <c r="G29" s="1" t="s">
        <v>125</v>
      </c>
      <c r="H29" s="1" t="s">
        <v>122</v>
      </c>
      <c r="I29" s="1" t="s">
        <v>114</v>
      </c>
      <c r="J29" s="1" t="s">
        <v>111</v>
      </c>
      <c r="K29" s="1" t="s">
        <v>156</v>
      </c>
      <c r="L29" s="1" t="s">
        <v>126</v>
      </c>
      <c r="M29" s="1" t="s">
        <v>175</v>
      </c>
      <c r="N29" s="1" t="s">
        <v>140</v>
      </c>
      <c r="O29" s="1" t="s">
        <v>130</v>
      </c>
      <c r="P29" s="1" t="s">
        <v>127</v>
      </c>
      <c r="Q29" s="1" t="s">
        <v>172</v>
      </c>
      <c r="R29" s="1" t="s">
        <v>121</v>
      </c>
      <c r="S29" s="1" t="s">
        <v>133</v>
      </c>
      <c r="T29" s="1" t="s">
        <v>121</v>
      </c>
      <c r="U29" s="1" t="s">
        <v>121</v>
      </c>
      <c r="V29" s="2" t="s">
        <v>121</v>
      </c>
    </row>
    <row r="30" spans="1:22">
      <c r="A30" s="31" t="s">
        <v>104</v>
      </c>
      <c r="B30" s="1" t="s">
        <v>109</v>
      </c>
      <c r="C30" s="1" t="s">
        <v>122</v>
      </c>
      <c r="D30" s="1" t="s">
        <v>111</v>
      </c>
      <c r="E30" s="1" t="s">
        <v>125</v>
      </c>
      <c r="F30" s="1" t="s">
        <v>136</v>
      </c>
      <c r="G30" s="1" t="s">
        <v>127</v>
      </c>
      <c r="H30" s="1" t="s">
        <v>117</v>
      </c>
      <c r="I30" s="1" t="s">
        <v>114</v>
      </c>
      <c r="J30" s="1" t="s">
        <v>164</v>
      </c>
      <c r="K30" s="1" t="s">
        <v>156</v>
      </c>
      <c r="L30" s="1" t="s">
        <v>179</v>
      </c>
      <c r="M30" s="1" t="s">
        <v>146</v>
      </c>
      <c r="N30" s="1" t="s">
        <v>130</v>
      </c>
      <c r="O30" s="1" t="s">
        <v>139</v>
      </c>
      <c r="P30" s="1" t="s">
        <v>126</v>
      </c>
      <c r="Q30" s="1" t="s">
        <v>163</v>
      </c>
      <c r="R30" s="1" t="s">
        <v>115</v>
      </c>
      <c r="S30" s="1" t="s">
        <v>133</v>
      </c>
      <c r="T30" s="1" t="s">
        <v>140</v>
      </c>
      <c r="U30" s="1" t="s">
        <v>211</v>
      </c>
      <c r="V30" s="2" t="s">
        <v>132</v>
      </c>
    </row>
    <row r="31" spans="1:22">
      <c r="A31" s="5" t="s">
        <v>50</v>
      </c>
      <c r="B31" s="1" t="s">
        <v>113</v>
      </c>
      <c r="C31" s="1" t="s">
        <v>122</v>
      </c>
      <c r="D31" s="1" t="s">
        <v>115</v>
      </c>
      <c r="E31" s="1" t="s">
        <v>117</v>
      </c>
      <c r="F31" s="1" t="s">
        <v>145</v>
      </c>
      <c r="G31" s="1" t="s">
        <v>135</v>
      </c>
      <c r="H31" s="1" t="s">
        <v>136</v>
      </c>
      <c r="I31" s="1" t="s">
        <v>165</v>
      </c>
      <c r="J31" s="1" t="s">
        <v>111</v>
      </c>
      <c r="K31" s="1" t="s">
        <v>146</v>
      </c>
      <c r="L31" s="1" t="s">
        <v>127</v>
      </c>
      <c r="M31" s="1" t="s">
        <v>140</v>
      </c>
      <c r="N31" s="1" t="s">
        <v>133</v>
      </c>
      <c r="O31" s="1" t="s">
        <v>130</v>
      </c>
      <c r="P31" s="1" t="s">
        <v>201</v>
      </c>
      <c r="Q31" s="1" t="s">
        <v>139</v>
      </c>
      <c r="R31" s="1" t="s">
        <v>109</v>
      </c>
      <c r="S31" s="1" t="s">
        <v>121</v>
      </c>
      <c r="T31" s="1" t="s">
        <v>156</v>
      </c>
      <c r="U31" s="1" t="s">
        <v>194</v>
      </c>
      <c r="V31" s="2" t="s">
        <v>158</v>
      </c>
    </row>
    <row r="32" spans="1:22">
      <c r="A32" s="31" t="s">
        <v>94</v>
      </c>
      <c r="B32" s="1" t="s">
        <v>109</v>
      </c>
      <c r="C32" s="1" t="s">
        <v>122</v>
      </c>
      <c r="D32" s="1" t="s">
        <v>113</v>
      </c>
      <c r="E32" s="1" t="s">
        <v>125</v>
      </c>
      <c r="F32" s="1" t="s">
        <v>136</v>
      </c>
      <c r="G32" s="1" t="s">
        <v>147</v>
      </c>
      <c r="H32" s="1" t="s">
        <v>127</v>
      </c>
      <c r="I32" s="1" t="s">
        <v>114</v>
      </c>
      <c r="J32" s="1" t="s">
        <v>164</v>
      </c>
      <c r="K32" s="1" t="s">
        <v>129</v>
      </c>
      <c r="L32" s="1" t="s">
        <v>179</v>
      </c>
      <c r="M32" s="1" t="s">
        <v>140</v>
      </c>
      <c r="N32" s="1" t="s">
        <v>133</v>
      </c>
      <c r="O32" s="1" t="s">
        <v>190</v>
      </c>
      <c r="P32" s="1" t="s">
        <v>121</v>
      </c>
      <c r="Q32" s="1" t="s">
        <v>146</v>
      </c>
      <c r="R32" s="1" t="s">
        <v>126</v>
      </c>
      <c r="S32" s="1" t="s">
        <v>157</v>
      </c>
      <c r="T32" s="1" t="s">
        <v>121</v>
      </c>
      <c r="U32" s="1" t="s">
        <v>121</v>
      </c>
      <c r="V32" s="2" t="s">
        <v>121</v>
      </c>
    </row>
    <row r="33" spans="1:22">
      <c r="A33" s="5" t="s">
        <v>44</v>
      </c>
      <c r="B33" s="1" t="s">
        <v>111</v>
      </c>
      <c r="C33" s="1" t="s">
        <v>122</v>
      </c>
      <c r="D33" s="1" t="s">
        <v>109</v>
      </c>
      <c r="E33" s="1" t="s">
        <v>125</v>
      </c>
      <c r="F33" s="1" t="s">
        <v>148</v>
      </c>
      <c r="G33" s="1" t="s">
        <v>127</v>
      </c>
      <c r="H33" s="1" t="s">
        <v>145</v>
      </c>
      <c r="I33" s="1" t="s">
        <v>114</v>
      </c>
      <c r="J33" s="1" t="s">
        <v>164</v>
      </c>
      <c r="K33" s="1" t="s">
        <v>146</v>
      </c>
      <c r="L33" s="1" t="s">
        <v>126</v>
      </c>
      <c r="M33" s="1" t="s">
        <v>143</v>
      </c>
      <c r="N33" s="1" t="s">
        <v>136</v>
      </c>
      <c r="O33" s="1" t="s">
        <v>174</v>
      </c>
      <c r="P33" s="1" t="s">
        <v>132</v>
      </c>
      <c r="Q33" s="1" t="s">
        <v>187</v>
      </c>
      <c r="R33" s="1" t="s">
        <v>115</v>
      </c>
      <c r="S33" s="1" t="s">
        <v>133</v>
      </c>
      <c r="T33" s="1" t="s">
        <v>140</v>
      </c>
      <c r="U33" s="1" t="s">
        <v>179</v>
      </c>
      <c r="V33" s="2" t="s">
        <v>116</v>
      </c>
    </row>
    <row r="34" spans="1:22">
      <c r="A34" s="38" t="s">
        <v>79</v>
      </c>
      <c r="B34" s="1" t="s">
        <v>111</v>
      </c>
      <c r="C34" s="1" t="s">
        <v>128</v>
      </c>
      <c r="D34" s="1" t="s">
        <v>114</v>
      </c>
      <c r="E34" s="1" t="s">
        <v>140</v>
      </c>
      <c r="F34" s="1" t="s">
        <v>136</v>
      </c>
      <c r="G34" s="1" t="s">
        <v>117</v>
      </c>
      <c r="H34" s="1" t="s">
        <v>125</v>
      </c>
      <c r="I34" s="1" t="s">
        <v>109</v>
      </c>
      <c r="J34" s="1" t="s">
        <v>164</v>
      </c>
      <c r="K34" s="1" t="s">
        <v>135</v>
      </c>
      <c r="L34" s="1" t="s">
        <v>126</v>
      </c>
      <c r="M34" s="1" t="s">
        <v>143</v>
      </c>
      <c r="N34" s="1" t="s">
        <v>130</v>
      </c>
      <c r="O34" s="1" t="s">
        <v>146</v>
      </c>
      <c r="P34" s="1" t="s">
        <v>179</v>
      </c>
      <c r="Q34" s="1" t="s">
        <v>163</v>
      </c>
      <c r="R34" s="1" t="s">
        <v>116</v>
      </c>
      <c r="S34" s="1" t="s">
        <v>133</v>
      </c>
      <c r="T34" s="1" t="s">
        <v>139</v>
      </c>
      <c r="U34" s="1" t="s">
        <v>138</v>
      </c>
      <c r="V34" s="2" t="s">
        <v>115</v>
      </c>
    </row>
    <row r="35" spans="1:22">
      <c r="A35" s="31" t="s">
        <v>106</v>
      </c>
      <c r="B35" s="1" t="s">
        <v>109</v>
      </c>
      <c r="C35" s="1" t="s">
        <v>122</v>
      </c>
      <c r="D35" s="1" t="s">
        <v>113</v>
      </c>
      <c r="E35" s="1" t="s">
        <v>125</v>
      </c>
      <c r="F35" s="1" t="s">
        <v>136</v>
      </c>
      <c r="G35" s="1" t="s">
        <v>127</v>
      </c>
      <c r="H35" s="1" t="s">
        <v>146</v>
      </c>
      <c r="I35" s="1" t="s">
        <v>114</v>
      </c>
      <c r="J35" s="1" t="s">
        <v>111</v>
      </c>
      <c r="K35" s="1" t="s">
        <v>135</v>
      </c>
      <c r="L35" s="1" t="s">
        <v>126</v>
      </c>
      <c r="M35" s="1" t="s">
        <v>130</v>
      </c>
      <c r="N35" s="1" t="s">
        <v>133</v>
      </c>
      <c r="O35" s="1" t="s">
        <v>138</v>
      </c>
      <c r="P35" s="1" t="s">
        <v>179</v>
      </c>
      <c r="Q35" s="1" t="s">
        <v>163</v>
      </c>
      <c r="R35" s="1" t="s">
        <v>116</v>
      </c>
      <c r="S35" s="1" t="s">
        <v>140</v>
      </c>
      <c r="T35" s="1" t="s">
        <v>139</v>
      </c>
      <c r="U35" s="1" t="s">
        <v>121</v>
      </c>
      <c r="V35" s="2" t="s">
        <v>117</v>
      </c>
    </row>
    <row r="36" spans="1:22">
      <c r="A36" s="46" t="s">
        <v>61</v>
      </c>
      <c r="B36" s="1" t="s">
        <v>114</v>
      </c>
      <c r="C36" s="1" t="s">
        <v>122</v>
      </c>
      <c r="D36" s="1" t="s">
        <v>109</v>
      </c>
      <c r="E36" s="1" t="s">
        <v>125</v>
      </c>
      <c r="F36" s="37" t="s">
        <v>136</v>
      </c>
      <c r="G36" s="1" t="s">
        <v>145</v>
      </c>
      <c r="H36" s="1" t="s">
        <v>146</v>
      </c>
      <c r="I36" s="1" t="s">
        <v>111</v>
      </c>
      <c r="J36" s="1" t="s">
        <v>164</v>
      </c>
      <c r="K36" s="1" t="s">
        <v>135</v>
      </c>
      <c r="L36" s="1" t="s">
        <v>126</v>
      </c>
      <c r="M36" s="1" t="s">
        <v>140</v>
      </c>
      <c r="N36" s="1" t="s">
        <v>130</v>
      </c>
      <c r="O36" s="1" t="s">
        <v>139</v>
      </c>
      <c r="P36" s="1" t="s">
        <v>138</v>
      </c>
      <c r="Q36" s="1" t="s">
        <v>121</v>
      </c>
      <c r="R36" s="1" t="s">
        <v>116</v>
      </c>
      <c r="S36" s="1" t="s">
        <v>133</v>
      </c>
      <c r="T36" s="1" t="s">
        <v>163</v>
      </c>
      <c r="U36" s="1" t="s">
        <v>179</v>
      </c>
      <c r="V36" s="2" t="s">
        <v>167</v>
      </c>
    </row>
    <row r="37" spans="1:22">
      <c r="A37" s="31" t="s">
        <v>95</v>
      </c>
      <c r="B37" s="1" t="s">
        <v>109</v>
      </c>
      <c r="C37" s="1" t="s">
        <v>126</v>
      </c>
      <c r="D37" s="1" t="s">
        <v>113</v>
      </c>
      <c r="E37" s="1" t="s">
        <v>125</v>
      </c>
      <c r="F37" s="1" t="s">
        <v>136</v>
      </c>
      <c r="G37" s="1" t="s">
        <v>145</v>
      </c>
      <c r="H37" s="1" t="s">
        <v>146</v>
      </c>
      <c r="I37" s="1" t="s">
        <v>111</v>
      </c>
      <c r="J37" s="1" t="s">
        <v>121</v>
      </c>
      <c r="K37" s="1" t="s">
        <v>135</v>
      </c>
      <c r="L37" s="1" t="s">
        <v>132</v>
      </c>
      <c r="M37" s="1" t="s">
        <v>185</v>
      </c>
      <c r="N37" s="1" t="s">
        <v>178</v>
      </c>
      <c r="O37" s="1" t="s">
        <v>156</v>
      </c>
      <c r="P37" s="1" t="s">
        <v>179</v>
      </c>
      <c r="Q37" s="1" t="s">
        <v>187</v>
      </c>
      <c r="R37" s="1" t="s">
        <v>115</v>
      </c>
      <c r="S37" s="1" t="s">
        <v>147</v>
      </c>
      <c r="T37" s="1" t="s">
        <v>157</v>
      </c>
      <c r="U37" s="1" t="s">
        <v>194</v>
      </c>
      <c r="V37" s="2" t="s">
        <v>158</v>
      </c>
    </row>
    <row r="38" spans="1:22">
      <c r="A38" s="31" t="s">
        <v>70</v>
      </c>
      <c r="B38" s="1" t="s">
        <v>113</v>
      </c>
      <c r="C38" s="1" t="s">
        <v>126</v>
      </c>
      <c r="D38" s="1" t="s">
        <v>109</v>
      </c>
      <c r="E38" s="1" t="s">
        <v>122</v>
      </c>
      <c r="F38" s="1" t="s">
        <v>136</v>
      </c>
      <c r="G38" s="1" t="s">
        <v>146</v>
      </c>
      <c r="H38" s="1" t="s">
        <v>138</v>
      </c>
      <c r="I38" s="1" t="s">
        <v>111</v>
      </c>
      <c r="J38" s="1" t="s">
        <v>114</v>
      </c>
      <c r="K38" s="1" t="s">
        <v>173</v>
      </c>
      <c r="L38" s="1" t="s">
        <v>179</v>
      </c>
      <c r="M38" s="1" t="s">
        <v>145</v>
      </c>
      <c r="N38" s="1" t="s">
        <v>139</v>
      </c>
      <c r="O38" s="1" t="s">
        <v>177</v>
      </c>
      <c r="P38" s="1" t="s">
        <v>183</v>
      </c>
      <c r="Q38" s="1" t="s">
        <v>133</v>
      </c>
      <c r="R38" s="1" t="s">
        <v>116</v>
      </c>
      <c r="S38" s="1" t="s">
        <v>140</v>
      </c>
      <c r="T38" s="1" t="s">
        <v>130</v>
      </c>
      <c r="U38" s="1" t="s">
        <v>211</v>
      </c>
      <c r="V38" s="2" t="s">
        <v>164</v>
      </c>
    </row>
    <row r="39" spans="1:22">
      <c r="A39" s="46" t="s">
        <v>69</v>
      </c>
      <c r="B39" s="1" t="s">
        <v>113</v>
      </c>
      <c r="C39" s="1" t="s">
        <v>114</v>
      </c>
      <c r="D39" s="1" t="s">
        <v>109</v>
      </c>
      <c r="E39" s="1" t="s">
        <v>125</v>
      </c>
      <c r="F39" s="1" t="s">
        <v>136</v>
      </c>
      <c r="G39" s="1" t="s">
        <v>127</v>
      </c>
      <c r="H39" s="1" t="s">
        <v>122</v>
      </c>
      <c r="I39" s="1" t="s">
        <v>165</v>
      </c>
      <c r="J39" s="1" t="s">
        <v>111</v>
      </c>
      <c r="K39" s="1" t="s">
        <v>135</v>
      </c>
      <c r="L39" s="1" t="s">
        <v>126</v>
      </c>
      <c r="M39" s="1" t="s">
        <v>140</v>
      </c>
      <c r="N39" s="1" t="s">
        <v>130</v>
      </c>
      <c r="O39" s="1" t="s">
        <v>190</v>
      </c>
      <c r="P39" s="1" t="s">
        <v>179</v>
      </c>
      <c r="Q39" s="1" t="s">
        <v>133</v>
      </c>
      <c r="R39" s="1" t="s">
        <v>116</v>
      </c>
      <c r="S39" s="1" t="s">
        <v>146</v>
      </c>
      <c r="T39" s="1" t="s">
        <v>163</v>
      </c>
      <c r="U39" s="1" t="s">
        <v>117</v>
      </c>
      <c r="V39" s="2" t="s">
        <v>141</v>
      </c>
    </row>
    <row r="40" spans="1:22">
      <c r="A40" s="31" t="s">
        <v>87</v>
      </c>
      <c r="B40" s="1" t="s">
        <v>112</v>
      </c>
      <c r="C40" s="1" t="s">
        <v>122</v>
      </c>
      <c r="D40" s="1" t="s">
        <v>111</v>
      </c>
      <c r="E40" s="1" t="s">
        <v>145</v>
      </c>
      <c r="F40" s="1" t="s">
        <v>136</v>
      </c>
      <c r="G40" s="1" t="s">
        <v>127</v>
      </c>
      <c r="H40" s="1" t="s">
        <v>146</v>
      </c>
      <c r="I40" s="1" t="s">
        <v>109</v>
      </c>
      <c r="J40" s="1" t="s">
        <v>126</v>
      </c>
      <c r="K40" s="1" t="s">
        <v>125</v>
      </c>
      <c r="L40" s="1" t="s">
        <v>128</v>
      </c>
      <c r="M40" s="1" t="s">
        <v>140</v>
      </c>
      <c r="N40" s="1" t="s">
        <v>133</v>
      </c>
      <c r="O40" s="1" t="s">
        <v>139</v>
      </c>
      <c r="P40" s="1" t="s">
        <v>117</v>
      </c>
      <c r="Q40" s="1" t="s">
        <v>163</v>
      </c>
      <c r="R40" s="1" t="s">
        <v>116</v>
      </c>
      <c r="S40" s="1" t="s">
        <v>130</v>
      </c>
      <c r="T40" s="1" t="s">
        <v>171</v>
      </c>
      <c r="U40" s="1" t="s">
        <v>135</v>
      </c>
      <c r="V40" s="2" t="s">
        <v>114</v>
      </c>
    </row>
    <row r="41" spans="1:22">
      <c r="A41" s="5" t="s">
        <v>63</v>
      </c>
      <c r="B41" s="1" t="s">
        <v>120</v>
      </c>
      <c r="C41" s="1" t="s">
        <v>117</v>
      </c>
      <c r="D41" s="1" t="s">
        <v>119</v>
      </c>
      <c r="E41" s="1" t="s">
        <v>147</v>
      </c>
      <c r="F41" s="1" t="s">
        <v>136</v>
      </c>
      <c r="G41" s="1" t="s">
        <v>156</v>
      </c>
      <c r="H41" s="1" t="s">
        <v>158</v>
      </c>
      <c r="I41" s="1" t="s">
        <v>121</v>
      </c>
      <c r="J41" s="1" t="s">
        <v>169</v>
      </c>
      <c r="K41" s="1" t="s">
        <v>176</v>
      </c>
      <c r="L41" s="1" t="s">
        <v>127</v>
      </c>
      <c r="M41" s="1" t="s">
        <v>170</v>
      </c>
      <c r="N41" s="1" t="s">
        <v>133</v>
      </c>
      <c r="O41" s="1" t="s">
        <v>173</v>
      </c>
      <c r="P41" s="1" t="s">
        <v>203</v>
      </c>
      <c r="Q41" s="1" t="s">
        <v>204</v>
      </c>
      <c r="R41" s="1" t="s">
        <v>206</v>
      </c>
      <c r="S41" s="1" t="s">
        <v>125</v>
      </c>
      <c r="T41" s="1" t="s">
        <v>121</v>
      </c>
      <c r="U41" s="1" t="s">
        <v>132</v>
      </c>
      <c r="V41" s="2" t="s">
        <v>114</v>
      </c>
    </row>
    <row r="42" spans="1:22">
      <c r="A42" s="31" t="s">
        <v>97</v>
      </c>
      <c r="B42" s="1" t="s">
        <v>109</v>
      </c>
      <c r="C42" s="1" t="s">
        <v>122</v>
      </c>
      <c r="D42" s="1" t="s">
        <v>113</v>
      </c>
      <c r="E42" s="1" t="s">
        <v>125</v>
      </c>
      <c r="F42" s="1" t="s">
        <v>136</v>
      </c>
      <c r="G42" s="1" t="s">
        <v>127</v>
      </c>
      <c r="H42" s="1" t="s">
        <v>145</v>
      </c>
      <c r="I42" s="1" t="s">
        <v>111</v>
      </c>
      <c r="J42" s="1" t="s">
        <v>114</v>
      </c>
      <c r="K42" s="1" t="s">
        <v>156</v>
      </c>
      <c r="L42" s="1" t="s">
        <v>184</v>
      </c>
      <c r="M42" s="1" t="s">
        <v>140</v>
      </c>
      <c r="N42" s="1" t="s">
        <v>139</v>
      </c>
      <c r="O42" s="1" t="s">
        <v>143</v>
      </c>
      <c r="P42" s="1" t="s">
        <v>203</v>
      </c>
      <c r="Q42" s="1" t="s">
        <v>133</v>
      </c>
      <c r="R42" s="1" t="s">
        <v>197</v>
      </c>
      <c r="S42" s="1" t="s">
        <v>208</v>
      </c>
      <c r="T42" s="1" t="s">
        <v>187</v>
      </c>
      <c r="U42" s="1" t="s">
        <v>179</v>
      </c>
      <c r="V42" s="2" t="s">
        <v>126</v>
      </c>
    </row>
    <row r="43" spans="1:22">
      <c r="A43" s="31" t="s">
        <v>98</v>
      </c>
      <c r="B43" s="1" t="s">
        <v>113</v>
      </c>
      <c r="C43" s="1" t="s">
        <v>137</v>
      </c>
      <c r="D43" s="1" t="s">
        <v>109</v>
      </c>
      <c r="E43" s="1" t="s">
        <v>122</v>
      </c>
      <c r="F43" s="1" t="s">
        <v>136</v>
      </c>
      <c r="G43" s="1" t="s">
        <v>125</v>
      </c>
      <c r="H43" s="1" t="s">
        <v>127</v>
      </c>
      <c r="I43" s="1" t="s">
        <v>114</v>
      </c>
      <c r="J43" s="1" t="s">
        <v>111</v>
      </c>
      <c r="K43" s="1" t="s">
        <v>146</v>
      </c>
      <c r="L43" s="1" t="s">
        <v>179</v>
      </c>
      <c r="M43" s="1" t="s">
        <v>133</v>
      </c>
      <c r="N43" s="1" t="s">
        <v>139</v>
      </c>
      <c r="O43" s="1" t="s">
        <v>130</v>
      </c>
      <c r="P43" s="1" t="s">
        <v>116</v>
      </c>
      <c r="Q43" s="1" t="s">
        <v>140</v>
      </c>
      <c r="R43" s="1" t="s">
        <v>126</v>
      </c>
      <c r="S43" s="1" t="s">
        <v>208</v>
      </c>
      <c r="T43" s="1" t="s">
        <v>172</v>
      </c>
      <c r="U43" s="1" t="s">
        <v>135</v>
      </c>
      <c r="V43" s="2" t="s">
        <v>207</v>
      </c>
    </row>
    <row r="44" spans="1:22">
      <c r="A44" s="31" t="s">
        <v>51</v>
      </c>
      <c r="B44" s="1" t="s">
        <v>111</v>
      </c>
      <c r="C44" s="1" t="s">
        <v>136</v>
      </c>
      <c r="D44" s="1" t="s">
        <v>109</v>
      </c>
      <c r="E44" s="1" t="s">
        <v>127</v>
      </c>
      <c r="F44" s="1" t="s">
        <v>148</v>
      </c>
      <c r="G44" s="1" t="s">
        <v>117</v>
      </c>
      <c r="H44" s="1" t="s">
        <v>122</v>
      </c>
      <c r="I44" s="1" t="s">
        <v>114</v>
      </c>
      <c r="J44" s="1" t="s">
        <v>164</v>
      </c>
      <c r="K44" s="1" t="s">
        <v>135</v>
      </c>
      <c r="L44" s="1" t="s">
        <v>184</v>
      </c>
      <c r="M44" s="1" t="s">
        <v>140</v>
      </c>
      <c r="N44" s="1" t="s">
        <v>125</v>
      </c>
      <c r="O44" s="1" t="s">
        <v>156</v>
      </c>
      <c r="P44" s="1" t="s">
        <v>179</v>
      </c>
      <c r="Q44" s="1" t="s">
        <v>133</v>
      </c>
      <c r="R44" s="1" t="s">
        <v>197</v>
      </c>
      <c r="S44" s="1" t="s">
        <v>187</v>
      </c>
      <c r="T44" s="1" t="s">
        <v>146</v>
      </c>
      <c r="U44" s="1" t="s">
        <v>121</v>
      </c>
      <c r="V44" s="2" t="s">
        <v>168</v>
      </c>
    </row>
    <row r="45" spans="1:22">
      <c r="A45" s="5" t="s">
        <v>58</v>
      </c>
      <c r="B45" s="1" t="s">
        <v>112</v>
      </c>
      <c r="C45" s="1" t="s">
        <v>136</v>
      </c>
      <c r="D45" s="1" t="s">
        <v>109</v>
      </c>
      <c r="E45" s="1" t="s">
        <v>122</v>
      </c>
      <c r="F45" s="1" t="s">
        <v>148</v>
      </c>
      <c r="G45" s="1" t="s">
        <v>156</v>
      </c>
      <c r="H45" s="1" t="s">
        <v>125</v>
      </c>
      <c r="I45" s="1" t="s">
        <v>111</v>
      </c>
      <c r="J45" s="1" t="s">
        <v>114</v>
      </c>
      <c r="K45" s="1" t="s">
        <v>181</v>
      </c>
      <c r="L45" s="1" t="s">
        <v>179</v>
      </c>
      <c r="M45" s="1" t="s">
        <v>187</v>
      </c>
      <c r="N45" s="1" t="s">
        <v>140</v>
      </c>
      <c r="O45" s="1" t="s">
        <v>171</v>
      </c>
      <c r="P45" s="1" t="s">
        <v>126</v>
      </c>
      <c r="Q45" s="1" t="s">
        <v>133</v>
      </c>
      <c r="R45" s="1" t="s">
        <v>194</v>
      </c>
      <c r="S45" s="1" t="s">
        <v>135</v>
      </c>
      <c r="T45" s="1" t="s">
        <v>178</v>
      </c>
      <c r="U45" s="1" t="s">
        <v>117</v>
      </c>
      <c r="V45" s="2" t="s">
        <v>132</v>
      </c>
    </row>
    <row r="46" spans="1:22">
      <c r="A46" s="31" t="s">
        <v>96</v>
      </c>
      <c r="B46" s="1" t="s">
        <v>115</v>
      </c>
      <c r="C46" s="1" t="s">
        <v>132</v>
      </c>
      <c r="D46" s="1" t="s">
        <v>114</v>
      </c>
      <c r="E46" s="1" t="s">
        <v>122</v>
      </c>
      <c r="F46" s="1" t="s">
        <v>136</v>
      </c>
      <c r="G46" s="1" t="s">
        <v>128</v>
      </c>
      <c r="H46" s="1" t="s">
        <v>125</v>
      </c>
      <c r="I46" s="1" t="s">
        <v>114</v>
      </c>
      <c r="J46" s="1" t="s">
        <v>109</v>
      </c>
      <c r="K46" s="1" t="s">
        <v>156</v>
      </c>
      <c r="L46" s="1" t="s">
        <v>127</v>
      </c>
      <c r="M46" s="1" t="s">
        <v>133</v>
      </c>
      <c r="N46" s="1" t="s">
        <v>130</v>
      </c>
      <c r="O46" s="1" t="s">
        <v>174</v>
      </c>
      <c r="P46" s="1" t="s">
        <v>179</v>
      </c>
      <c r="Q46" s="1" t="s">
        <v>140</v>
      </c>
      <c r="R46" s="1" t="s">
        <v>141</v>
      </c>
      <c r="S46" s="1" t="s">
        <v>208</v>
      </c>
      <c r="T46" s="1" t="s">
        <v>163</v>
      </c>
      <c r="U46" s="1" t="s">
        <v>213</v>
      </c>
      <c r="V46" s="2" t="s">
        <v>126</v>
      </c>
    </row>
    <row r="47" spans="1:22">
      <c r="A47" s="31" t="s">
        <v>45</v>
      </c>
      <c r="B47" s="1" t="s">
        <v>115</v>
      </c>
      <c r="C47" s="1" t="s">
        <v>122</v>
      </c>
      <c r="D47" s="1" t="s">
        <v>111</v>
      </c>
      <c r="E47" s="1" t="s">
        <v>125</v>
      </c>
      <c r="F47" s="1" t="s">
        <v>136</v>
      </c>
      <c r="G47" s="1" t="s">
        <v>117</v>
      </c>
      <c r="H47" s="1" t="s">
        <v>146</v>
      </c>
      <c r="I47" s="1" t="s">
        <v>109</v>
      </c>
      <c r="J47" s="1" t="s">
        <v>126</v>
      </c>
      <c r="K47" s="1" t="s">
        <v>173</v>
      </c>
      <c r="L47" s="1" t="s">
        <v>179</v>
      </c>
      <c r="M47" s="1" t="s">
        <v>145</v>
      </c>
      <c r="N47" s="1" t="s">
        <v>139</v>
      </c>
      <c r="O47" s="1" t="s">
        <v>130</v>
      </c>
      <c r="P47" s="1" t="s">
        <v>132</v>
      </c>
      <c r="Q47" s="1" t="s">
        <v>163</v>
      </c>
      <c r="R47" s="1" t="s">
        <v>114</v>
      </c>
      <c r="S47" s="1" t="s">
        <v>133</v>
      </c>
      <c r="T47" s="1" t="s">
        <v>140</v>
      </c>
      <c r="U47" s="1" t="s">
        <v>172</v>
      </c>
      <c r="V47" s="2" t="s">
        <v>135</v>
      </c>
    </row>
    <row r="48" spans="1:22">
      <c r="A48" s="5" t="s">
        <v>64</v>
      </c>
      <c r="B48" s="1" t="s">
        <v>118</v>
      </c>
      <c r="C48" s="1" t="s">
        <v>135</v>
      </c>
      <c r="D48" s="1" t="s">
        <v>111</v>
      </c>
      <c r="E48" s="1" t="s">
        <v>143</v>
      </c>
      <c r="F48" s="1" t="s">
        <v>148</v>
      </c>
      <c r="G48" s="1" t="s">
        <v>125</v>
      </c>
      <c r="H48" s="1" t="s">
        <v>157</v>
      </c>
      <c r="I48" s="1" t="s">
        <v>114</v>
      </c>
      <c r="J48" s="1" t="s">
        <v>109</v>
      </c>
      <c r="K48" s="1" t="s">
        <v>173</v>
      </c>
      <c r="L48" s="1" t="s">
        <v>168</v>
      </c>
      <c r="M48" s="1" t="s">
        <v>175</v>
      </c>
      <c r="N48" s="1" t="s">
        <v>133</v>
      </c>
      <c r="O48" s="1" t="s">
        <v>174</v>
      </c>
      <c r="P48" s="1" t="s">
        <v>122</v>
      </c>
      <c r="Q48" s="1" t="s">
        <v>172</v>
      </c>
      <c r="R48" s="1" t="s">
        <v>169</v>
      </c>
      <c r="S48" s="1" t="s">
        <v>202</v>
      </c>
      <c r="T48" s="1" t="s">
        <v>140</v>
      </c>
      <c r="U48" s="1" t="s">
        <v>189</v>
      </c>
      <c r="V48" s="2" t="s">
        <v>126</v>
      </c>
    </row>
    <row r="49" spans="1:22">
      <c r="A49" s="5" t="s">
        <v>35</v>
      </c>
      <c r="B49" s="1" t="s">
        <v>109</v>
      </c>
      <c r="C49" s="1" t="s">
        <v>122</v>
      </c>
      <c r="D49" s="1" t="s">
        <v>113</v>
      </c>
      <c r="E49" s="1" t="s">
        <v>127</v>
      </c>
      <c r="F49" s="1" t="s">
        <v>136</v>
      </c>
      <c r="G49" s="1" t="s">
        <v>125</v>
      </c>
      <c r="H49" s="1" t="s">
        <v>146</v>
      </c>
      <c r="I49" s="1" t="s">
        <v>114</v>
      </c>
      <c r="J49" s="1" t="s">
        <v>111</v>
      </c>
      <c r="K49" s="1" t="s">
        <v>143</v>
      </c>
      <c r="L49" s="1" t="s">
        <v>179</v>
      </c>
      <c r="M49" s="1" t="s">
        <v>139</v>
      </c>
      <c r="N49" s="1" t="s">
        <v>133</v>
      </c>
      <c r="O49" s="1" t="s">
        <v>138</v>
      </c>
      <c r="P49" s="1" t="s">
        <v>116</v>
      </c>
      <c r="Q49" s="1" t="s">
        <v>140</v>
      </c>
      <c r="R49" s="1" t="s">
        <v>118</v>
      </c>
      <c r="S49" s="1" t="s">
        <v>156</v>
      </c>
      <c r="T49" s="1" t="s">
        <v>170</v>
      </c>
      <c r="U49" s="1" t="s">
        <v>117</v>
      </c>
      <c r="V49" s="2" t="s">
        <v>158</v>
      </c>
    </row>
    <row r="50" spans="1:22">
      <c r="A50" s="31" t="s">
        <v>48</v>
      </c>
      <c r="B50" s="1" t="s">
        <v>114</v>
      </c>
      <c r="C50" s="1" t="s">
        <v>117</v>
      </c>
      <c r="D50" s="1" t="s">
        <v>113</v>
      </c>
      <c r="E50" s="1" t="s">
        <v>125</v>
      </c>
      <c r="F50" s="1" t="s">
        <v>136</v>
      </c>
      <c r="G50" s="1" t="s">
        <v>127</v>
      </c>
      <c r="H50" s="1" t="s">
        <v>162</v>
      </c>
      <c r="I50" s="1" t="s">
        <v>111</v>
      </c>
      <c r="J50" s="1" t="s">
        <v>126</v>
      </c>
      <c r="K50" s="1" t="s">
        <v>156</v>
      </c>
      <c r="L50" s="1" t="s">
        <v>122</v>
      </c>
      <c r="M50" s="1" t="s">
        <v>139</v>
      </c>
      <c r="N50" s="37" t="s">
        <v>133</v>
      </c>
      <c r="O50" s="1" t="s">
        <v>190</v>
      </c>
      <c r="P50" s="1" t="s">
        <v>179</v>
      </c>
      <c r="Q50" s="1" t="s">
        <v>187</v>
      </c>
      <c r="R50" s="1" t="s">
        <v>109</v>
      </c>
      <c r="S50" s="1" t="s">
        <v>157</v>
      </c>
      <c r="T50" s="1" t="s">
        <v>172</v>
      </c>
      <c r="U50" s="1" t="s">
        <v>132</v>
      </c>
      <c r="V50" s="2" t="s">
        <v>178</v>
      </c>
    </row>
    <row r="51" spans="1:22">
      <c r="A51" s="31" t="s">
        <v>41</v>
      </c>
      <c r="B51" s="1" t="s">
        <v>109</v>
      </c>
      <c r="C51" s="1" t="s">
        <v>122</v>
      </c>
      <c r="D51" s="1" t="s">
        <v>113</v>
      </c>
      <c r="E51" s="1" t="s">
        <v>125</v>
      </c>
      <c r="F51" s="1" t="s">
        <v>136</v>
      </c>
      <c r="G51" s="1" t="s">
        <v>143</v>
      </c>
      <c r="H51" s="1" t="s">
        <v>146</v>
      </c>
      <c r="I51" s="1" t="s">
        <v>111</v>
      </c>
      <c r="J51" s="1" t="s">
        <v>164</v>
      </c>
      <c r="K51" s="1" t="s">
        <v>145</v>
      </c>
      <c r="L51" s="1" t="s">
        <v>127</v>
      </c>
      <c r="M51" s="1" t="s">
        <v>130</v>
      </c>
      <c r="N51" s="37" t="s">
        <v>139</v>
      </c>
      <c r="O51" s="1" t="s">
        <v>138</v>
      </c>
      <c r="P51" s="1" t="s">
        <v>126</v>
      </c>
      <c r="Q51" s="1" t="s">
        <v>133</v>
      </c>
      <c r="R51" s="1" t="s">
        <v>135</v>
      </c>
      <c r="S51" s="1" t="s">
        <v>140</v>
      </c>
      <c r="T51" s="1" t="s">
        <v>163</v>
      </c>
      <c r="U51" s="1" t="s">
        <v>132</v>
      </c>
      <c r="V51" s="2" t="s">
        <v>170</v>
      </c>
    </row>
    <row r="52" spans="1:22">
      <c r="A52" s="5" t="s">
        <v>84</v>
      </c>
      <c r="B52" s="1" t="s">
        <v>110</v>
      </c>
      <c r="C52" s="1" t="s">
        <v>138</v>
      </c>
      <c r="D52" s="1" t="s">
        <v>109</v>
      </c>
      <c r="E52" s="1" t="s">
        <v>122</v>
      </c>
      <c r="F52" s="1" t="s">
        <v>136</v>
      </c>
      <c r="G52" s="1" t="s">
        <v>125</v>
      </c>
      <c r="H52" s="1" t="s">
        <v>145</v>
      </c>
      <c r="I52" s="1" t="s">
        <v>111</v>
      </c>
      <c r="J52" s="1" t="s">
        <v>164</v>
      </c>
      <c r="K52" s="1" t="s">
        <v>143</v>
      </c>
      <c r="L52" s="1" t="s">
        <v>127</v>
      </c>
      <c r="M52" s="1" t="s">
        <v>133</v>
      </c>
      <c r="N52" s="1" t="s">
        <v>139</v>
      </c>
      <c r="O52" s="1" t="s">
        <v>130</v>
      </c>
      <c r="P52" s="1" t="s">
        <v>126</v>
      </c>
      <c r="Q52" s="1" t="s">
        <v>146</v>
      </c>
      <c r="R52" s="1" t="s">
        <v>115</v>
      </c>
      <c r="S52" s="1" t="s">
        <v>140</v>
      </c>
      <c r="T52" s="1" t="s">
        <v>163</v>
      </c>
      <c r="U52" s="1" t="s">
        <v>212</v>
      </c>
      <c r="V52" s="2" t="s">
        <v>214</v>
      </c>
    </row>
    <row r="53" spans="1:22">
      <c r="A53" s="46" t="s">
        <v>80</v>
      </c>
      <c r="B53" s="1" t="s">
        <v>111</v>
      </c>
      <c r="C53" s="1" t="s">
        <v>125</v>
      </c>
      <c r="D53" s="1" t="s">
        <v>113</v>
      </c>
      <c r="E53" s="1" t="s">
        <v>122</v>
      </c>
      <c r="F53" s="37" t="s">
        <v>136</v>
      </c>
      <c r="G53" s="1" t="s">
        <v>127</v>
      </c>
      <c r="H53" s="1" t="s">
        <v>146</v>
      </c>
      <c r="I53" s="1" t="s">
        <v>114</v>
      </c>
      <c r="J53" s="1" t="s">
        <v>109</v>
      </c>
      <c r="K53" s="1" t="s">
        <v>145</v>
      </c>
      <c r="L53" s="1" t="s">
        <v>132</v>
      </c>
      <c r="M53" s="1" t="s">
        <v>133</v>
      </c>
      <c r="N53" s="1" t="s">
        <v>139</v>
      </c>
      <c r="O53" s="1" t="s">
        <v>130</v>
      </c>
      <c r="P53" s="1" t="s">
        <v>126</v>
      </c>
      <c r="Q53" s="1" t="s">
        <v>163</v>
      </c>
      <c r="R53" s="1" t="s">
        <v>116</v>
      </c>
      <c r="S53" s="1" t="s">
        <v>140</v>
      </c>
      <c r="T53" s="1" t="s">
        <v>138</v>
      </c>
      <c r="U53" s="1" t="s">
        <v>179</v>
      </c>
      <c r="V53" s="2" t="s">
        <v>135</v>
      </c>
    </row>
    <row r="54" spans="1:22" ht="13.5" customHeight="1">
      <c r="A54" s="46" t="s">
        <v>53</v>
      </c>
      <c r="B54" s="1" t="s">
        <v>112</v>
      </c>
      <c r="C54" s="1" t="s">
        <v>122</v>
      </c>
      <c r="D54" s="1" t="s">
        <v>113</v>
      </c>
      <c r="E54" s="1" t="s">
        <v>127</v>
      </c>
      <c r="F54" s="1" t="s">
        <v>136</v>
      </c>
      <c r="G54" s="1" t="s">
        <v>125</v>
      </c>
      <c r="H54" s="1" t="s">
        <v>130</v>
      </c>
      <c r="I54" s="1" t="s">
        <v>109</v>
      </c>
      <c r="J54" s="1" t="s">
        <v>111</v>
      </c>
      <c r="K54" s="1" t="s">
        <v>156</v>
      </c>
      <c r="L54" s="1" t="s">
        <v>126</v>
      </c>
      <c r="M54" s="1" t="s">
        <v>133</v>
      </c>
      <c r="N54" s="1" t="s">
        <v>139</v>
      </c>
      <c r="O54" s="1" t="s">
        <v>181</v>
      </c>
      <c r="P54" s="1" t="s">
        <v>179</v>
      </c>
      <c r="Q54" s="1" t="s">
        <v>146</v>
      </c>
      <c r="R54" s="1" t="s">
        <v>116</v>
      </c>
      <c r="S54" s="1" t="s">
        <v>140</v>
      </c>
      <c r="T54" s="1" t="s">
        <v>187</v>
      </c>
      <c r="U54" s="1" t="s">
        <v>117</v>
      </c>
      <c r="V54" s="2" t="s">
        <v>135</v>
      </c>
    </row>
    <row r="55" spans="1:22">
      <c r="A55" s="31" t="s">
        <v>59</v>
      </c>
      <c r="B55" s="1" t="s">
        <v>112</v>
      </c>
      <c r="C55" s="1" t="s">
        <v>139</v>
      </c>
      <c r="D55" s="1" t="s">
        <v>109</v>
      </c>
      <c r="E55" s="1" t="s">
        <v>122</v>
      </c>
      <c r="F55" s="1" t="s">
        <v>145</v>
      </c>
      <c r="G55" s="1" t="s">
        <v>127</v>
      </c>
      <c r="H55" s="1" t="s">
        <v>125</v>
      </c>
      <c r="I55" s="1" t="s">
        <v>114</v>
      </c>
      <c r="J55" s="1" t="s">
        <v>111</v>
      </c>
      <c r="K55" s="1" t="s">
        <v>163</v>
      </c>
      <c r="L55" s="1" t="s">
        <v>126</v>
      </c>
      <c r="M55" s="1" t="s">
        <v>140</v>
      </c>
      <c r="N55" s="1" t="s">
        <v>133</v>
      </c>
      <c r="O55" s="1" t="s">
        <v>130</v>
      </c>
      <c r="P55" s="1" t="s">
        <v>179</v>
      </c>
      <c r="Q55" s="1" t="s">
        <v>156</v>
      </c>
      <c r="R55" s="1" t="s">
        <v>116</v>
      </c>
      <c r="S55" s="1" t="s">
        <v>202</v>
      </c>
      <c r="T55" s="1" t="s">
        <v>173</v>
      </c>
      <c r="U55" s="1" t="s">
        <v>128</v>
      </c>
      <c r="V55" s="2" t="s">
        <v>117</v>
      </c>
    </row>
    <row r="56" spans="1:22">
      <c r="A56" s="31" t="s">
        <v>105</v>
      </c>
      <c r="B56" s="1" t="s">
        <v>109</v>
      </c>
      <c r="C56" s="1" t="s">
        <v>122</v>
      </c>
      <c r="D56" s="1" t="s">
        <v>113</v>
      </c>
      <c r="E56" s="1" t="s">
        <v>125</v>
      </c>
      <c r="F56" s="1" t="s">
        <v>136</v>
      </c>
      <c r="G56" s="1" t="s">
        <v>127</v>
      </c>
      <c r="H56" s="1" t="s">
        <v>145</v>
      </c>
      <c r="I56" s="1" t="s">
        <v>111</v>
      </c>
      <c r="J56" s="1" t="s">
        <v>114</v>
      </c>
      <c r="K56" s="1" t="s">
        <v>174</v>
      </c>
      <c r="L56" s="1" t="s">
        <v>126</v>
      </c>
      <c r="M56" s="1" t="s">
        <v>130</v>
      </c>
      <c r="N56" s="1" t="s">
        <v>133</v>
      </c>
      <c r="O56" s="1" t="s">
        <v>181</v>
      </c>
      <c r="P56" s="1" t="s">
        <v>179</v>
      </c>
      <c r="Q56" s="1" t="s">
        <v>146</v>
      </c>
      <c r="R56" s="1" t="s">
        <v>116</v>
      </c>
      <c r="S56" s="1" t="s">
        <v>140</v>
      </c>
      <c r="T56" s="1" t="s">
        <v>163</v>
      </c>
      <c r="U56" s="1" t="s">
        <v>117</v>
      </c>
      <c r="V56" s="2" t="s">
        <v>115</v>
      </c>
    </row>
    <row r="57" spans="1:22">
      <c r="A57" s="38" t="s">
        <v>142</v>
      </c>
      <c r="B57" s="1" t="s">
        <v>109</v>
      </c>
      <c r="C57" s="1" t="s">
        <v>117</v>
      </c>
      <c r="D57" s="1" t="s">
        <v>111</v>
      </c>
      <c r="E57" s="1" t="s">
        <v>125</v>
      </c>
      <c r="F57" s="1" t="s">
        <v>136</v>
      </c>
      <c r="G57" s="1" t="s">
        <v>146</v>
      </c>
      <c r="H57" s="1" t="s">
        <v>145</v>
      </c>
      <c r="I57" s="1" t="s">
        <v>114</v>
      </c>
      <c r="J57" s="1" t="s">
        <v>164</v>
      </c>
      <c r="K57" s="1" t="s">
        <v>135</v>
      </c>
      <c r="L57" s="1" t="s">
        <v>126</v>
      </c>
      <c r="M57" s="1" t="s">
        <v>130</v>
      </c>
      <c r="N57" s="1" t="s">
        <v>133</v>
      </c>
      <c r="O57" s="1" t="s">
        <v>138</v>
      </c>
      <c r="P57" s="1" t="s">
        <v>179</v>
      </c>
      <c r="Q57" s="1" t="s">
        <v>140</v>
      </c>
      <c r="R57" s="1" t="s">
        <v>116</v>
      </c>
      <c r="S57" s="1" t="s">
        <v>163</v>
      </c>
      <c r="T57" s="1" t="s">
        <v>139</v>
      </c>
      <c r="U57" s="1" t="s">
        <v>127</v>
      </c>
      <c r="V57" s="2" t="s">
        <v>132</v>
      </c>
    </row>
    <row r="58" spans="1:22">
      <c r="A58" s="31" t="s">
        <v>100</v>
      </c>
      <c r="B58" s="3" t="s">
        <v>109</v>
      </c>
      <c r="C58" s="1" t="s">
        <v>132</v>
      </c>
      <c r="D58" s="3" t="s">
        <v>111</v>
      </c>
      <c r="E58" s="3" t="s">
        <v>122</v>
      </c>
      <c r="F58" s="3" t="s">
        <v>136</v>
      </c>
      <c r="G58" s="3" t="s">
        <v>125</v>
      </c>
      <c r="H58" s="3" t="s">
        <v>146</v>
      </c>
      <c r="I58" s="3" t="s">
        <v>110</v>
      </c>
      <c r="J58" s="3" t="s">
        <v>164</v>
      </c>
      <c r="K58" s="3" t="s">
        <v>130</v>
      </c>
      <c r="L58" s="3" t="s">
        <v>183</v>
      </c>
      <c r="M58" s="3" t="s">
        <v>140</v>
      </c>
      <c r="N58" s="3" t="s">
        <v>133</v>
      </c>
      <c r="O58" s="3" t="s">
        <v>174</v>
      </c>
      <c r="P58" s="3" t="s">
        <v>116</v>
      </c>
      <c r="Q58" s="3" t="s">
        <v>139</v>
      </c>
      <c r="R58" s="3" t="s">
        <v>165</v>
      </c>
      <c r="S58" s="3" t="s">
        <v>187</v>
      </c>
      <c r="T58" s="3" t="s">
        <v>163</v>
      </c>
      <c r="U58" s="3" t="s">
        <v>126</v>
      </c>
      <c r="V58" s="4" t="s">
        <v>117</v>
      </c>
    </row>
    <row r="59" spans="1:22">
      <c r="A59" s="31" t="s">
        <v>39</v>
      </c>
      <c r="B59" s="1" t="s">
        <v>109</v>
      </c>
      <c r="C59" s="3" t="s">
        <v>127</v>
      </c>
      <c r="D59" s="1" t="s">
        <v>111</v>
      </c>
      <c r="E59" s="1" t="s">
        <v>125</v>
      </c>
      <c r="F59" s="1" t="s">
        <v>136</v>
      </c>
      <c r="G59" s="1" t="s">
        <v>146</v>
      </c>
      <c r="H59" s="1" t="s">
        <v>130</v>
      </c>
      <c r="I59" s="1" t="s">
        <v>114</v>
      </c>
      <c r="J59" s="1" t="s">
        <v>164</v>
      </c>
      <c r="K59" s="1" t="s">
        <v>143</v>
      </c>
      <c r="L59" s="1" t="s">
        <v>132</v>
      </c>
      <c r="M59" s="1" t="s">
        <v>175</v>
      </c>
      <c r="N59" s="37" t="s">
        <v>133</v>
      </c>
      <c r="O59" s="1" t="s">
        <v>181</v>
      </c>
      <c r="P59" s="1" t="s">
        <v>194</v>
      </c>
      <c r="Q59" s="1" t="s">
        <v>140</v>
      </c>
      <c r="R59" s="1" t="s">
        <v>126</v>
      </c>
      <c r="S59" s="1" t="s">
        <v>163</v>
      </c>
      <c r="T59" s="1" t="s">
        <v>171</v>
      </c>
      <c r="U59" s="1" t="s">
        <v>179</v>
      </c>
      <c r="V59" s="2" t="s">
        <v>117</v>
      </c>
    </row>
    <row r="60" spans="1:22">
      <c r="A60" s="5" t="s">
        <v>37</v>
      </c>
      <c r="B60" s="1" t="s">
        <v>119</v>
      </c>
      <c r="C60" s="1" t="s">
        <v>130</v>
      </c>
      <c r="D60" s="1" t="s">
        <v>113</v>
      </c>
      <c r="E60" s="1" t="s">
        <v>122</v>
      </c>
      <c r="F60" s="1" t="s">
        <v>126</v>
      </c>
      <c r="G60" s="1" t="s">
        <v>125</v>
      </c>
      <c r="H60" s="1" t="s">
        <v>136</v>
      </c>
      <c r="I60" s="1" t="s">
        <v>110</v>
      </c>
      <c r="J60" s="1" t="s">
        <v>111</v>
      </c>
      <c r="K60" s="1" t="s">
        <v>140</v>
      </c>
      <c r="L60" s="1" t="s">
        <v>173</v>
      </c>
      <c r="M60" s="1" t="s">
        <v>163</v>
      </c>
      <c r="N60" s="1" t="s">
        <v>139</v>
      </c>
      <c r="O60" s="1" t="s">
        <v>191</v>
      </c>
      <c r="P60" s="1" t="s">
        <v>154</v>
      </c>
      <c r="Q60" s="1" t="s">
        <v>146</v>
      </c>
      <c r="R60" s="1" t="s">
        <v>149</v>
      </c>
      <c r="S60" s="1" t="s">
        <v>133</v>
      </c>
      <c r="T60" s="1" t="s">
        <v>138</v>
      </c>
      <c r="U60" s="1" t="s">
        <v>117</v>
      </c>
      <c r="V60" s="2" t="s">
        <v>114</v>
      </c>
    </row>
    <row r="61" spans="1:22">
      <c r="A61" s="31" t="s">
        <v>78</v>
      </c>
      <c r="B61" s="1" t="s">
        <v>122</v>
      </c>
      <c r="C61" s="1" t="s">
        <v>121</v>
      </c>
      <c r="D61" s="1" t="s">
        <v>113</v>
      </c>
      <c r="E61" s="1" t="s">
        <v>117</v>
      </c>
      <c r="F61" s="1" t="s">
        <v>136</v>
      </c>
      <c r="G61" s="1" t="s">
        <v>125</v>
      </c>
      <c r="H61" s="1" t="s">
        <v>158</v>
      </c>
      <c r="I61" s="1" t="s">
        <v>111</v>
      </c>
      <c r="J61" s="1" t="s">
        <v>114</v>
      </c>
      <c r="K61" s="1" t="s">
        <v>121</v>
      </c>
      <c r="L61" s="1" t="s">
        <v>121</v>
      </c>
      <c r="M61" s="1" t="s">
        <v>140</v>
      </c>
      <c r="N61" s="1" t="s">
        <v>133</v>
      </c>
      <c r="O61" s="1" t="s">
        <v>121</v>
      </c>
      <c r="P61" s="1" t="s">
        <v>127</v>
      </c>
      <c r="Q61" s="1" t="s">
        <v>187</v>
      </c>
      <c r="R61" s="1" t="s">
        <v>116</v>
      </c>
      <c r="S61" s="1" t="s">
        <v>163</v>
      </c>
      <c r="T61" s="1" t="s">
        <v>171</v>
      </c>
      <c r="U61" s="1" t="s">
        <v>121</v>
      </c>
      <c r="V61" s="2" t="s">
        <v>196</v>
      </c>
    </row>
    <row r="62" spans="1:22">
      <c r="A62" s="31" t="s">
        <v>99</v>
      </c>
      <c r="B62" s="1" t="s">
        <v>112</v>
      </c>
      <c r="C62" s="1" t="s">
        <v>122</v>
      </c>
      <c r="D62" s="1" t="s">
        <v>109</v>
      </c>
      <c r="E62" s="1" t="s">
        <v>127</v>
      </c>
      <c r="F62" s="1" t="s">
        <v>136</v>
      </c>
      <c r="G62" s="1" t="s">
        <v>125</v>
      </c>
      <c r="H62" s="1" t="s">
        <v>147</v>
      </c>
      <c r="I62" s="1" t="s">
        <v>111</v>
      </c>
      <c r="J62" s="1" t="s">
        <v>164</v>
      </c>
      <c r="K62" s="1" t="s">
        <v>180</v>
      </c>
      <c r="L62" s="1" t="s">
        <v>114</v>
      </c>
      <c r="M62" s="1" t="s">
        <v>140</v>
      </c>
      <c r="N62" s="1" t="s">
        <v>133</v>
      </c>
      <c r="O62" s="1" t="s">
        <v>156</v>
      </c>
      <c r="P62" s="1" t="s">
        <v>126</v>
      </c>
      <c r="Q62" s="1" t="s">
        <v>146</v>
      </c>
      <c r="R62" s="1" t="s">
        <v>165</v>
      </c>
      <c r="S62" s="1" t="s">
        <v>157</v>
      </c>
      <c r="T62" s="1" t="s">
        <v>139</v>
      </c>
      <c r="U62" s="1" t="s">
        <v>121</v>
      </c>
      <c r="V62" s="2" t="s">
        <v>116</v>
      </c>
    </row>
    <row r="63" spans="1:22">
      <c r="A63" s="5" t="s">
        <v>40</v>
      </c>
      <c r="B63" s="3" t="s">
        <v>115</v>
      </c>
      <c r="C63" s="3" t="s">
        <v>125</v>
      </c>
      <c r="D63" s="3" t="s">
        <v>109</v>
      </c>
      <c r="E63" s="3" t="s">
        <v>117</v>
      </c>
      <c r="F63" s="3" t="s">
        <v>130</v>
      </c>
      <c r="G63" s="3" t="s">
        <v>135</v>
      </c>
      <c r="H63" s="3" t="s">
        <v>127</v>
      </c>
      <c r="I63" s="3" t="s">
        <v>111</v>
      </c>
      <c r="J63" s="3" t="s">
        <v>114</v>
      </c>
      <c r="K63" s="3" t="s">
        <v>146</v>
      </c>
      <c r="L63" s="3" t="s">
        <v>122</v>
      </c>
      <c r="M63" s="3" t="s">
        <v>181</v>
      </c>
      <c r="N63" s="3" t="s">
        <v>136</v>
      </c>
      <c r="O63" s="3" t="s">
        <v>143</v>
      </c>
      <c r="P63" s="3" t="s">
        <v>116</v>
      </c>
      <c r="Q63" s="3" t="s">
        <v>140</v>
      </c>
      <c r="R63" s="3" t="s">
        <v>179</v>
      </c>
      <c r="S63" s="3" t="s">
        <v>133</v>
      </c>
      <c r="T63" s="3" t="s">
        <v>156</v>
      </c>
      <c r="U63" s="3" t="s">
        <v>145</v>
      </c>
      <c r="V63" s="4" t="s">
        <v>121</v>
      </c>
    </row>
    <row r="64" spans="1:22">
      <c r="A64" s="46" t="s">
        <v>77</v>
      </c>
      <c r="B64" s="1" t="s">
        <v>113</v>
      </c>
      <c r="C64" s="1" t="s">
        <v>122</v>
      </c>
      <c r="D64" s="1" t="s">
        <v>111</v>
      </c>
      <c r="E64" s="1" t="s">
        <v>127</v>
      </c>
      <c r="F64" s="1" t="s">
        <v>136</v>
      </c>
      <c r="G64" s="1" t="s">
        <v>117</v>
      </c>
      <c r="H64" s="1" t="s">
        <v>125</v>
      </c>
      <c r="I64" s="1" t="s">
        <v>114</v>
      </c>
      <c r="J64" s="1" t="s">
        <v>109</v>
      </c>
      <c r="K64" s="1" t="s">
        <v>146</v>
      </c>
      <c r="L64" s="1" t="s">
        <v>143</v>
      </c>
      <c r="M64" s="1" t="s">
        <v>140</v>
      </c>
      <c r="N64" s="1" t="s">
        <v>130</v>
      </c>
      <c r="O64" s="1" t="s">
        <v>187</v>
      </c>
      <c r="P64" s="1" t="s">
        <v>179</v>
      </c>
      <c r="Q64" s="1" t="s">
        <v>133</v>
      </c>
      <c r="R64" s="1" t="s">
        <v>116</v>
      </c>
      <c r="S64" s="1" t="s">
        <v>139</v>
      </c>
      <c r="T64" s="1" t="s">
        <v>168</v>
      </c>
      <c r="U64" s="1" t="s">
        <v>211</v>
      </c>
      <c r="V64" s="2" t="s">
        <v>126</v>
      </c>
    </row>
    <row r="65" spans="1:22">
      <c r="A65" s="31" t="s">
        <v>101</v>
      </c>
      <c r="B65" s="3" t="s">
        <v>112</v>
      </c>
      <c r="C65" s="3" t="s">
        <v>122</v>
      </c>
      <c r="D65" s="3" t="s">
        <v>114</v>
      </c>
      <c r="E65" s="3" t="s">
        <v>125</v>
      </c>
      <c r="F65" s="3" t="s">
        <v>150</v>
      </c>
      <c r="G65" s="3" t="s">
        <v>146</v>
      </c>
      <c r="H65" s="3" t="s">
        <v>127</v>
      </c>
      <c r="I65" s="3" t="s">
        <v>121</v>
      </c>
      <c r="J65" s="3" t="s">
        <v>111</v>
      </c>
      <c r="K65" s="3" t="s">
        <v>177</v>
      </c>
      <c r="L65" s="3" t="s">
        <v>126</v>
      </c>
      <c r="M65" s="3" t="s">
        <v>136</v>
      </c>
      <c r="N65" s="3" t="s">
        <v>130</v>
      </c>
      <c r="O65" s="3" t="s">
        <v>133</v>
      </c>
      <c r="P65" s="3" t="s">
        <v>116</v>
      </c>
      <c r="Q65" s="3" t="s">
        <v>121</v>
      </c>
      <c r="R65" s="3" t="s">
        <v>115</v>
      </c>
      <c r="S65" s="3" t="s">
        <v>140</v>
      </c>
      <c r="T65" s="3" t="s">
        <v>135</v>
      </c>
      <c r="U65" s="3" t="s">
        <v>121</v>
      </c>
      <c r="V65" s="4" t="s">
        <v>158</v>
      </c>
    </row>
    <row r="66" spans="1:22">
      <c r="A66" s="46" t="s">
        <v>55</v>
      </c>
      <c r="B66" s="3" t="s">
        <v>115</v>
      </c>
      <c r="C66" s="3" t="s">
        <v>133</v>
      </c>
      <c r="D66" s="3" t="s">
        <v>114</v>
      </c>
      <c r="E66" s="3" t="s">
        <v>122</v>
      </c>
      <c r="F66" s="3" t="s">
        <v>136</v>
      </c>
      <c r="G66" s="3" t="s">
        <v>127</v>
      </c>
      <c r="H66" s="3" t="s">
        <v>126</v>
      </c>
      <c r="I66" s="3" t="s">
        <v>111</v>
      </c>
      <c r="J66" s="3" t="s">
        <v>109</v>
      </c>
      <c r="K66" s="3" t="s">
        <v>156</v>
      </c>
      <c r="L66" s="3" t="s">
        <v>132</v>
      </c>
      <c r="M66" s="3" t="s">
        <v>186</v>
      </c>
      <c r="N66" s="3" t="s">
        <v>140</v>
      </c>
      <c r="O66" s="3" t="s">
        <v>190</v>
      </c>
      <c r="P66" s="3" t="s">
        <v>179</v>
      </c>
      <c r="Q66" s="3" t="s">
        <v>202</v>
      </c>
      <c r="R66" s="3" t="s">
        <v>116</v>
      </c>
      <c r="S66" s="3" t="s">
        <v>157</v>
      </c>
      <c r="T66" s="3" t="s">
        <v>181</v>
      </c>
      <c r="U66" s="3" t="s">
        <v>200</v>
      </c>
      <c r="V66" s="4" t="s">
        <v>158</v>
      </c>
    </row>
    <row r="67" spans="1:22">
      <c r="A67" s="31" t="s">
        <v>215</v>
      </c>
      <c r="B67" s="1" t="s">
        <v>115</v>
      </c>
      <c r="C67" s="1" t="s">
        <v>122</v>
      </c>
      <c r="D67" s="1" t="s">
        <v>111</v>
      </c>
      <c r="E67" s="1" t="s">
        <v>125</v>
      </c>
      <c r="F67" s="1" t="s">
        <v>136</v>
      </c>
      <c r="G67" s="1" t="s">
        <v>127</v>
      </c>
      <c r="H67" s="1" t="s">
        <v>117</v>
      </c>
      <c r="I67" s="1" t="s">
        <v>109</v>
      </c>
      <c r="J67" s="1" t="s">
        <v>164</v>
      </c>
      <c r="K67" s="1" t="s">
        <v>129</v>
      </c>
      <c r="L67" s="1" t="s">
        <v>114</v>
      </c>
      <c r="M67" s="1" t="s">
        <v>139</v>
      </c>
      <c r="N67" s="1" t="s">
        <v>130</v>
      </c>
      <c r="O67" s="1" t="s">
        <v>133</v>
      </c>
      <c r="P67" s="1" t="s">
        <v>126</v>
      </c>
      <c r="Q67" s="1" t="s">
        <v>146</v>
      </c>
      <c r="R67" s="1" t="s">
        <v>116</v>
      </c>
      <c r="S67" s="1" t="s">
        <v>140</v>
      </c>
      <c r="T67" s="1" t="s">
        <v>163</v>
      </c>
      <c r="U67" s="1" t="s">
        <v>179</v>
      </c>
      <c r="V67" s="2" t="s">
        <v>196</v>
      </c>
    </row>
    <row r="68" spans="1:22">
      <c r="A68" s="31" t="s">
        <v>124</v>
      </c>
      <c r="B68" s="1" t="s">
        <v>111</v>
      </c>
      <c r="C68" s="1" t="s">
        <v>117</v>
      </c>
      <c r="D68" s="1" t="s">
        <v>113</v>
      </c>
      <c r="E68" s="1" t="s">
        <v>122</v>
      </c>
      <c r="F68" s="1" t="s">
        <v>136</v>
      </c>
      <c r="G68" s="1" t="s">
        <v>125</v>
      </c>
      <c r="H68" s="1" t="s">
        <v>127</v>
      </c>
      <c r="I68" s="1" t="s">
        <v>109</v>
      </c>
      <c r="J68" s="1" t="s">
        <v>165</v>
      </c>
      <c r="K68" s="1" t="s">
        <v>145</v>
      </c>
      <c r="L68" s="1" t="s">
        <v>121</v>
      </c>
      <c r="M68" s="1" t="s">
        <v>130</v>
      </c>
      <c r="N68" s="1" t="s">
        <v>121</v>
      </c>
      <c r="O68" s="1" t="s">
        <v>146</v>
      </c>
      <c r="P68" s="1" t="s">
        <v>179</v>
      </c>
      <c r="Q68" s="1" t="s">
        <v>139</v>
      </c>
      <c r="R68" s="1" t="s">
        <v>114</v>
      </c>
      <c r="S68" s="1" t="s">
        <v>133</v>
      </c>
      <c r="T68" s="1" t="s">
        <v>140</v>
      </c>
      <c r="U68" s="1" t="s">
        <v>121</v>
      </c>
      <c r="V68" s="2" t="s">
        <v>164</v>
      </c>
    </row>
    <row r="69" spans="1:22">
      <c r="A69" s="31" t="s">
        <v>90</v>
      </c>
      <c r="B69" s="1" t="s">
        <v>114</v>
      </c>
      <c r="C69" s="1" t="s">
        <v>126</v>
      </c>
      <c r="D69" s="1" t="s">
        <v>109</v>
      </c>
      <c r="E69" s="1" t="s">
        <v>122</v>
      </c>
      <c r="F69" s="1" t="s">
        <v>136</v>
      </c>
      <c r="G69" s="1" t="s">
        <v>127</v>
      </c>
      <c r="H69" s="1" t="s">
        <v>125</v>
      </c>
      <c r="I69" s="1" t="s">
        <v>111</v>
      </c>
      <c r="J69" s="1" t="s">
        <v>164</v>
      </c>
      <c r="K69" s="1" t="s">
        <v>172</v>
      </c>
      <c r="L69" s="1" t="s">
        <v>132</v>
      </c>
      <c r="M69" s="1" t="s">
        <v>133</v>
      </c>
      <c r="N69" s="1" t="s">
        <v>130</v>
      </c>
      <c r="O69" s="1" t="s">
        <v>146</v>
      </c>
      <c r="P69" s="1" t="s">
        <v>116</v>
      </c>
      <c r="Q69" s="1" t="s">
        <v>140</v>
      </c>
      <c r="R69" s="1" t="s">
        <v>115</v>
      </c>
      <c r="S69" s="1" t="s">
        <v>163</v>
      </c>
      <c r="T69" s="1" t="s">
        <v>157</v>
      </c>
      <c r="U69" s="1" t="s">
        <v>211</v>
      </c>
      <c r="V69" s="2" t="s">
        <v>117</v>
      </c>
    </row>
    <row r="70" spans="1:22">
      <c r="A70" s="31" t="s">
        <v>102</v>
      </c>
      <c r="B70" s="1" t="s">
        <v>111</v>
      </c>
      <c r="C70" s="1" t="s">
        <v>134</v>
      </c>
      <c r="D70" s="1" t="s">
        <v>113</v>
      </c>
      <c r="E70" s="1" t="s">
        <v>143</v>
      </c>
      <c r="F70" s="1" t="s">
        <v>148</v>
      </c>
      <c r="G70" s="1" t="s">
        <v>125</v>
      </c>
      <c r="H70" s="1" t="s">
        <v>127</v>
      </c>
      <c r="I70" s="1" t="s">
        <v>167</v>
      </c>
      <c r="J70" s="1" t="s">
        <v>109</v>
      </c>
      <c r="K70" s="1" t="s">
        <v>136</v>
      </c>
      <c r="L70" s="1" t="s">
        <v>122</v>
      </c>
      <c r="M70" s="1" t="s">
        <v>133</v>
      </c>
      <c r="N70" s="1" t="s">
        <v>139</v>
      </c>
      <c r="O70" s="1" t="s">
        <v>174</v>
      </c>
      <c r="P70" s="1" t="s">
        <v>197</v>
      </c>
      <c r="Q70" s="1" t="s">
        <v>130</v>
      </c>
      <c r="R70" s="1" t="s">
        <v>164</v>
      </c>
      <c r="S70" s="1" t="s">
        <v>140</v>
      </c>
      <c r="T70" s="1" t="s">
        <v>193</v>
      </c>
      <c r="U70" s="1" t="s">
        <v>126</v>
      </c>
      <c r="V70" s="2" t="s">
        <v>132</v>
      </c>
    </row>
    <row r="71" spans="1:22">
      <c r="A71" s="31" t="s">
        <v>67</v>
      </c>
      <c r="B71" s="1" t="s">
        <v>117</v>
      </c>
      <c r="C71" s="1" t="s">
        <v>125</v>
      </c>
      <c r="D71" s="1" t="s">
        <v>140</v>
      </c>
      <c r="E71" s="1" t="s">
        <v>144</v>
      </c>
      <c r="F71" s="1" t="s">
        <v>114</v>
      </c>
      <c r="G71" s="1" t="s">
        <v>122</v>
      </c>
      <c r="H71" s="1" t="s">
        <v>151</v>
      </c>
      <c r="I71" s="1" t="s">
        <v>120</v>
      </c>
      <c r="J71" s="1" t="s">
        <v>118</v>
      </c>
      <c r="K71" s="1" t="s">
        <v>136</v>
      </c>
      <c r="L71" s="1" t="s">
        <v>121</v>
      </c>
      <c r="M71" s="1" t="s">
        <v>173</v>
      </c>
      <c r="N71" s="1" t="s">
        <v>171</v>
      </c>
      <c r="O71" s="1" t="s">
        <v>181</v>
      </c>
      <c r="P71" s="1" t="s">
        <v>196</v>
      </c>
      <c r="Q71" s="1" t="s">
        <v>130</v>
      </c>
      <c r="R71" s="1" t="s">
        <v>133</v>
      </c>
      <c r="S71" s="1" t="s">
        <v>156</v>
      </c>
      <c r="T71" s="1" t="s">
        <v>121</v>
      </c>
      <c r="U71" s="1" t="s">
        <v>146</v>
      </c>
      <c r="V71" s="2" t="s">
        <v>216</v>
      </c>
    </row>
    <row r="72" spans="1:22">
      <c r="A72" s="5" t="s">
        <v>60</v>
      </c>
      <c r="B72" s="1" t="s">
        <v>116</v>
      </c>
      <c r="C72" s="1" t="s">
        <v>122</v>
      </c>
      <c r="D72" s="1" t="s">
        <v>113</v>
      </c>
      <c r="E72" s="1" t="s">
        <v>147</v>
      </c>
      <c r="F72" s="1" t="s">
        <v>149</v>
      </c>
      <c r="G72" s="1" t="s">
        <v>146</v>
      </c>
      <c r="H72" s="1" t="s">
        <v>125</v>
      </c>
      <c r="I72" s="1" t="s">
        <v>111</v>
      </c>
      <c r="J72" s="1" t="s">
        <v>109</v>
      </c>
      <c r="K72" s="1" t="s">
        <v>130</v>
      </c>
      <c r="L72" s="1" t="s">
        <v>164</v>
      </c>
      <c r="M72" s="1" t="s">
        <v>139</v>
      </c>
      <c r="N72" s="1" t="s">
        <v>188</v>
      </c>
      <c r="O72" s="1" t="s">
        <v>140</v>
      </c>
      <c r="P72" s="1" t="s">
        <v>117</v>
      </c>
      <c r="Q72" s="1" t="s">
        <v>138</v>
      </c>
      <c r="R72" s="1" t="s">
        <v>206</v>
      </c>
      <c r="S72" s="1" t="s">
        <v>163</v>
      </c>
      <c r="T72" s="1" t="s">
        <v>133</v>
      </c>
      <c r="U72" s="1" t="s">
        <v>126</v>
      </c>
      <c r="V72" s="2" t="s">
        <v>187</v>
      </c>
    </row>
    <row r="73" spans="1:22">
      <c r="A73" s="5" t="s">
        <v>62</v>
      </c>
      <c r="B73" s="1" t="s">
        <v>109</v>
      </c>
      <c r="C73" s="1" t="s">
        <v>126</v>
      </c>
      <c r="D73" s="1" t="s">
        <v>113</v>
      </c>
      <c r="E73" s="1" t="s">
        <v>122</v>
      </c>
      <c r="F73" s="1" t="s">
        <v>136</v>
      </c>
      <c r="G73" s="1" t="s">
        <v>127</v>
      </c>
      <c r="H73" s="1" t="s">
        <v>146</v>
      </c>
      <c r="I73" s="1" t="s">
        <v>111</v>
      </c>
      <c r="J73" s="1" t="s">
        <v>164</v>
      </c>
      <c r="K73" s="1" t="s">
        <v>135</v>
      </c>
      <c r="L73" s="1" t="s">
        <v>125</v>
      </c>
      <c r="M73" s="1" t="s">
        <v>186</v>
      </c>
      <c r="N73" s="1" t="s">
        <v>133</v>
      </c>
      <c r="O73" s="1" t="s">
        <v>140</v>
      </c>
      <c r="P73" s="1" t="s">
        <v>179</v>
      </c>
      <c r="Q73" s="1" t="s">
        <v>202</v>
      </c>
      <c r="R73" s="1" t="s">
        <v>115</v>
      </c>
      <c r="S73" s="1" t="s">
        <v>157</v>
      </c>
      <c r="T73" s="1" t="s">
        <v>130</v>
      </c>
      <c r="U73" s="1" t="s">
        <v>117</v>
      </c>
      <c r="V73" s="2" t="s">
        <v>132</v>
      </c>
    </row>
    <row r="74" spans="1:22">
      <c r="A74" s="38" t="s">
        <v>54</v>
      </c>
      <c r="B74" s="1" t="s">
        <v>111</v>
      </c>
      <c r="C74" s="1" t="s">
        <v>122</v>
      </c>
      <c r="D74" s="1" t="s">
        <v>109</v>
      </c>
      <c r="E74" s="1" t="s">
        <v>125</v>
      </c>
      <c r="F74" s="1" t="s">
        <v>136</v>
      </c>
      <c r="G74" s="1" t="s">
        <v>127</v>
      </c>
      <c r="H74" s="1" t="s">
        <v>146</v>
      </c>
      <c r="I74" s="1" t="s">
        <v>114</v>
      </c>
      <c r="J74" s="1" t="s">
        <v>164</v>
      </c>
      <c r="K74" s="1" t="s">
        <v>163</v>
      </c>
      <c r="L74" s="1" t="s">
        <v>179</v>
      </c>
      <c r="M74" s="1" t="s">
        <v>140</v>
      </c>
      <c r="N74" s="1" t="s">
        <v>139</v>
      </c>
      <c r="O74" s="1" t="s">
        <v>130</v>
      </c>
      <c r="P74" s="1" t="s">
        <v>126</v>
      </c>
      <c r="Q74" s="1" t="s">
        <v>192</v>
      </c>
      <c r="R74" s="1" t="s">
        <v>116</v>
      </c>
      <c r="S74" s="1" t="s">
        <v>133</v>
      </c>
      <c r="T74" s="1" t="s">
        <v>138</v>
      </c>
      <c r="U74" s="1" t="s">
        <v>211</v>
      </c>
      <c r="V74" s="2" t="s">
        <v>135</v>
      </c>
    </row>
    <row r="75" spans="1:22">
      <c r="A75" s="5" t="s">
        <v>85</v>
      </c>
      <c r="B75" s="1" t="s">
        <v>117</v>
      </c>
      <c r="C75" s="1" t="s">
        <v>127</v>
      </c>
      <c r="D75" s="1" t="s">
        <v>113</v>
      </c>
      <c r="E75" s="1" t="s">
        <v>129</v>
      </c>
      <c r="F75" s="1" t="s">
        <v>136</v>
      </c>
      <c r="G75" s="1" t="s">
        <v>153</v>
      </c>
      <c r="H75" s="1" t="s">
        <v>159</v>
      </c>
      <c r="I75" s="1" t="s">
        <v>114</v>
      </c>
      <c r="J75" s="1" t="s">
        <v>154</v>
      </c>
      <c r="K75" s="1" t="s">
        <v>175</v>
      </c>
      <c r="L75" s="1" t="s">
        <v>156</v>
      </c>
      <c r="M75" s="1" t="s">
        <v>146</v>
      </c>
      <c r="N75" s="1" t="s">
        <v>140</v>
      </c>
      <c r="O75" s="1" t="s">
        <v>192</v>
      </c>
      <c r="P75" s="1" t="s">
        <v>145</v>
      </c>
      <c r="Q75" s="1" t="s">
        <v>133</v>
      </c>
      <c r="R75" s="1" t="s">
        <v>206</v>
      </c>
      <c r="S75" s="1" t="s">
        <v>187</v>
      </c>
      <c r="T75" s="1" t="s">
        <v>172</v>
      </c>
      <c r="U75" s="1" t="s">
        <v>210</v>
      </c>
      <c r="V75" s="2" t="s">
        <v>164</v>
      </c>
    </row>
    <row r="76" spans="1:22">
      <c r="A76" s="5" t="s">
        <v>91</v>
      </c>
      <c r="B76" s="1" t="s">
        <v>121</v>
      </c>
      <c r="C76" s="1" t="s">
        <v>122</v>
      </c>
      <c r="D76" s="1" t="s">
        <v>109</v>
      </c>
      <c r="E76" s="1" t="s">
        <v>117</v>
      </c>
      <c r="F76" s="1" t="s">
        <v>136</v>
      </c>
      <c r="G76" s="1" t="s">
        <v>155</v>
      </c>
      <c r="H76" s="1" t="s">
        <v>125</v>
      </c>
      <c r="I76" s="1" t="s">
        <v>121</v>
      </c>
      <c r="J76" s="1" t="s">
        <v>121</v>
      </c>
      <c r="K76" s="1" t="s">
        <v>121</v>
      </c>
      <c r="L76" s="1" t="s">
        <v>126</v>
      </c>
      <c r="M76" s="1" t="s">
        <v>139</v>
      </c>
      <c r="N76" s="1" t="s">
        <v>133</v>
      </c>
      <c r="O76" s="1" t="s">
        <v>121</v>
      </c>
      <c r="P76" s="1" t="s">
        <v>121</v>
      </c>
      <c r="Q76" s="1" t="s">
        <v>121</v>
      </c>
      <c r="R76" s="1" t="s">
        <v>121</v>
      </c>
      <c r="S76" s="1" t="s">
        <v>121</v>
      </c>
      <c r="T76" s="1" t="s">
        <v>121</v>
      </c>
      <c r="U76" s="1" t="s">
        <v>121</v>
      </c>
      <c r="V76" s="2" t="s">
        <v>121</v>
      </c>
    </row>
    <row r="77" spans="1:22">
      <c r="A77" s="50" t="s">
        <v>65</v>
      </c>
      <c r="B77" s="1" t="s">
        <v>110</v>
      </c>
      <c r="C77" s="1" t="s">
        <v>138</v>
      </c>
      <c r="D77" s="1" t="s">
        <v>113</v>
      </c>
      <c r="E77" s="1" t="s">
        <v>122</v>
      </c>
      <c r="F77" s="1" t="s">
        <v>136</v>
      </c>
      <c r="G77" s="1" t="s">
        <v>125</v>
      </c>
      <c r="H77" s="1" t="s">
        <v>157</v>
      </c>
      <c r="I77" s="1" t="s">
        <v>111</v>
      </c>
      <c r="J77" s="1" t="s">
        <v>109</v>
      </c>
      <c r="K77" s="1" t="s">
        <v>170</v>
      </c>
      <c r="L77" s="1" t="s">
        <v>126</v>
      </c>
      <c r="M77" s="1" t="s">
        <v>185</v>
      </c>
      <c r="N77" s="1" t="s">
        <v>163</v>
      </c>
      <c r="O77" s="1" t="s">
        <v>193</v>
      </c>
      <c r="P77" s="1" t="s">
        <v>194</v>
      </c>
      <c r="Q77" s="1" t="s">
        <v>174</v>
      </c>
      <c r="R77" s="1" t="s">
        <v>116</v>
      </c>
      <c r="S77" s="1" t="s">
        <v>133</v>
      </c>
      <c r="T77" s="1" t="s">
        <v>140</v>
      </c>
      <c r="U77" s="1" t="s">
        <v>197</v>
      </c>
      <c r="V77" s="2" t="s">
        <v>179</v>
      </c>
    </row>
    <row r="78" spans="1:22">
      <c r="A78" s="46" t="s">
        <v>73</v>
      </c>
      <c r="B78" s="1" t="s">
        <v>112</v>
      </c>
      <c r="C78" s="1" t="s">
        <v>125</v>
      </c>
      <c r="D78" s="1" t="s">
        <v>109</v>
      </c>
      <c r="E78" s="1" t="s">
        <v>122</v>
      </c>
      <c r="F78" s="1" t="s">
        <v>136</v>
      </c>
      <c r="G78" s="1" t="s">
        <v>127</v>
      </c>
      <c r="H78" s="1" t="s">
        <v>145</v>
      </c>
      <c r="I78" s="1" t="s">
        <v>111</v>
      </c>
      <c r="J78" s="1" t="s">
        <v>116</v>
      </c>
      <c r="K78" s="1" t="s">
        <v>140</v>
      </c>
      <c r="L78" s="1" t="s">
        <v>132</v>
      </c>
      <c r="M78" s="1" t="s">
        <v>133</v>
      </c>
      <c r="N78" s="1" t="s">
        <v>146</v>
      </c>
      <c r="O78" s="1" t="s">
        <v>181</v>
      </c>
      <c r="P78" s="1" t="s">
        <v>126</v>
      </c>
      <c r="Q78" s="1" t="s">
        <v>130</v>
      </c>
      <c r="R78" s="1" t="s">
        <v>116</v>
      </c>
      <c r="S78" s="1" t="s">
        <v>163</v>
      </c>
      <c r="T78" s="1" t="s">
        <v>139</v>
      </c>
      <c r="U78" s="1" t="s">
        <v>129</v>
      </c>
      <c r="V78" s="2" t="s">
        <v>117</v>
      </c>
    </row>
    <row r="79" spans="1:22">
      <c r="A79" s="31" t="s">
        <v>82</v>
      </c>
      <c r="B79" s="1" t="s">
        <v>109</v>
      </c>
      <c r="C79" s="1" t="s">
        <v>122</v>
      </c>
      <c r="D79" s="1" t="s">
        <v>111</v>
      </c>
      <c r="E79" s="1" t="s">
        <v>125</v>
      </c>
      <c r="F79" s="1" t="s">
        <v>136</v>
      </c>
      <c r="G79" s="1" t="s">
        <v>146</v>
      </c>
      <c r="H79" s="1" t="s">
        <v>133</v>
      </c>
      <c r="I79" s="1" t="s">
        <v>114</v>
      </c>
      <c r="J79" s="1" t="s">
        <v>114</v>
      </c>
      <c r="K79" s="1" t="s">
        <v>156</v>
      </c>
      <c r="L79" s="1" t="s">
        <v>126</v>
      </c>
      <c r="M79" s="1" t="s">
        <v>140</v>
      </c>
      <c r="N79" s="1" t="s">
        <v>130</v>
      </c>
      <c r="O79" s="1" t="s">
        <v>174</v>
      </c>
      <c r="P79" s="1" t="s">
        <v>179</v>
      </c>
      <c r="Q79" s="1" t="s">
        <v>139</v>
      </c>
      <c r="R79" s="1" t="s">
        <v>168</v>
      </c>
      <c r="S79" s="1" t="s">
        <v>187</v>
      </c>
      <c r="T79" s="1" t="s">
        <v>163</v>
      </c>
      <c r="U79" s="1" t="s">
        <v>117</v>
      </c>
      <c r="V79" s="2" t="s">
        <v>127</v>
      </c>
    </row>
  </sheetData>
  <pageMargins left="0.7" right="0.7" top="0.75" bottom="0.75" header="0.3" footer="0.3"/>
  <pageSetup paperSize="9" scale="4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Maillot Jaune</vt:lpstr>
      <vt:lpstr>Maillot à Pois</vt:lpstr>
      <vt:lpstr>Maillot Vert</vt:lpstr>
      <vt:lpstr>Maillot Blanc</vt:lpstr>
      <vt:lpstr>Combatif</vt:lpstr>
      <vt:lpstr>Vainqueurs Etapes</vt:lpstr>
      <vt:lpstr>Choix des Coureurs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MAILLARD Guillaume (CIC Ouest)</dc:creator>
  <cp:lastModifiedBy>MAILLARD Guillaume (CMLACO)</cp:lastModifiedBy>
  <cp:lastPrinted>2021-06-29T14:41:45Z</cp:lastPrinted>
  <dcterms:created xsi:type="dcterms:W3CDTF">2015-09-29T15:54:29Z</dcterms:created>
  <dcterms:modified xsi:type="dcterms:W3CDTF">2025-07-29T21:25:34Z</dcterms:modified>
</cp:coreProperties>
</file>