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" sheetId="1" r:id="rId1"/>
    <sheet name="Feuil2" sheetId="2" r:id="rId2"/>
    <sheet name="Bareme 2016" sheetId="3" r:id="rId3"/>
  </sheets>
  <definedNames/>
  <calcPr fullCalcOnLoad="1"/>
</workbook>
</file>

<file path=xl/sharedStrings.xml><?xml version="1.0" encoding="utf-8"?>
<sst xmlns="http://schemas.openxmlformats.org/spreadsheetml/2006/main" count="301" uniqueCount="101">
  <si>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</si>
  <si>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</si>
  <si>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</si>
  <si>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</si>
  <si>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</si>
  <si>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</si>
  <si>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</si>
  <si>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</si>
  <si>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</si>
  <si>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</si>
  <si>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</si>
  <si>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</si>
  <si>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</si>
  <si>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</si>
  <si>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</si>
  <si>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</si>
  <si>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</si>
  <si>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</si>
  <si>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</si>
  <si>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JANVILLE</t>
  </si>
  <si>
    <t>BOISSEAUX</t>
  </si>
  <si>
    <t>MARVILLE LES BOIS</t>
  </si>
  <si>
    <t>TOURY</t>
  </si>
  <si>
    <t>F + 15/16</t>
  </si>
  <si>
    <t>ORGANISATION</t>
  </si>
  <si>
    <t>NB. CLASSES</t>
  </si>
  <si>
    <t>X 2 pts</t>
  </si>
  <si>
    <t>NB. ORGANIS.</t>
  </si>
  <si>
    <t>(VC TOURY)</t>
  </si>
  <si>
    <t>(AC VOVES)</t>
  </si>
  <si>
    <t>(AST CHATEAUNEUF)</t>
  </si>
  <si>
    <t>MAINTENON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</si>
  <si>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</si>
  <si>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</si>
  <si>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</si>
  <si>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</si>
  <si>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</si>
  <si>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</si>
  <si>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</si>
  <si>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</si>
  <si>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</si>
  <si>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</si>
  <si>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</si>
  <si>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</si>
  <si>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</si>
  <si>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</si>
  <si>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</si>
  <si>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</si>
  <si>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</si>
  <si>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</si>
  <si>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</si>
  <si>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</si>
  <si>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</si>
  <si>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</si>
  <si>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</si>
  <si>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</si>
  <si>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</si>
  <si>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</si>
  <si>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</si>
  <si>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</si>
  <si>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</si>
  <si>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</si>
  <si>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</si>
  <si>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</si>
  <si>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</si>
  <si>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</si>
  <si>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</si>
  <si>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</si>
  <si>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</si>
  <si>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</si>
  <si>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</si>
  <si>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</si>
  <si>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</si>
  <si>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</si>
  <si>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</si>
  <si>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</si>
  <si>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</si>
  <si>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</si>
  <si>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</si>
  <si>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</si>
  <si>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</si>
  <si>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</si>
  <si>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</si>
  <si>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</si>
  <si>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</si>
  <si>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</si>
  <si>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</si>
  <si>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</si>
  <si>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 xml:space="preserve">CHAMP.NAT </t>
  </si>
  <si>
    <t xml:space="preserve">CLASSEMENT </t>
  </si>
  <si>
    <t>CLUB</t>
  </si>
  <si>
    <t>TOTAL POINTS</t>
  </si>
  <si>
    <t>HOUX</t>
  </si>
  <si>
    <t>LA VARENNE FERRON</t>
  </si>
  <si>
    <t>LUISANT</t>
  </si>
  <si>
    <t>(EF COURVILLE)</t>
  </si>
  <si>
    <t>CLOYES/LE LOIR</t>
  </si>
  <si>
    <t>CHATEAUNEUF (28)</t>
  </si>
  <si>
    <t xml:space="preserve">ROCHECHOUART </t>
  </si>
  <si>
    <t>ORG.CHAMP.DEPART.REGIONAL</t>
  </si>
  <si>
    <t>POINTS POUR L'ORGANISATION DU CHAMPIONNAT DEPARTEMENTAL OU REGIONAL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</si>
</sst>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16"/>
      <color indexed="13"/>
      <name val="Arial"/>
      <family val="0"/>
    </font>
    <font>
      <sz val="20"/>
      <color indexed="12"/>
      <name val="Arial"/>
      <family val="0"/>
    </font>
    <font>
      <b/>
      <sz val="20"/>
      <color indexed="12"/>
      <name val="Arial"/>
      <family val="0"/>
    </font>
    <font>
      <b/>
      <sz val="14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0" fillId="26" borderId="3" applyNumberFormat="0" applyFont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1" fillId="33" borderId="3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5" fillId="34" borderId="22" xfId="0" applyFont="1" applyFill="1" applyBorder="1" applyAlignment="1">
      <alignment horizontal="left"/>
    </xf>
    <xf numFmtId="0" fontId="2" fillId="32" borderId="3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0" xfId="0" applyFont="1" applyFill="1" applyBorder="1" applyAlignment="1">
      <alignment horizontal="center"/>
    </xf>
    <xf numFmtId="0" fontId="21" fillId="35" borderId="31" xfId="0" applyFont="1" applyFill="1" applyBorder="1" applyAlignment="1">
      <alignment horizontal="center"/>
    </xf>
    <xf numFmtId="0" fontId="21" fillId="35" borderId="31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21" fillId="36" borderId="22" xfId="0" applyFont="1" applyFill="1" applyBorder="1" applyAlignment="1">
      <alignment horizontal="center"/>
    </xf>
    <xf numFmtId="0" fontId="21" fillId="36" borderId="39" xfId="0" applyFont="1" applyFill="1" applyBorder="1" applyAlignment="1">
      <alignment horizontal="center"/>
    </xf>
    <xf numFmtId="0" fontId="21" fillId="36" borderId="40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1" xfId="0" applyFont="1" applyFill="1" applyBorder="1" applyAlignment="1">
      <alignment/>
    </xf>
    <xf numFmtId="0" fontId="21" fillId="35" borderId="38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44" xfId="0" applyFont="1" applyFill="1" applyBorder="1" applyAlignment="1">
      <alignment/>
    </xf>
    <xf numFmtId="0" fontId="23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left"/>
    </xf>
    <xf numFmtId="0" fontId="21" fillId="0" borderId="31" xfId="0" applyFont="1" applyBorder="1" applyAlignment="1">
      <alignment/>
    </xf>
    <xf numFmtId="0" fontId="21" fillId="0" borderId="38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42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0" fontId="25" fillId="33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14" fillId="32" borderId="30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26" fillId="32" borderId="30" xfId="0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 horizontal="center"/>
    </xf>
    <xf numFmtId="0" fontId="2" fillId="34" borderId="30" xfId="0" applyFont="1" applyFill="1" applyBorder="1" applyAlignment="1">
      <alignment/>
    </xf>
    <xf numFmtId="0" fontId="1" fillId="0" borderId="3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14" fontId="3" fillId="0" borderId="41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0" xfId="0" applyFont="1" applyFill="1" applyBorder="1" applyAlignment="1">
      <alignment/>
    </xf>
    <xf numFmtId="0" fontId="13" fillId="33" borderId="33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7" xfId="0" applyFont="1" applyFill="1" applyBorder="1" applyAlignment="1">
      <alignment horizontal="center" textRotation="90"/>
    </xf>
    <xf numFmtId="0" fontId="13" fillId="33" borderId="47" xfId="0" applyFont="1" applyFill="1" applyBorder="1" applyAlignment="1">
      <alignment horizontal="center" textRotation="90" wrapText="1"/>
    </xf>
    <xf numFmtId="0" fontId="13" fillId="33" borderId="47" xfId="0" applyFont="1" applyFill="1" applyBorder="1" applyAlignment="1">
      <alignment horizontal="center" textRotation="90" wrapText="1"/>
    </xf>
    <xf numFmtId="0" fontId="13" fillId="33" borderId="50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0" fillId="32" borderId="35" xfId="0" applyFill="1" applyBorder="1" applyAlignment="1">
      <alignment/>
    </xf>
    <xf numFmtId="0" fontId="0" fillId="32" borderId="48" xfId="0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6" fillId="32" borderId="3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/>
    </xf>
    <xf numFmtId="0" fontId="28" fillId="37" borderId="52" xfId="0" applyFont="1" applyFill="1" applyBorder="1" applyAlignment="1">
      <alignment horizontal="center" vertical="center"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center"/>
    </xf>
    <xf numFmtId="0" fontId="29" fillId="37" borderId="53" xfId="0" applyFont="1" applyFill="1" applyBorder="1" applyAlignment="1">
      <alignment horizontal="center"/>
    </xf>
    <xf numFmtId="0" fontId="27" fillId="32" borderId="39" xfId="0" applyFont="1" applyFill="1" applyBorder="1" applyAlignment="1">
      <alignment horizontal="center"/>
    </xf>
    <xf numFmtId="0" fontId="29" fillId="37" borderId="53" xfId="0" applyFont="1" applyFill="1" applyBorder="1" applyAlignment="1">
      <alignment horizontal="center" vertical="center" wrapText="1"/>
    </xf>
    <xf numFmtId="0" fontId="30" fillId="32" borderId="39" xfId="0" applyFont="1" applyFill="1" applyBorder="1" applyAlignment="1">
      <alignment horizontal="center"/>
    </xf>
    <xf numFmtId="0" fontId="28" fillId="37" borderId="53" xfId="0" applyFont="1" applyFill="1" applyBorder="1" applyAlignment="1">
      <alignment horizontal="center" vertical="center"/>
    </xf>
    <xf numFmtId="0" fontId="27" fillId="32" borderId="39" xfId="0" applyFont="1" applyFill="1" applyBorder="1" applyAlignment="1">
      <alignment horizontal="left"/>
    </xf>
    <xf numFmtId="0" fontId="25" fillId="33" borderId="31" xfId="0" applyFont="1" applyFill="1" applyBorder="1" applyAlignment="1">
      <alignment horizontal="center"/>
    </xf>
    <xf numFmtId="0" fontId="11" fillId="33" borderId="51" xfId="0" applyFont="1" applyFill="1" applyBorder="1" applyAlignment="1">
      <alignment/>
    </xf>
    <xf numFmtId="0" fontId="20" fillId="35" borderId="3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2</xdr:col>
      <xdr:colOff>1914525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4775"/>
          <a:ext cx="3000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</xdr:row>
      <xdr:rowOff>95250</xdr:rowOff>
    </xdr:from>
    <xdr:to>
      <xdr:col>3</xdr:col>
      <xdr:colOff>1066800</xdr:colOff>
      <xdr:row>8</xdr:row>
      <xdr:rowOff>19050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24350" y="257175"/>
          <a:ext cx="2667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1">
      <pane xSplit="2" ySplit="1" topLeftCell="C15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66" sqref="I166"/>
    </sheetView>
  </sheetViews>
  <sheetFormatPr defaultColWidth="11.421875" defaultRowHeight="12.75"/>
  <cols>
    <col min="1" max="1" width="23.00390625" style="190" customWidth="1"/>
    <col min="2" max="2" width="15.421875" style="0" customWidth="1"/>
    <col min="3" max="17" width="6.28125" style="0" customWidth="1"/>
  </cols>
  <sheetData>
    <row r="1" spans="1:21" ht="116.25" customHeight="1" thickBot="1">
      <c r="A1" s="178"/>
      <c r="B1" s="1"/>
      <c r="C1" s="207" t="s">
        <v>4</v>
      </c>
      <c r="D1" s="208" t="s">
        <v>14</v>
      </c>
      <c r="E1" s="208" t="s">
        <v>18</v>
      </c>
      <c r="F1" s="208" t="s">
        <v>5</v>
      </c>
      <c r="G1" s="209" t="s">
        <v>68</v>
      </c>
      <c r="H1" s="208" t="s">
        <v>15</v>
      </c>
      <c r="I1" s="208" t="s">
        <v>16</v>
      </c>
      <c r="J1" s="210" t="s">
        <v>39</v>
      </c>
      <c r="K1" s="208" t="s">
        <v>13</v>
      </c>
      <c r="L1" s="208" t="s">
        <v>70</v>
      </c>
      <c r="M1" s="208" t="s">
        <v>83</v>
      </c>
      <c r="N1" s="211" t="s">
        <v>79</v>
      </c>
      <c r="O1" s="208" t="s">
        <v>6</v>
      </c>
      <c r="P1" s="210" t="s">
        <v>73</v>
      </c>
      <c r="Q1" s="212" t="s">
        <v>17</v>
      </c>
      <c r="S1" s="194"/>
      <c r="U1" s="193"/>
    </row>
    <row r="2" spans="1:17" ht="12.75" customHeight="1" thickBot="1">
      <c r="A2" s="179" t="s">
        <v>7</v>
      </c>
      <c r="B2" s="206" t="s">
        <v>8</v>
      </c>
      <c r="C2" s="8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14"/>
      <c r="O2" s="169"/>
      <c r="P2" s="215"/>
      <c r="Q2" s="216"/>
    </row>
    <row r="3" spans="1:17" ht="12.75" customHeight="1">
      <c r="A3" s="159" t="s">
        <v>69</v>
      </c>
      <c r="B3" s="15" t="s">
        <v>3</v>
      </c>
      <c r="C3" s="157">
        <v>2</v>
      </c>
      <c r="D3" s="144">
        <v>12</v>
      </c>
      <c r="E3" s="144"/>
      <c r="F3" s="144">
        <v>6</v>
      </c>
      <c r="G3" s="144"/>
      <c r="H3" s="144"/>
      <c r="I3" s="144">
        <v>1</v>
      </c>
      <c r="J3" s="144"/>
      <c r="K3" s="144">
        <v>8</v>
      </c>
      <c r="L3" s="144"/>
      <c r="M3" s="144"/>
      <c r="N3" s="70"/>
      <c r="O3" s="144"/>
      <c r="P3" s="213"/>
      <c r="Q3" s="151"/>
    </row>
    <row r="4" spans="1:17" ht="12.75" customHeight="1">
      <c r="A4" s="75" t="s">
        <v>29</v>
      </c>
      <c r="B4" s="5" t="s">
        <v>0</v>
      </c>
      <c r="C4" s="158"/>
      <c r="D4" s="145">
        <v>2</v>
      </c>
      <c r="E4" s="145"/>
      <c r="F4" s="145"/>
      <c r="G4" s="145"/>
      <c r="H4" s="145">
        <v>2</v>
      </c>
      <c r="I4" s="145"/>
      <c r="J4" s="145"/>
      <c r="K4" s="145">
        <v>1</v>
      </c>
      <c r="L4" s="145"/>
      <c r="M4" s="145"/>
      <c r="N4" s="69"/>
      <c r="O4" s="145"/>
      <c r="P4" s="145">
        <v>15</v>
      </c>
      <c r="Q4" s="153">
        <v>4</v>
      </c>
    </row>
    <row r="5" spans="1:17" ht="12.75" customHeight="1">
      <c r="A5" s="162">
        <v>42435</v>
      </c>
      <c r="B5" s="11" t="s">
        <v>1</v>
      </c>
      <c r="C5" s="157">
        <v>3</v>
      </c>
      <c r="D5" s="144">
        <v>9</v>
      </c>
      <c r="E5" s="144"/>
      <c r="F5" s="144">
        <v>2</v>
      </c>
      <c r="G5" s="144">
        <v>14</v>
      </c>
      <c r="H5" s="144">
        <v>10</v>
      </c>
      <c r="I5" s="144">
        <v>6</v>
      </c>
      <c r="J5" s="144"/>
      <c r="K5" s="144">
        <v>4</v>
      </c>
      <c r="L5" s="144"/>
      <c r="M5" s="144"/>
      <c r="N5" s="70"/>
      <c r="O5" s="144"/>
      <c r="P5" s="144">
        <v>13</v>
      </c>
      <c r="Q5" s="151">
        <v>1</v>
      </c>
    </row>
    <row r="6" spans="1:17" ht="12.75" customHeight="1">
      <c r="A6" s="160"/>
      <c r="B6" s="12" t="s">
        <v>2</v>
      </c>
      <c r="C6" s="158">
        <v>2</v>
      </c>
      <c r="D6" s="145">
        <v>10</v>
      </c>
      <c r="E6" s="145"/>
      <c r="F6" s="145">
        <v>6</v>
      </c>
      <c r="G6" s="145">
        <v>1</v>
      </c>
      <c r="H6" s="145">
        <v>6</v>
      </c>
      <c r="I6" s="145">
        <v>1</v>
      </c>
      <c r="J6" s="145"/>
      <c r="K6" s="145">
        <v>14</v>
      </c>
      <c r="L6" s="145"/>
      <c r="M6" s="145"/>
      <c r="N6" s="69"/>
      <c r="O6" s="145">
        <v>4</v>
      </c>
      <c r="P6" s="145">
        <v>9</v>
      </c>
      <c r="Q6" s="153">
        <v>15</v>
      </c>
    </row>
    <row r="7" spans="1:17" ht="12.75" customHeight="1" thickBot="1">
      <c r="A7" s="160"/>
      <c r="B7" s="5" t="s">
        <v>23</v>
      </c>
      <c r="C7" s="158"/>
      <c r="D7" s="145">
        <v>9</v>
      </c>
      <c r="E7" s="145">
        <v>6</v>
      </c>
      <c r="F7" s="145"/>
      <c r="G7" s="145"/>
      <c r="H7" s="145"/>
      <c r="I7" s="145"/>
      <c r="J7" s="145"/>
      <c r="K7" s="145">
        <v>5</v>
      </c>
      <c r="L7" s="145"/>
      <c r="M7" s="145"/>
      <c r="N7" s="69"/>
      <c r="O7" s="145"/>
      <c r="P7" s="167"/>
      <c r="Q7" s="166"/>
    </row>
    <row r="8" spans="1:17" ht="12.75" customHeight="1" thickBot="1">
      <c r="A8" s="161"/>
      <c r="B8" s="83" t="s">
        <v>11</v>
      </c>
      <c r="C8" s="155">
        <f>SUM(C3:C7)</f>
        <v>7</v>
      </c>
      <c r="D8" s="155">
        <f aca="true" t="shared" si="0" ref="D8:Q8">SUM(D3:D7)</f>
        <v>42</v>
      </c>
      <c r="E8" s="155">
        <f t="shared" si="0"/>
        <v>6</v>
      </c>
      <c r="F8" s="155">
        <f t="shared" si="0"/>
        <v>14</v>
      </c>
      <c r="G8" s="155">
        <f t="shared" si="0"/>
        <v>15</v>
      </c>
      <c r="H8" s="155">
        <f t="shared" si="0"/>
        <v>18</v>
      </c>
      <c r="I8" s="155">
        <f t="shared" si="0"/>
        <v>8</v>
      </c>
      <c r="J8" s="155">
        <f t="shared" si="0"/>
        <v>0</v>
      </c>
      <c r="K8" s="155">
        <f t="shared" si="0"/>
        <v>32</v>
      </c>
      <c r="L8" s="155">
        <f t="shared" si="0"/>
        <v>0</v>
      </c>
      <c r="M8" s="155">
        <f t="shared" si="0"/>
        <v>0</v>
      </c>
      <c r="N8" s="155">
        <f t="shared" si="0"/>
        <v>0</v>
      </c>
      <c r="O8" s="155">
        <f t="shared" si="0"/>
        <v>4</v>
      </c>
      <c r="P8" s="155">
        <f t="shared" si="0"/>
        <v>37</v>
      </c>
      <c r="Q8" s="156">
        <f t="shared" si="0"/>
        <v>20</v>
      </c>
    </row>
    <row r="9" spans="1:17" ht="12.75" customHeight="1">
      <c r="A9" s="79" t="s">
        <v>19</v>
      </c>
      <c r="B9" s="15" t="s">
        <v>3</v>
      </c>
      <c r="C9" s="157">
        <v>8</v>
      </c>
      <c r="D9" s="144">
        <v>12</v>
      </c>
      <c r="E9" s="144"/>
      <c r="F9" s="144"/>
      <c r="G9" s="144"/>
      <c r="H9" s="144">
        <v>4</v>
      </c>
      <c r="I9" s="144">
        <v>10</v>
      </c>
      <c r="J9" s="144"/>
      <c r="K9" s="144">
        <v>7</v>
      </c>
      <c r="L9" s="144"/>
      <c r="M9" s="144"/>
      <c r="N9" s="70"/>
      <c r="O9" s="144"/>
      <c r="P9" s="213"/>
      <c r="Q9" s="151">
        <v>1</v>
      </c>
    </row>
    <row r="10" spans="1:17" ht="12.75" customHeight="1">
      <c r="A10" s="76" t="s">
        <v>28</v>
      </c>
      <c r="B10" s="5" t="s">
        <v>0</v>
      </c>
      <c r="C10" s="158"/>
      <c r="D10" s="145">
        <v>1</v>
      </c>
      <c r="E10" s="145"/>
      <c r="F10" s="145"/>
      <c r="G10" s="145"/>
      <c r="H10" s="145"/>
      <c r="I10" s="145"/>
      <c r="J10" s="145"/>
      <c r="K10" s="145">
        <v>8</v>
      </c>
      <c r="L10" s="145"/>
      <c r="M10" s="145"/>
      <c r="N10" s="69"/>
      <c r="O10" s="145"/>
      <c r="P10" s="145">
        <v>10</v>
      </c>
      <c r="Q10" s="153">
        <v>9</v>
      </c>
    </row>
    <row r="11" spans="1:17" ht="12.75" customHeight="1">
      <c r="A11" s="77">
        <v>42449</v>
      </c>
      <c r="B11" s="11" t="s">
        <v>1</v>
      </c>
      <c r="C11" s="157">
        <v>1</v>
      </c>
      <c r="D11" s="144">
        <v>17</v>
      </c>
      <c r="E11" s="144"/>
      <c r="F11" s="144">
        <v>2</v>
      </c>
      <c r="G11" s="144">
        <v>1</v>
      </c>
      <c r="H11" s="144">
        <v>3</v>
      </c>
      <c r="I11" s="144"/>
      <c r="J11" s="144"/>
      <c r="K11" s="144">
        <v>11</v>
      </c>
      <c r="L11" s="144"/>
      <c r="M11" s="144"/>
      <c r="N11" s="70">
        <v>4</v>
      </c>
      <c r="O11" s="144"/>
      <c r="P11" s="144">
        <v>8</v>
      </c>
      <c r="Q11" s="151">
        <v>11</v>
      </c>
    </row>
    <row r="12" spans="1:17" ht="12.75" customHeight="1">
      <c r="A12" s="75"/>
      <c r="B12" s="12" t="s">
        <v>2</v>
      </c>
      <c r="C12" s="158">
        <v>9</v>
      </c>
      <c r="D12" s="145">
        <v>13</v>
      </c>
      <c r="E12" s="145"/>
      <c r="F12" s="145">
        <v>14</v>
      </c>
      <c r="G12" s="145"/>
      <c r="H12" s="145">
        <v>18</v>
      </c>
      <c r="I12" s="145">
        <v>1</v>
      </c>
      <c r="J12" s="145"/>
      <c r="K12" s="145">
        <v>4</v>
      </c>
      <c r="L12" s="145"/>
      <c r="M12" s="145"/>
      <c r="N12" s="69"/>
      <c r="O12" s="145">
        <v>1</v>
      </c>
      <c r="P12" s="145">
        <v>1</v>
      </c>
      <c r="Q12" s="153">
        <v>7</v>
      </c>
    </row>
    <row r="13" spans="1:17" ht="12.75" customHeight="1" thickBot="1">
      <c r="A13" s="75"/>
      <c r="B13" s="5" t="s">
        <v>23</v>
      </c>
      <c r="C13" s="158"/>
      <c r="D13" s="145">
        <v>10</v>
      </c>
      <c r="E13" s="145"/>
      <c r="F13" s="145"/>
      <c r="G13" s="145">
        <v>5</v>
      </c>
      <c r="H13" s="145"/>
      <c r="I13" s="145"/>
      <c r="J13" s="145"/>
      <c r="K13" s="145">
        <v>6</v>
      </c>
      <c r="L13" s="145"/>
      <c r="M13" s="145"/>
      <c r="N13" s="69"/>
      <c r="O13" s="145"/>
      <c r="P13" s="167"/>
      <c r="Q13" s="166"/>
    </row>
    <row r="14" spans="1:17" ht="12.75" customHeight="1" thickBot="1">
      <c r="A14" s="180"/>
      <c r="B14" s="83" t="s">
        <v>11</v>
      </c>
      <c r="C14" s="155">
        <f aca="true" t="shared" si="1" ref="C14:Q14">SUM(C9:C13)</f>
        <v>18</v>
      </c>
      <c r="D14" s="155">
        <f t="shared" si="1"/>
        <v>53</v>
      </c>
      <c r="E14" s="155">
        <f t="shared" si="1"/>
        <v>0</v>
      </c>
      <c r="F14" s="155">
        <f t="shared" si="1"/>
        <v>16</v>
      </c>
      <c r="G14" s="155">
        <f t="shared" si="1"/>
        <v>6</v>
      </c>
      <c r="H14" s="155">
        <f t="shared" si="1"/>
        <v>25</v>
      </c>
      <c r="I14" s="155">
        <f t="shared" si="1"/>
        <v>11</v>
      </c>
      <c r="J14" s="155">
        <f t="shared" si="1"/>
        <v>0</v>
      </c>
      <c r="K14" s="155">
        <f t="shared" si="1"/>
        <v>36</v>
      </c>
      <c r="L14" s="155">
        <f t="shared" si="1"/>
        <v>0</v>
      </c>
      <c r="M14" s="155">
        <f t="shared" si="1"/>
        <v>0</v>
      </c>
      <c r="N14" s="155">
        <f t="shared" si="1"/>
        <v>4</v>
      </c>
      <c r="O14" s="155">
        <f t="shared" si="1"/>
        <v>1</v>
      </c>
      <c r="P14" s="155">
        <f t="shared" si="1"/>
        <v>19</v>
      </c>
      <c r="Q14" s="156">
        <f t="shared" si="1"/>
        <v>28</v>
      </c>
    </row>
    <row r="15" spans="1:17" ht="12.75" customHeight="1">
      <c r="A15" s="79" t="s">
        <v>80</v>
      </c>
      <c r="B15" s="66" t="s">
        <v>3</v>
      </c>
      <c r="C15" s="157"/>
      <c r="D15" s="144">
        <v>6</v>
      </c>
      <c r="E15" s="144">
        <v>1</v>
      </c>
      <c r="F15" s="144"/>
      <c r="G15" s="144"/>
      <c r="H15" s="144"/>
      <c r="I15" s="144">
        <v>4</v>
      </c>
      <c r="J15" s="144"/>
      <c r="K15" s="144">
        <v>2</v>
      </c>
      <c r="L15" s="144"/>
      <c r="M15" s="144"/>
      <c r="N15" s="70"/>
      <c r="O15" s="144"/>
      <c r="P15" s="213">
        <v>1</v>
      </c>
      <c r="Q15" s="151">
        <v>1</v>
      </c>
    </row>
    <row r="16" spans="1:17" ht="12.75" customHeight="1">
      <c r="A16" s="75" t="s">
        <v>81</v>
      </c>
      <c r="B16" s="68" t="s">
        <v>0</v>
      </c>
      <c r="C16" s="158"/>
      <c r="D16" s="145"/>
      <c r="E16" s="145"/>
      <c r="F16" s="145"/>
      <c r="G16" s="145"/>
      <c r="H16" s="145">
        <v>10</v>
      </c>
      <c r="I16" s="145"/>
      <c r="J16" s="145"/>
      <c r="K16" s="145"/>
      <c r="L16" s="145"/>
      <c r="M16" s="145"/>
      <c r="N16" s="69"/>
      <c r="O16" s="145"/>
      <c r="P16" s="145"/>
      <c r="Q16" s="153">
        <v>12</v>
      </c>
    </row>
    <row r="17" spans="1:17" ht="12.75" customHeight="1">
      <c r="A17" s="77">
        <v>42457</v>
      </c>
      <c r="B17" s="71" t="s">
        <v>1</v>
      </c>
      <c r="C17" s="157"/>
      <c r="D17" s="144">
        <v>7</v>
      </c>
      <c r="E17" s="144"/>
      <c r="F17" s="144">
        <v>3</v>
      </c>
      <c r="G17" s="144"/>
      <c r="H17" s="144">
        <v>1</v>
      </c>
      <c r="I17" s="144">
        <v>17</v>
      </c>
      <c r="J17" s="144"/>
      <c r="K17" s="144">
        <v>3</v>
      </c>
      <c r="L17" s="144"/>
      <c r="M17" s="144"/>
      <c r="N17" s="70">
        <v>2</v>
      </c>
      <c r="O17" s="144">
        <v>2</v>
      </c>
      <c r="P17" s="144">
        <v>13</v>
      </c>
      <c r="Q17" s="151">
        <v>9</v>
      </c>
    </row>
    <row r="18" spans="1:17" ht="12.75" customHeight="1">
      <c r="A18" s="78"/>
      <c r="B18" s="71" t="s">
        <v>2</v>
      </c>
      <c r="C18" s="158"/>
      <c r="D18" s="145">
        <v>17</v>
      </c>
      <c r="E18" s="145">
        <v>1</v>
      </c>
      <c r="F18" s="145">
        <v>5</v>
      </c>
      <c r="G18" s="145"/>
      <c r="H18" s="145">
        <v>7</v>
      </c>
      <c r="I18" s="145"/>
      <c r="J18" s="145"/>
      <c r="K18" s="145">
        <v>4</v>
      </c>
      <c r="L18" s="145"/>
      <c r="M18" s="145"/>
      <c r="N18" s="69"/>
      <c r="O18" s="145"/>
      <c r="P18" s="145">
        <v>10</v>
      </c>
      <c r="Q18" s="153">
        <v>1</v>
      </c>
    </row>
    <row r="19" spans="1:17" ht="12.75" customHeight="1" thickBot="1">
      <c r="A19" s="78"/>
      <c r="B19" s="72" t="s">
        <v>23</v>
      </c>
      <c r="C19" s="158"/>
      <c r="D19" s="145">
        <v>4</v>
      </c>
      <c r="E19" s="145"/>
      <c r="F19" s="145"/>
      <c r="G19" s="145"/>
      <c r="H19" s="145"/>
      <c r="I19" s="145"/>
      <c r="J19" s="145"/>
      <c r="K19" s="145">
        <v>5</v>
      </c>
      <c r="L19" s="145"/>
      <c r="M19" s="145"/>
      <c r="N19" s="69"/>
      <c r="O19" s="145"/>
      <c r="P19" s="167"/>
      <c r="Q19" s="166"/>
    </row>
    <row r="20" spans="1:17" ht="12.75" customHeight="1" thickBot="1">
      <c r="A20" s="181"/>
      <c r="B20" s="83" t="s">
        <v>11</v>
      </c>
      <c r="C20" s="155">
        <f aca="true" t="shared" si="2" ref="C20:Q20">SUM(C15:C19)</f>
        <v>0</v>
      </c>
      <c r="D20" s="155">
        <f t="shared" si="2"/>
        <v>34</v>
      </c>
      <c r="E20" s="155">
        <f t="shared" si="2"/>
        <v>2</v>
      </c>
      <c r="F20" s="155">
        <f t="shared" si="2"/>
        <v>8</v>
      </c>
      <c r="G20" s="155">
        <f t="shared" si="2"/>
        <v>0</v>
      </c>
      <c r="H20" s="155">
        <f t="shared" si="2"/>
        <v>18</v>
      </c>
      <c r="I20" s="155">
        <f t="shared" si="2"/>
        <v>21</v>
      </c>
      <c r="J20" s="155">
        <f t="shared" si="2"/>
        <v>0</v>
      </c>
      <c r="K20" s="155">
        <f t="shared" si="2"/>
        <v>14</v>
      </c>
      <c r="L20" s="155">
        <f t="shared" si="2"/>
        <v>0</v>
      </c>
      <c r="M20" s="155">
        <f t="shared" si="2"/>
        <v>0</v>
      </c>
      <c r="N20" s="155">
        <f t="shared" si="2"/>
        <v>2</v>
      </c>
      <c r="O20" s="155">
        <f t="shared" si="2"/>
        <v>2</v>
      </c>
      <c r="P20" s="155">
        <f t="shared" si="2"/>
        <v>24</v>
      </c>
      <c r="Q20" s="156">
        <f t="shared" si="2"/>
        <v>23</v>
      </c>
    </row>
    <row r="21" spans="1:17" ht="12.75" customHeight="1">
      <c r="A21" s="79" t="s">
        <v>84</v>
      </c>
      <c r="B21" s="66" t="s">
        <v>3</v>
      </c>
      <c r="C21" s="157">
        <v>11</v>
      </c>
      <c r="D21" s="144">
        <v>13</v>
      </c>
      <c r="E21" s="144">
        <v>4</v>
      </c>
      <c r="F21" s="144"/>
      <c r="G21" s="144"/>
      <c r="H21" s="144"/>
      <c r="I21" s="144"/>
      <c r="J21" s="144"/>
      <c r="K21" s="144">
        <v>16</v>
      </c>
      <c r="L21" s="144"/>
      <c r="M21" s="144"/>
      <c r="N21" s="70"/>
      <c r="O21" s="144"/>
      <c r="P21" s="213">
        <v>1</v>
      </c>
      <c r="Q21" s="151"/>
    </row>
    <row r="22" spans="1:17" ht="12.75" customHeight="1">
      <c r="A22" s="75" t="s">
        <v>29</v>
      </c>
      <c r="B22" s="68" t="s">
        <v>0</v>
      </c>
      <c r="C22" s="158"/>
      <c r="D22" s="145">
        <v>1</v>
      </c>
      <c r="E22" s="145"/>
      <c r="F22" s="145"/>
      <c r="G22" s="145"/>
      <c r="H22" s="145">
        <v>10</v>
      </c>
      <c r="I22" s="145"/>
      <c r="J22" s="145"/>
      <c r="K22" s="145">
        <v>7</v>
      </c>
      <c r="L22" s="145"/>
      <c r="M22" s="145"/>
      <c r="N22" s="69"/>
      <c r="O22" s="145"/>
      <c r="P22" s="145">
        <v>12</v>
      </c>
      <c r="Q22" s="153">
        <v>1</v>
      </c>
    </row>
    <row r="23" spans="1:17" ht="12.75" customHeight="1">
      <c r="A23" s="77">
        <v>42463</v>
      </c>
      <c r="B23" s="71" t="s">
        <v>1</v>
      </c>
      <c r="C23" s="157">
        <v>1</v>
      </c>
      <c r="D23" s="144">
        <v>9</v>
      </c>
      <c r="E23" s="144">
        <v>4</v>
      </c>
      <c r="F23" s="144">
        <v>3</v>
      </c>
      <c r="G23" s="144">
        <v>2</v>
      </c>
      <c r="H23" s="144">
        <v>1</v>
      </c>
      <c r="I23" s="144">
        <v>2</v>
      </c>
      <c r="J23" s="144"/>
      <c r="K23" s="144">
        <v>10</v>
      </c>
      <c r="L23" s="144"/>
      <c r="M23" s="144">
        <v>1</v>
      </c>
      <c r="N23" s="70"/>
      <c r="O23" s="144">
        <v>19</v>
      </c>
      <c r="P23" s="144">
        <v>14</v>
      </c>
      <c r="Q23" s="151"/>
    </row>
    <row r="24" spans="1:17" ht="12.75" customHeight="1">
      <c r="A24" s="78"/>
      <c r="B24" s="71" t="s">
        <v>2</v>
      </c>
      <c r="C24" s="158">
        <v>9</v>
      </c>
      <c r="D24" s="145">
        <v>11</v>
      </c>
      <c r="E24" s="145"/>
      <c r="F24" s="145">
        <v>15</v>
      </c>
      <c r="G24" s="145"/>
      <c r="H24" s="145">
        <v>4</v>
      </c>
      <c r="I24" s="145">
        <v>1</v>
      </c>
      <c r="J24" s="145">
        <v>2</v>
      </c>
      <c r="K24" s="145">
        <v>18</v>
      </c>
      <c r="L24" s="145"/>
      <c r="M24" s="145"/>
      <c r="N24" s="69"/>
      <c r="O24" s="145"/>
      <c r="P24" s="145">
        <v>1</v>
      </c>
      <c r="Q24" s="153">
        <v>3</v>
      </c>
    </row>
    <row r="25" spans="1:17" ht="12.75" customHeight="1" thickBot="1">
      <c r="A25" s="78"/>
      <c r="B25" s="72" t="s">
        <v>23</v>
      </c>
      <c r="C25" s="158"/>
      <c r="D25" s="145">
        <v>10</v>
      </c>
      <c r="E25" s="145">
        <v>6</v>
      </c>
      <c r="F25" s="145"/>
      <c r="G25" s="145"/>
      <c r="H25" s="145"/>
      <c r="I25" s="145"/>
      <c r="J25" s="145"/>
      <c r="K25" s="145">
        <v>6</v>
      </c>
      <c r="L25" s="145"/>
      <c r="M25" s="145"/>
      <c r="N25" s="69"/>
      <c r="O25" s="145"/>
      <c r="P25" s="167"/>
      <c r="Q25" s="166"/>
    </row>
    <row r="26" spans="1:17" ht="12.75" customHeight="1" thickBot="1">
      <c r="A26" s="181"/>
      <c r="B26" s="83" t="s">
        <v>11</v>
      </c>
      <c r="C26" s="155">
        <f aca="true" t="shared" si="3" ref="C26:Q26">SUM(C21:C25)</f>
        <v>21</v>
      </c>
      <c r="D26" s="155">
        <f t="shared" si="3"/>
        <v>44</v>
      </c>
      <c r="E26" s="155">
        <f t="shared" si="3"/>
        <v>14</v>
      </c>
      <c r="F26" s="155">
        <f t="shared" si="3"/>
        <v>18</v>
      </c>
      <c r="G26" s="155">
        <f t="shared" si="3"/>
        <v>2</v>
      </c>
      <c r="H26" s="155">
        <f t="shared" si="3"/>
        <v>15</v>
      </c>
      <c r="I26" s="155">
        <f t="shared" si="3"/>
        <v>3</v>
      </c>
      <c r="J26" s="155">
        <f t="shared" si="3"/>
        <v>2</v>
      </c>
      <c r="K26" s="155">
        <f t="shared" si="3"/>
        <v>57</v>
      </c>
      <c r="L26" s="155">
        <f t="shared" si="3"/>
        <v>0</v>
      </c>
      <c r="M26" s="155">
        <f t="shared" si="3"/>
        <v>1</v>
      </c>
      <c r="N26" s="155">
        <f t="shared" si="3"/>
        <v>0</v>
      </c>
      <c r="O26" s="155">
        <f t="shared" si="3"/>
        <v>19</v>
      </c>
      <c r="P26" s="155">
        <f t="shared" si="3"/>
        <v>28</v>
      </c>
      <c r="Q26" s="156">
        <f t="shared" si="3"/>
        <v>4</v>
      </c>
    </row>
    <row r="27" spans="1:17" ht="12.75" customHeight="1">
      <c r="A27" s="79" t="s">
        <v>20</v>
      </c>
      <c r="B27" s="191" t="s">
        <v>3</v>
      </c>
      <c r="C27" s="157">
        <v>10</v>
      </c>
      <c r="D27" s="144"/>
      <c r="E27" s="144"/>
      <c r="F27" s="144"/>
      <c r="G27" s="144"/>
      <c r="H27" s="144"/>
      <c r="I27" s="144">
        <v>1</v>
      </c>
      <c r="J27" s="144"/>
      <c r="K27" s="144">
        <v>1</v>
      </c>
      <c r="L27" s="144"/>
      <c r="M27" s="144"/>
      <c r="N27" s="70"/>
      <c r="O27" s="144"/>
      <c r="P27" s="213"/>
      <c r="Q27" s="151"/>
    </row>
    <row r="28" spans="1:17" ht="12.75" customHeight="1">
      <c r="A28" s="75" t="s">
        <v>78</v>
      </c>
      <c r="B28" s="192" t="s">
        <v>0</v>
      </c>
      <c r="C28" s="158"/>
      <c r="D28" s="145">
        <v>1</v>
      </c>
      <c r="E28" s="145"/>
      <c r="F28" s="145">
        <v>6</v>
      </c>
      <c r="G28" s="145"/>
      <c r="H28" s="145">
        <v>1</v>
      </c>
      <c r="I28" s="145"/>
      <c r="J28" s="145"/>
      <c r="K28" s="145">
        <v>1</v>
      </c>
      <c r="L28" s="145"/>
      <c r="M28" s="145"/>
      <c r="N28" s="69"/>
      <c r="O28" s="145"/>
      <c r="P28" s="145">
        <v>10</v>
      </c>
      <c r="Q28" s="153">
        <v>8</v>
      </c>
    </row>
    <row r="29" spans="1:17" ht="12.75" customHeight="1">
      <c r="A29" s="77">
        <v>42469</v>
      </c>
      <c r="B29" s="71" t="s">
        <v>1</v>
      </c>
      <c r="C29" s="157">
        <v>1</v>
      </c>
      <c r="D29" s="144">
        <v>12</v>
      </c>
      <c r="E29" s="144"/>
      <c r="F29" s="144"/>
      <c r="G29" s="144"/>
      <c r="H29" s="144">
        <v>6</v>
      </c>
      <c r="I29" s="144"/>
      <c r="J29" s="144"/>
      <c r="K29" s="144">
        <v>1</v>
      </c>
      <c r="L29" s="144"/>
      <c r="M29" s="144"/>
      <c r="N29" s="70"/>
      <c r="O29" s="144"/>
      <c r="P29" s="144">
        <v>23</v>
      </c>
      <c r="Q29" s="151">
        <v>2</v>
      </c>
    </row>
    <row r="30" spans="1:17" ht="12.75" customHeight="1">
      <c r="A30" s="78"/>
      <c r="B30" s="71" t="s">
        <v>2</v>
      </c>
      <c r="C30" s="158">
        <v>1</v>
      </c>
      <c r="D30" s="145">
        <v>5</v>
      </c>
      <c r="E30" s="145"/>
      <c r="F30" s="145">
        <v>2</v>
      </c>
      <c r="G30" s="145"/>
      <c r="H30" s="145">
        <v>14</v>
      </c>
      <c r="I30" s="145"/>
      <c r="J30" s="145"/>
      <c r="K30" s="145">
        <v>9</v>
      </c>
      <c r="L30" s="145"/>
      <c r="M30" s="145"/>
      <c r="N30" s="69"/>
      <c r="O30" s="145"/>
      <c r="P30" s="145">
        <v>5</v>
      </c>
      <c r="Q30" s="153">
        <v>9</v>
      </c>
    </row>
    <row r="31" spans="1:17" ht="12.75" customHeight="1" thickBot="1">
      <c r="A31" s="78"/>
      <c r="B31" s="192" t="s">
        <v>23</v>
      </c>
      <c r="C31" s="158"/>
      <c r="D31" s="145">
        <v>11</v>
      </c>
      <c r="E31" s="145"/>
      <c r="F31" s="145"/>
      <c r="G31" s="145"/>
      <c r="H31" s="145"/>
      <c r="I31" s="145"/>
      <c r="J31" s="145"/>
      <c r="K31" s="145">
        <v>6</v>
      </c>
      <c r="L31" s="145"/>
      <c r="M31" s="145"/>
      <c r="N31" s="69"/>
      <c r="O31" s="145"/>
      <c r="P31" s="167"/>
      <c r="Q31" s="166"/>
    </row>
    <row r="32" spans="1:17" ht="12.75" customHeight="1" thickBot="1">
      <c r="A32" s="75"/>
      <c r="B32" s="83" t="s">
        <v>9</v>
      </c>
      <c r="C32" s="155">
        <f aca="true" t="shared" si="4" ref="C32:Q32">SUM(C27:C31)</f>
        <v>12</v>
      </c>
      <c r="D32" s="155">
        <f t="shared" si="4"/>
        <v>29</v>
      </c>
      <c r="E32" s="155">
        <f t="shared" si="4"/>
        <v>0</v>
      </c>
      <c r="F32" s="155">
        <f t="shared" si="4"/>
        <v>8</v>
      </c>
      <c r="G32" s="155">
        <f t="shared" si="4"/>
        <v>0</v>
      </c>
      <c r="H32" s="155">
        <f t="shared" si="4"/>
        <v>21</v>
      </c>
      <c r="I32" s="155">
        <f t="shared" si="4"/>
        <v>1</v>
      </c>
      <c r="J32" s="155">
        <f t="shared" si="4"/>
        <v>0</v>
      </c>
      <c r="K32" s="155">
        <f t="shared" si="4"/>
        <v>18</v>
      </c>
      <c r="L32" s="155">
        <f t="shared" si="4"/>
        <v>0</v>
      </c>
      <c r="M32" s="155">
        <f t="shared" si="4"/>
        <v>0</v>
      </c>
      <c r="N32" s="155">
        <f t="shared" si="4"/>
        <v>0</v>
      </c>
      <c r="O32" s="155">
        <f t="shared" si="4"/>
        <v>0</v>
      </c>
      <c r="P32" s="155">
        <f t="shared" si="4"/>
        <v>38</v>
      </c>
      <c r="Q32" s="156">
        <f t="shared" si="4"/>
        <v>19</v>
      </c>
    </row>
    <row r="33" spans="1:17" ht="12.75" customHeight="1">
      <c r="A33" s="182" t="s">
        <v>21</v>
      </c>
      <c r="B33" s="195" t="s">
        <v>3</v>
      </c>
      <c r="C33" s="157"/>
      <c r="D33" s="144">
        <v>9</v>
      </c>
      <c r="E33" s="144">
        <v>1</v>
      </c>
      <c r="F33" s="144">
        <v>1</v>
      </c>
      <c r="G33" s="144"/>
      <c r="H33" s="144">
        <v>1</v>
      </c>
      <c r="I33" s="144"/>
      <c r="J33" s="144"/>
      <c r="K33" s="144">
        <v>24</v>
      </c>
      <c r="L33" s="144"/>
      <c r="M33" s="144"/>
      <c r="N33" s="70"/>
      <c r="O33" s="144"/>
      <c r="P33" s="213">
        <v>1</v>
      </c>
      <c r="Q33" s="151"/>
    </row>
    <row r="34" spans="1:17" ht="12.75" customHeight="1">
      <c r="A34" s="183" t="s">
        <v>30</v>
      </c>
      <c r="B34" s="192" t="s">
        <v>0</v>
      </c>
      <c r="C34" s="158"/>
      <c r="D34" s="145">
        <v>1</v>
      </c>
      <c r="E34" s="145"/>
      <c r="F34" s="145">
        <v>14</v>
      </c>
      <c r="G34" s="145"/>
      <c r="H34" s="145">
        <v>14</v>
      </c>
      <c r="I34" s="145">
        <v>10</v>
      </c>
      <c r="J34" s="145"/>
      <c r="K34" s="145">
        <v>4</v>
      </c>
      <c r="L34" s="145"/>
      <c r="M34" s="145"/>
      <c r="N34" s="69"/>
      <c r="O34" s="145"/>
      <c r="P34" s="145">
        <v>1</v>
      </c>
      <c r="Q34" s="153"/>
    </row>
    <row r="35" spans="1:17" ht="12.75" customHeight="1">
      <c r="A35" s="184">
        <v>42484</v>
      </c>
      <c r="B35" s="71" t="s">
        <v>1</v>
      </c>
      <c r="C35" s="157"/>
      <c r="D35" s="144">
        <v>8</v>
      </c>
      <c r="E35" s="144">
        <v>1</v>
      </c>
      <c r="F35" s="144">
        <v>2</v>
      </c>
      <c r="G35" s="144">
        <v>1</v>
      </c>
      <c r="H35" s="144">
        <v>2</v>
      </c>
      <c r="I35" s="144">
        <v>14</v>
      </c>
      <c r="J35" s="144"/>
      <c r="K35" s="144">
        <v>2</v>
      </c>
      <c r="L35" s="144"/>
      <c r="M35" s="144"/>
      <c r="N35" s="70">
        <v>9</v>
      </c>
      <c r="O35" s="144">
        <v>3</v>
      </c>
      <c r="P35" s="144">
        <v>13</v>
      </c>
      <c r="Q35" s="151">
        <v>1</v>
      </c>
    </row>
    <row r="36" spans="1:17" ht="12.75" customHeight="1">
      <c r="A36" s="185"/>
      <c r="B36" s="71" t="s">
        <v>2</v>
      </c>
      <c r="C36" s="158">
        <v>1</v>
      </c>
      <c r="D36" s="145">
        <v>17</v>
      </c>
      <c r="E36" s="145">
        <v>3</v>
      </c>
      <c r="F36" s="145">
        <v>13</v>
      </c>
      <c r="G36" s="145"/>
      <c r="H36" s="145">
        <v>5</v>
      </c>
      <c r="I36" s="145">
        <v>1</v>
      </c>
      <c r="J36" s="145">
        <v>2</v>
      </c>
      <c r="K36" s="145">
        <v>12</v>
      </c>
      <c r="L36" s="145"/>
      <c r="M36" s="145"/>
      <c r="N36" s="69"/>
      <c r="O36" s="145"/>
      <c r="P36" s="145">
        <v>2</v>
      </c>
      <c r="Q36" s="153"/>
    </row>
    <row r="37" spans="1:17" ht="12.75" customHeight="1" thickBot="1">
      <c r="A37" s="185"/>
      <c r="B37" s="192" t="s">
        <v>23</v>
      </c>
      <c r="C37" s="158"/>
      <c r="D37" s="145">
        <v>9</v>
      </c>
      <c r="E37" s="145">
        <v>11</v>
      </c>
      <c r="F37" s="145"/>
      <c r="G37" s="145"/>
      <c r="H37" s="145"/>
      <c r="I37" s="145"/>
      <c r="J37" s="145"/>
      <c r="K37" s="145">
        <v>6</v>
      </c>
      <c r="L37" s="145"/>
      <c r="M37" s="145"/>
      <c r="N37" s="69"/>
      <c r="O37" s="145"/>
      <c r="P37" s="167"/>
      <c r="Q37" s="166"/>
    </row>
    <row r="38" spans="1:17" ht="12.75" customHeight="1" thickBot="1">
      <c r="A38" s="165"/>
      <c r="B38" s="235" t="s">
        <v>9</v>
      </c>
      <c r="C38" s="234">
        <f aca="true" t="shared" si="5" ref="C38:Q38">SUM(C33:C37)</f>
        <v>1</v>
      </c>
      <c r="D38" s="155">
        <f t="shared" si="5"/>
        <v>44</v>
      </c>
      <c r="E38" s="155">
        <f t="shared" si="5"/>
        <v>16</v>
      </c>
      <c r="F38" s="155">
        <f t="shared" si="5"/>
        <v>30</v>
      </c>
      <c r="G38" s="155">
        <f t="shared" si="5"/>
        <v>1</v>
      </c>
      <c r="H38" s="155">
        <f t="shared" si="5"/>
        <v>22</v>
      </c>
      <c r="I38" s="155">
        <f t="shared" si="5"/>
        <v>25</v>
      </c>
      <c r="J38" s="155">
        <f t="shared" si="5"/>
        <v>2</v>
      </c>
      <c r="K38" s="155">
        <f t="shared" si="5"/>
        <v>48</v>
      </c>
      <c r="L38" s="155">
        <f t="shared" si="5"/>
        <v>0</v>
      </c>
      <c r="M38" s="155">
        <f t="shared" si="5"/>
        <v>0</v>
      </c>
      <c r="N38" s="155">
        <f t="shared" si="5"/>
        <v>9</v>
      </c>
      <c r="O38" s="155">
        <f t="shared" si="5"/>
        <v>3</v>
      </c>
      <c r="P38" s="155">
        <f t="shared" si="5"/>
        <v>17</v>
      </c>
      <c r="Q38" s="156">
        <f t="shared" si="5"/>
        <v>1</v>
      </c>
    </row>
    <row r="39" spans="1:17" ht="12.75" customHeight="1">
      <c r="A39" s="75" t="s">
        <v>92</v>
      </c>
      <c r="B39" s="2" t="s">
        <v>3</v>
      </c>
      <c r="C39" s="157">
        <v>6</v>
      </c>
      <c r="D39" s="144"/>
      <c r="E39" s="144">
        <v>10</v>
      </c>
      <c r="F39" s="144">
        <v>12</v>
      </c>
      <c r="G39" s="144"/>
      <c r="H39" s="144"/>
      <c r="I39" s="144"/>
      <c r="J39" s="144"/>
      <c r="K39" s="144">
        <v>2</v>
      </c>
      <c r="L39" s="144"/>
      <c r="M39" s="144"/>
      <c r="N39" s="70"/>
      <c r="O39" s="144"/>
      <c r="P39" s="213"/>
      <c r="Q39" s="151"/>
    </row>
    <row r="40" spans="1:17" ht="12.75" customHeight="1">
      <c r="A40" s="75" t="s">
        <v>74</v>
      </c>
      <c r="B40" s="5" t="s">
        <v>0</v>
      </c>
      <c r="C40" s="158"/>
      <c r="D40" s="145"/>
      <c r="E40" s="145"/>
      <c r="F40" s="145"/>
      <c r="G40" s="145"/>
      <c r="H40" s="145">
        <v>14</v>
      </c>
      <c r="I40" s="145"/>
      <c r="J40" s="145"/>
      <c r="K40" s="145">
        <v>8</v>
      </c>
      <c r="L40" s="145"/>
      <c r="M40" s="145"/>
      <c r="N40" s="69"/>
      <c r="O40" s="145"/>
      <c r="P40" s="145">
        <v>11</v>
      </c>
      <c r="Q40" s="153"/>
    </row>
    <row r="41" spans="1:17" ht="12.75" customHeight="1">
      <c r="A41" s="77">
        <v>42491</v>
      </c>
      <c r="B41" s="12" t="s">
        <v>1</v>
      </c>
      <c r="C41" s="157">
        <v>1</v>
      </c>
      <c r="D41" s="144">
        <v>7</v>
      </c>
      <c r="E41" s="144">
        <v>1</v>
      </c>
      <c r="F41" s="144">
        <v>10</v>
      </c>
      <c r="G41" s="144">
        <v>3</v>
      </c>
      <c r="H41" s="144">
        <v>3</v>
      </c>
      <c r="I41" s="144">
        <v>16</v>
      </c>
      <c r="J41" s="144"/>
      <c r="K41" s="144">
        <v>5</v>
      </c>
      <c r="L41" s="144"/>
      <c r="M41" s="144"/>
      <c r="N41" s="70"/>
      <c r="O41" s="144">
        <v>1</v>
      </c>
      <c r="P41" s="144">
        <v>16</v>
      </c>
      <c r="Q41" s="151"/>
    </row>
    <row r="42" spans="1:17" ht="12.75" customHeight="1">
      <c r="A42" s="78"/>
      <c r="B42" s="12" t="s">
        <v>2</v>
      </c>
      <c r="C42" s="158">
        <v>11</v>
      </c>
      <c r="D42" s="145">
        <v>5</v>
      </c>
      <c r="E42" s="145"/>
      <c r="F42" s="145">
        <v>16</v>
      </c>
      <c r="G42" s="145"/>
      <c r="H42" s="145">
        <v>7</v>
      </c>
      <c r="I42" s="145"/>
      <c r="J42" s="145">
        <v>2</v>
      </c>
      <c r="K42" s="145">
        <v>23</v>
      </c>
      <c r="L42" s="145"/>
      <c r="M42" s="145"/>
      <c r="N42" s="69"/>
      <c r="O42" s="145"/>
      <c r="P42" s="145">
        <v>3</v>
      </c>
      <c r="Q42" s="153"/>
    </row>
    <row r="43" spans="1:17" ht="12.75" customHeight="1" thickBot="1">
      <c r="A43" s="78"/>
      <c r="B43" s="5" t="s">
        <v>23</v>
      </c>
      <c r="C43" s="158"/>
      <c r="D43" s="145">
        <v>5</v>
      </c>
      <c r="E43" s="145">
        <v>6</v>
      </c>
      <c r="F43" s="145"/>
      <c r="G43" s="145"/>
      <c r="H43" s="145"/>
      <c r="I43" s="145"/>
      <c r="J43" s="145"/>
      <c r="K43" s="145"/>
      <c r="L43" s="145"/>
      <c r="M43" s="145"/>
      <c r="N43" s="69"/>
      <c r="O43" s="145"/>
      <c r="P43" s="167"/>
      <c r="Q43" s="166"/>
    </row>
    <row r="44" spans="1:17" ht="12.75" customHeight="1" thickBot="1">
      <c r="A44" s="181"/>
      <c r="B44" s="83" t="s">
        <v>9</v>
      </c>
      <c r="C44" s="155">
        <f aca="true" t="shared" si="6" ref="C44:Q44">SUM(C39:C43)</f>
        <v>18</v>
      </c>
      <c r="D44" s="155">
        <f t="shared" si="6"/>
        <v>17</v>
      </c>
      <c r="E44" s="155">
        <f t="shared" si="6"/>
        <v>17</v>
      </c>
      <c r="F44" s="155">
        <f t="shared" si="6"/>
        <v>38</v>
      </c>
      <c r="G44" s="155">
        <f t="shared" si="6"/>
        <v>3</v>
      </c>
      <c r="H44" s="155">
        <f t="shared" si="6"/>
        <v>24</v>
      </c>
      <c r="I44" s="155">
        <f t="shared" si="6"/>
        <v>16</v>
      </c>
      <c r="J44" s="155">
        <f t="shared" si="6"/>
        <v>2</v>
      </c>
      <c r="K44" s="155">
        <f t="shared" si="6"/>
        <v>38</v>
      </c>
      <c r="L44" s="155">
        <f t="shared" si="6"/>
        <v>0</v>
      </c>
      <c r="M44" s="155">
        <f t="shared" si="6"/>
        <v>0</v>
      </c>
      <c r="N44" s="155">
        <f t="shared" si="6"/>
        <v>0</v>
      </c>
      <c r="O44" s="155">
        <f t="shared" si="6"/>
        <v>1</v>
      </c>
      <c r="P44" s="155">
        <f t="shared" si="6"/>
        <v>30</v>
      </c>
      <c r="Q44" s="156">
        <f t="shared" si="6"/>
        <v>0</v>
      </c>
    </row>
    <row r="45" spans="1:17" ht="12.75" customHeight="1">
      <c r="A45" s="75" t="s">
        <v>72</v>
      </c>
      <c r="B45" s="2" t="s">
        <v>3</v>
      </c>
      <c r="C45" s="157">
        <v>12</v>
      </c>
      <c r="D45" s="144"/>
      <c r="E45" s="144">
        <v>1</v>
      </c>
      <c r="F45" s="144">
        <v>4</v>
      </c>
      <c r="G45" s="144"/>
      <c r="H45" s="144"/>
      <c r="I45" s="144">
        <v>6</v>
      </c>
      <c r="J45" s="144"/>
      <c r="K45" s="144">
        <v>6</v>
      </c>
      <c r="L45" s="144"/>
      <c r="M45" s="144"/>
      <c r="N45" s="70"/>
      <c r="O45" s="144"/>
      <c r="P45" s="213">
        <v>1</v>
      </c>
      <c r="Q45" s="151">
        <v>1</v>
      </c>
    </row>
    <row r="46" spans="1:17" ht="12.75" customHeight="1">
      <c r="A46" s="75" t="s">
        <v>35</v>
      </c>
      <c r="B46" s="5" t="s">
        <v>0</v>
      </c>
      <c r="C46" s="158"/>
      <c r="D46" s="145">
        <v>2</v>
      </c>
      <c r="E46" s="145"/>
      <c r="F46" s="145">
        <v>10</v>
      </c>
      <c r="G46" s="145"/>
      <c r="H46" s="145">
        <v>13</v>
      </c>
      <c r="I46" s="145">
        <v>12</v>
      </c>
      <c r="J46" s="145">
        <v>1</v>
      </c>
      <c r="K46" s="145">
        <v>2</v>
      </c>
      <c r="L46" s="145"/>
      <c r="M46" s="145"/>
      <c r="N46" s="69"/>
      <c r="O46" s="145"/>
      <c r="P46" s="145">
        <v>6</v>
      </c>
      <c r="Q46" s="153"/>
    </row>
    <row r="47" spans="1:17" ht="12.75" customHeight="1">
      <c r="A47" s="77">
        <v>42495</v>
      </c>
      <c r="B47" s="12" t="s">
        <v>1</v>
      </c>
      <c r="C47" s="157"/>
      <c r="D47" s="144">
        <v>8</v>
      </c>
      <c r="E47" s="144">
        <v>2</v>
      </c>
      <c r="F47" s="144">
        <v>11</v>
      </c>
      <c r="G47" s="144">
        <v>2</v>
      </c>
      <c r="H47" s="144">
        <v>15</v>
      </c>
      <c r="I47" s="144">
        <v>2</v>
      </c>
      <c r="J47" s="144"/>
      <c r="K47" s="144">
        <v>3</v>
      </c>
      <c r="L47" s="144"/>
      <c r="M47" s="144">
        <v>1</v>
      </c>
      <c r="N47" s="70">
        <v>7</v>
      </c>
      <c r="O47" s="144"/>
      <c r="P47" s="144">
        <v>11</v>
      </c>
      <c r="Q47" s="151">
        <v>1</v>
      </c>
    </row>
    <row r="48" spans="1:17" ht="12.75" customHeight="1">
      <c r="A48" s="78"/>
      <c r="B48" s="12" t="s">
        <v>2</v>
      </c>
      <c r="C48" s="158">
        <v>1</v>
      </c>
      <c r="D48" s="145">
        <v>6</v>
      </c>
      <c r="E48" s="145">
        <v>3</v>
      </c>
      <c r="F48" s="145">
        <v>18</v>
      </c>
      <c r="G48" s="145"/>
      <c r="H48" s="145">
        <v>12</v>
      </c>
      <c r="I48" s="145"/>
      <c r="J48" s="145">
        <v>2</v>
      </c>
      <c r="K48" s="145">
        <v>21</v>
      </c>
      <c r="L48" s="145"/>
      <c r="M48" s="145"/>
      <c r="N48" s="69"/>
      <c r="O48" s="145">
        <v>1</v>
      </c>
      <c r="P48" s="145">
        <v>3</v>
      </c>
      <c r="Q48" s="153"/>
    </row>
    <row r="49" spans="1:17" ht="12.75" customHeight="1" thickBot="1">
      <c r="A49" s="78"/>
      <c r="B49" s="5" t="s">
        <v>23</v>
      </c>
      <c r="C49" s="158"/>
      <c r="D49" s="145">
        <v>9</v>
      </c>
      <c r="E49" s="145">
        <v>12</v>
      </c>
      <c r="F49" s="145"/>
      <c r="G49" s="145"/>
      <c r="H49" s="145"/>
      <c r="I49" s="145"/>
      <c r="J49" s="145"/>
      <c r="K49" s="145">
        <v>8</v>
      </c>
      <c r="L49" s="145"/>
      <c r="M49" s="145"/>
      <c r="N49" s="69"/>
      <c r="O49" s="145"/>
      <c r="P49" s="167"/>
      <c r="Q49" s="166"/>
    </row>
    <row r="50" spans="1:17" ht="12.75" customHeight="1" thickBot="1">
      <c r="A50" s="181"/>
      <c r="B50" s="83" t="s">
        <v>9</v>
      </c>
      <c r="C50" s="155">
        <f aca="true" t="shared" si="7" ref="C50:Q50">SUM(C45:C49)</f>
        <v>13</v>
      </c>
      <c r="D50" s="155">
        <f t="shared" si="7"/>
        <v>25</v>
      </c>
      <c r="E50" s="155">
        <f t="shared" si="7"/>
        <v>18</v>
      </c>
      <c r="F50" s="155">
        <f t="shared" si="7"/>
        <v>43</v>
      </c>
      <c r="G50" s="155">
        <f t="shared" si="7"/>
        <v>2</v>
      </c>
      <c r="H50" s="155">
        <f t="shared" si="7"/>
        <v>40</v>
      </c>
      <c r="I50" s="155">
        <f t="shared" si="7"/>
        <v>20</v>
      </c>
      <c r="J50" s="155">
        <f t="shared" si="7"/>
        <v>3</v>
      </c>
      <c r="K50" s="155">
        <f t="shared" si="7"/>
        <v>40</v>
      </c>
      <c r="L50" s="155">
        <f t="shared" si="7"/>
        <v>0</v>
      </c>
      <c r="M50" s="155">
        <f t="shared" si="7"/>
        <v>1</v>
      </c>
      <c r="N50" s="155">
        <f t="shared" si="7"/>
        <v>7</v>
      </c>
      <c r="O50" s="155">
        <f t="shared" si="7"/>
        <v>1</v>
      </c>
      <c r="P50" s="155">
        <f t="shared" si="7"/>
        <v>21</v>
      </c>
      <c r="Q50" s="156">
        <f t="shared" si="7"/>
        <v>2</v>
      </c>
    </row>
    <row r="51" spans="1:17" ht="12.75" customHeight="1">
      <c r="A51" s="79" t="s">
        <v>82</v>
      </c>
      <c r="B51" s="66" t="s">
        <v>3</v>
      </c>
      <c r="C51" s="157">
        <v>10</v>
      </c>
      <c r="D51" s="144">
        <v>4</v>
      </c>
      <c r="E51" s="144"/>
      <c r="F51" s="144"/>
      <c r="G51" s="144"/>
      <c r="H51" s="144"/>
      <c r="I51" s="144"/>
      <c r="J51" s="144"/>
      <c r="K51" s="144">
        <v>27</v>
      </c>
      <c r="L51" s="144"/>
      <c r="M51" s="144"/>
      <c r="N51" s="70"/>
      <c r="O51" s="144"/>
      <c r="P51" s="213"/>
      <c r="Q51" s="151"/>
    </row>
    <row r="52" spans="1:17" ht="12.75" customHeight="1">
      <c r="A52" s="75" t="s">
        <v>36</v>
      </c>
      <c r="B52" s="68" t="s">
        <v>0</v>
      </c>
      <c r="C52" s="158"/>
      <c r="D52" s="145"/>
      <c r="E52" s="145"/>
      <c r="F52" s="145">
        <v>10</v>
      </c>
      <c r="G52" s="145"/>
      <c r="H52" s="145">
        <v>12</v>
      </c>
      <c r="I52" s="145"/>
      <c r="J52" s="145"/>
      <c r="K52" s="145"/>
      <c r="L52" s="145"/>
      <c r="M52" s="145"/>
      <c r="N52" s="69"/>
      <c r="O52" s="145"/>
      <c r="P52" s="145"/>
      <c r="Q52" s="153"/>
    </row>
    <row r="53" spans="1:17" ht="12.75" customHeight="1">
      <c r="A53" s="77">
        <v>42498</v>
      </c>
      <c r="B53" s="74" t="s">
        <v>1</v>
      </c>
      <c r="C53" s="157"/>
      <c r="D53" s="144">
        <v>5</v>
      </c>
      <c r="E53" s="144">
        <v>8</v>
      </c>
      <c r="F53" s="144">
        <v>9</v>
      </c>
      <c r="G53" s="144"/>
      <c r="H53" s="144">
        <v>13</v>
      </c>
      <c r="I53" s="144">
        <v>2</v>
      </c>
      <c r="J53" s="144"/>
      <c r="K53" s="144"/>
      <c r="L53" s="144"/>
      <c r="M53" s="144"/>
      <c r="N53" s="70"/>
      <c r="O53" s="144">
        <v>17</v>
      </c>
      <c r="P53" s="144">
        <v>2</v>
      </c>
      <c r="Q53" s="151"/>
    </row>
    <row r="54" spans="1:17" ht="12.75" customHeight="1">
      <c r="A54" s="78"/>
      <c r="B54" s="74" t="s">
        <v>2</v>
      </c>
      <c r="C54" s="158"/>
      <c r="D54" s="145">
        <v>3</v>
      </c>
      <c r="E54" s="145">
        <v>3</v>
      </c>
      <c r="F54" s="145">
        <v>13</v>
      </c>
      <c r="G54" s="145"/>
      <c r="H54" s="145">
        <v>18</v>
      </c>
      <c r="I54" s="145"/>
      <c r="J54" s="145">
        <v>2</v>
      </c>
      <c r="K54" s="145">
        <v>15</v>
      </c>
      <c r="L54" s="145"/>
      <c r="M54" s="145"/>
      <c r="N54" s="69"/>
      <c r="O54" s="145"/>
      <c r="P54" s="145">
        <v>1</v>
      </c>
      <c r="Q54" s="153"/>
    </row>
    <row r="55" spans="1:17" ht="12.75" customHeight="1" thickBot="1">
      <c r="A55" s="78"/>
      <c r="B55" s="68" t="s">
        <v>23</v>
      </c>
      <c r="C55" s="158"/>
      <c r="D55" s="145"/>
      <c r="E55" s="145">
        <v>12</v>
      </c>
      <c r="F55" s="145"/>
      <c r="G55" s="145"/>
      <c r="H55" s="145"/>
      <c r="I55" s="145"/>
      <c r="J55" s="145"/>
      <c r="K55" s="145"/>
      <c r="L55" s="145"/>
      <c r="M55" s="145"/>
      <c r="N55" s="69"/>
      <c r="O55" s="145"/>
      <c r="P55" s="167"/>
      <c r="Q55" s="166"/>
    </row>
    <row r="56" spans="1:19" ht="12.75" customHeight="1" thickBot="1">
      <c r="A56" s="181"/>
      <c r="B56" s="84" t="s">
        <v>9</v>
      </c>
      <c r="C56" s="155">
        <f aca="true" t="shared" si="8" ref="C56:Q56">SUM(C51:C55)</f>
        <v>10</v>
      </c>
      <c r="D56" s="155">
        <f t="shared" si="8"/>
        <v>12</v>
      </c>
      <c r="E56" s="155">
        <f t="shared" si="8"/>
        <v>23</v>
      </c>
      <c r="F56" s="155">
        <f t="shared" si="8"/>
        <v>32</v>
      </c>
      <c r="G56" s="155">
        <f t="shared" si="8"/>
        <v>0</v>
      </c>
      <c r="H56" s="155">
        <f t="shared" si="8"/>
        <v>43</v>
      </c>
      <c r="I56" s="155">
        <f t="shared" si="8"/>
        <v>2</v>
      </c>
      <c r="J56" s="155">
        <f t="shared" si="8"/>
        <v>2</v>
      </c>
      <c r="K56" s="155">
        <f t="shared" si="8"/>
        <v>42</v>
      </c>
      <c r="L56" s="155">
        <f t="shared" si="8"/>
        <v>0</v>
      </c>
      <c r="M56" s="155">
        <f t="shared" si="8"/>
        <v>0</v>
      </c>
      <c r="N56" s="155">
        <f t="shared" si="8"/>
        <v>0</v>
      </c>
      <c r="O56" s="155">
        <f t="shared" si="8"/>
        <v>17</v>
      </c>
      <c r="P56" s="155">
        <f t="shared" si="8"/>
        <v>3</v>
      </c>
      <c r="Q56" s="156">
        <f t="shared" si="8"/>
        <v>0</v>
      </c>
      <c r="S56" s="17"/>
    </row>
    <row r="57" spans="1:19" ht="12.75" customHeight="1">
      <c r="A57" s="75" t="s">
        <v>37</v>
      </c>
      <c r="B57" s="21" t="s">
        <v>3</v>
      </c>
      <c r="C57" s="157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70"/>
      <c r="O57" s="144"/>
      <c r="P57" s="213"/>
      <c r="Q57" s="151"/>
      <c r="S57" s="17"/>
    </row>
    <row r="58" spans="1:19" ht="12.75" customHeight="1">
      <c r="A58" s="75" t="s">
        <v>28</v>
      </c>
      <c r="B58" s="25" t="s">
        <v>0</v>
      </c>
      <c r="C58" s="158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69"/>
      <c r="O58" s="145"/>
      <c r="P58" s="145"/>
      <c r="Q58" s="153"/>
      <c r="S58" s="17"/>
    </row>
    <row r="59" spans="1:20" ht="12.75" customHeight="1">
      <c r="A59" s="77">
        <v>42504</v>
      </c>
      <c r="B59" s="29" t="s">
        <v>1</v>
      </c>
      <c r="C59" s="157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70"/>
      <c r="O59" s="144"/>
      <c r="P59" s="144"/>
      <c r="Q59" s="151"/>
      <c r="S59" s="193"/>
      <c r="T59" s="17"/>
    </row>
    <row r="60" spans="1:17" ht="12.75" customHeight="1">
      <c r="A60" s="78"/>
      <c r="B60" s="29" t="s">
        <v>2</v>
      </c>
      <c r="C60" s="15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69"/>
      <c r="O60" s="145"/>
      <c r="P60" s="145"/>
      <c r="Q60" s="153"/>
    </row>
    <row r="61" spans="1:17" ht="12.75" customHeight="1" thickBot="1">
      <c r="A61" s="78"/>
      <c r="B61" s="25" t="s">
        <v>23</v>
      </c>
      <c r="C61" s="158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69"/>
      <c r="O61" s="145"/>
      <c r="P61" s="167"/>
      <c r="Q61" s="166"/>
    </row>
    <row r="62" spans="1:17" ht="12.75" customHeight="1" thickBot="1">
      <c r="A62" s="165"/>
      <c r="B62" s="84" t="s">
        <v>9</v>
      </c>
      <c r="C62" s="155">
        <f aca="true" t="shared" si="9" ref="C62:Q62">SUM(C57:C61)</f>
        <v>0</v>
      </c>
      <c r="D62" s="155">
        <f t="shared" si="9"/>
        <v>0</v>
      </c>
      <c r="E62" s="155">
        <f t="shared" si="9"/>
        <v>0</v>
      </c>
      <c r="F62" s="155">
        <f t="shared" si="9"/>
        <v>0</v>
      </c>
      <c r="G62" s="155">
        <f t="shared" si="9"/>
        <v>0</v>
      </c>
      <c r="H62" s="155">
        <f t="shared" si="9"/>
        <v>0</v>
      </c>
      <c r="I62" s="155">
        <f t="shared" si="9"/>
        <v>0</v>
      </c>
      <c r="J62" s="155">
        <f t="shared" si="9"/>
        <v>0</v>
      </c>
      <c r="K62" s="155">
        <f t="shared" si="9"/>
        <v>0</v>
      </c>
      <c r="L62" s="155">
        <f t="shared" si="9"/>
        <v>0</v>
      </c>
      <c r="M62" s="155">
        <f t="shared" si="9"/>
        <v>0</v>
      </c>
      <c r="N62" s="155">
        <f t="shared" si="9"/>
        <v>0</v>
      </c>
      <c r="O62" s="155">
        <f t="shared" si="9"/>
        <v>0</v>
      </c>
      <c r="P62" s="155">
        <f t="shared" si="9"/>
        <v>0</v>
      </c>
      <c r="Q62" s="156">
        <f t="shared" si="9"/>
        <v>0</v>
      </c>
    </row>
    <row r="63" spans="1:17" ht="12.75" customHeight="1">
      <c r="A63" s="75" t="s">
        <v>33</v>
      </c>
      <c r="B63" s="21" t="s">
        <v>3</v>
      </c>
      <c r="C63" s="157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70"/>
      <c r="O63" s="144"/>
      <c r="P63" s="213"/>
      <c r="Q63" s="151"/>
    </row>
    <row r="64" spans="1:17" ht="12.75" customHeight="1">
      <c r="A64" s="75" t="s">
        <v>29</v>
      </c>
      <c r="B64" s="25" t="s">
        <v>0</v>
      </c>
      <c r="C64" s="158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69"/>
      <c r="O64" s="145"/>
      <c r="P64" s="145"/>
      <c r="Q64" s="153"/>
    </row>
    <row r="65" spans="1:17" ht="12.75" customHeight="1">
      <c r="A65" s="77">
        <v>42519</v>
      </c>
      <c r="B65" s="29" t="s">
        <v>1</v>
      </c>
      <c r="C65" s="157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70"/>
      <c r="O65" s="144"/>
      <c r="P65" s="144"/>
      <c r="Q65" s="151"/>
    </row>
    <row r="66" spans="1:17" ht="12.75" customHeight="1">
      <c r="A66" s="78"/>
      <c r="B66" s="29" t="s">
        <v>2</v>
      </c>
      <c r="C66" s="158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69"/>
      <c r="O66" s="145"/>
      <c r="P66" s="145"/>
      <c r="Q66" s="153"/>
    </row>
    <row r="67" spans="1:17" ht="12.75" customHeight="1" thickBot="1">
      <c r="A67" s="78"/>
      <c r="B67" s="25" t="s">
        <v>23</v>
      </c>
      <c r="C67" s="158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69"/>
      <c r="O67" s="145"/>
      <c r="P67" s="167"/>
      <c r="Q67" s="166"/>
    </row>
    <row r="68" spans="1:17" ht="12.75" customHeight="1" thickBot="1">
      <c r="A68" s="165"/>
      <c r="B68" s="84" t="s">
        <v>9</v>
      </c>
      <c r="C68" s="155">
        <f aca="true" t="shared" si="10" ref="C68:Q68">SUM(C63:C67)</f>
        <v>0</v>
      </c>
      <c r="D68" s="155">
        <f t="shared" si="10"/>
        <v>0</v>
      </c>
      <c r="E68" s="155">
        <f t="shared" si="10"/>
        <v>0</v>
      </c>
      <c r="F68" s="155">
        <f t="shared" si="10"/>
        <v>0</v>
      </c>
      <c r="G68" s="155">
        <f t="shared" si="10"/>
        <v>0</v>
      </c>
      <c r="H68" s="155">
        <f t="shared" si="10"/>
        <v>0</v>
      </c>
      <c r="I68" s="155">
        <f t="shared" si="10"/>
        <v>0</v>
      </c>
      <c r="J68" s="155">
        <f t="shared" si="10"/>
        <v>0</v>
      </c>
      <c r="K68" s="155">
        <f t="shared" si="10"/>
        <v>0</v>
      </c>
      <c r="L68" s="155">
        <f t="shared" si="10"/>
        <v>0</v>
      </c>
      <c r="M68" s="155">
        <f t="shared" si="10"/>
        <v>0</v>
      </c>
      <c r="N68" s="155">
        <f t="shared" si="10"/>
        <v>0</v>
      </c>
      <c r="O68" s="155">
        <f t="shared" si="10"/>
        <v>0</v>
      </c>
      <c r="P68" s="155">
        <f t="shared" si="10"/>
        <v>0</v>
      </c>
      <c r="Q68" s="156">
        <f t="shared" si="10"/>
        <v>0</v>
      </c>
    </row>
    <row r="69" spans="1:17" ht="12.75" customHeight="1">
      <c r="A69" s="75" t="s">
        <v>75</v>
      </c>
      <c r="B69" s="21" t="s">
        <v>3</v>
      </c>
      <c r="C69" s="157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70"/>
      <c r="O69" s="144"/>
      <c r="P69" s="213"/>
      <c r="Q69" s="151"/>
    </row>
    <row r="70" spans="1:17" ht="12.75" customHeight="1">
      <c r="A70" s="75" t="s">
        <v>28</v>
      </c>
      <c r="B70" s="25" t="s">
        <v>0</v>
      </c>
      <c r="C70" s="158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69"/>
      <c r="O70" s="145"/>
      <c r="P70" s="145"/>
      <c r="Q70" s="153"/>
    </row>
    <row r="71" spans="1:17" ht="12.75" customHeight="1">
      <c r="A71" s="77">
        <v>42532</v>
      </c>
      <c r="B71" s="29" t="s">
        <v>1</v>
      </c>
      <c r="C71" s="157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70"/>
      <c r="O71" s="144"/>
      <c r="P71" s="144"/>
      <c r="Q71" s="151"/>
    </row>
    <row r="72" spans="1:17" ht="12.75" customHeight="1">
      <c r="A72" s="77">
        <v>42533</v>
      </c>
      <c r="B72" s="29" t="s">
        <v>2</v>
      </c>
      <c r="C72" s="158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69"/>
      <c r="O72" s="145"/>
      <c r="P72" s="145"/>
      <c r="Q72" s="153"/>
    </row>
    <row r="73" spans="1:17" ht="12.75" customHeight="1" thickBot="1">
      <c r="A73" s="78"/>
      <c r="B73" s="25" t="s">
        <v>23</v>
      </c>
      <c r="C73" s="158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69"/>
      <c r="O73" s="145"/>
      <c r="P73" s="167"/>
      <c r="Q73" s="166"/>
    </row>
    <row r="74" spans="1:17" ht="12.75" customHeight="1" thickBot="1">
      <c r="A74" s="165"/>
      <c r="B74" s="84" t="s">
        <v>9</v>
      </c>
      <c r="C74" s="155">
        <f aca="true" t="shared" si="11" ref="C74:Q74">SUM(C69:C73)</f>
        <v>0</v>
      </c>
      <c r="D74" s="155">
        <f t="shared" si="11"/>
        <v>0</v>
      </c>
      <c r="E74" s="155">
        <f t="shared" si="11"/>
        <v>0</v>
      </c>
      <c r="F74" s="155">
        <f t="shared" si="11"/>
        <v>0</v>
      </c>
      <c r="G74" s="155">
        <f t="shared" si="11"/>
        <v>0</v>
      </c>
      <c r="H74" s="155">
        <f t="shared" si="11"/>
        <v>0</v>
      </c>
      <c r="I74" s="155">
        <f t="shared" si="11"/>
        <v>0</v>
      </c>
      <c r="J74" s="155">
        <f t="shared" si="11"/>
        <v>0</v>
      </c>
      <c r="K74" s="155">
        <f t="shared" si="11"/>
        <v>0</v>
      </c>
      <c r="L74" s="155">
        <f t="shared" si="11"/>
        <v>0</v>
      </c>
      <c r="M74" s="155">
        <f t="shared" si="11"/>
        <v>0</v>
      </c>
      <c r="N74" s="155">
        <f t="shared" si="11"/>
        <v>0</v>
      </c>
      <c r="O74" s="155">
        <f t="shared" si="11"/>
        <v>0</v>
      </c>
      <c r="P74" s="155">
        <f t="shared" si="11"/>
        <v>0</v>
      </c>
      <c r="Q74" s="156">
        <f t="shared" si="11"/>
        <v>0</v>
      </c>
    </row>
    <row r="75" spans="1:17" ht="12.75" customHeight="1" hidden="1">
      <c r="A75" s="79"/>
      <c r="B75" s="21" t="s">
        <v>3</v>
      </c>
      <c r="C75" s="157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70"/>
      <c r="O75" s="144"/>
      <c r="P75" s="213"/>
      <c r="Q75" s="151"/>
    </row>
    <row r="76" spans="1:17" ht="12.75" customHeight="1" hidden="1">
      <c r="A76" s="75"/>
      <c r="B76" s="25" t="s">
        <v>0</v>
      </c>
      <c r="C76" s="158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69"/>
      <c r="O76" s="145"/>
      <c r="P76" s="145"/>
      <c r="Q76" s="153"/>
    </row>
    <row r="77" spans="1:17" ht="12.75" customHeight="1" hidden="1">
      <c r="A77" s="77"/>
      <c r="B77" s="29" t="s">
        <v>1</v>
      </c>
      <c r="C77" s="157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70"/>
      <c r="O77" s="144"/>
      <c r="P77" s="144"/>
      <c r="Q77" s="151"/>
    </row>
    <row r="78" spans="1:19" ht="12.75" customHeight="1" hidden="1">
      <c r="A78" s="185"/>
      <c r="B78" s="29" t="s">
        <v>2</v>
      </c>
      <c r="C78" s="158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69"/>
      <c r="O78" s="145"/>
      <c r="P78" s="145"/>
      <c r="Q78" s="153"/>
      <c r="S78" t="s">
        <v>77</v>
      </c>
    </row>
    <row r="79" spans="1:17" ht="12.75" customHeight="1" hidden="1" thickBot="1">
      <c r="A79" s="185"/>
      <c r="B79" s="25" t="s">
        <v>23</v>
      </c>
      <c r="C79" s="158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69"/>
      <c r="O79" s="145"/>
      <c r="P79" s="167"/>
      <c r="Q79" s="166"/>
    </row>
    <row r="80" spans="1:17" ht="12.75" customHeight="1" hidden="1" thickBot="1">
      <c r="A80" s="165"/>
      <c r="B80" s="84" t="s">
        <v>9</v>
      </c>
      <c r="C80" s="155">
        <f aca="true" t="shared" si="12" ref="C80:Q80">SUM(C75:C79)</f>
        <v>0</v>
      </c>
      <c r="D80" s="155">
        <f t="shared" si="12"/>
        <v>0</v>
      </c>
      <c r="E80" s="155">
        <f t="shared" si="12"/>
        <v>0</v>
      </c>
      <c r="F80" s="155">
        <f t="shared" si="12"/>
        <v>0</v>
      </c>
      <c r="G80" s="155">
        <f t="shared" si="12"/>
        <v>0</v>
      </c>
      <c r="H80" s="155">
        <f t="shared" si="12"/>
        <v>0</v>
      </c>
      <c r="I80" s="155">
        <f t="shared" si="12"/>
        <v>0</v>
      </c>
      <c r="J80" s="155">
        <f t="shared" si="12"/>
        <v>0</v>
      </c>
      <c r="K80" s="155">
        <f t="shared" si="12"/>
        <v>0</v>
      </c>
      <c r="L80" s="155">
        <f t="shared" si="12"/>
        <v>0</v>
      </c>
      <c r="M80" s="155">
        <f t="shared" si="12"/>
        <v>0</v>
      </c>
      <c r="N80" s="155">
        <f t="shared" si="12"/>
        <v>0</v>
      </c>
      <c r="O80" s="155">
        <f t="shared" si="12"/>
        <v>0</v>
      </c>
      <c r="P80" s="155">
        <f t="shared" si="12"/>
        <v>0</v>
      </c>
      <c r="Q80" s="156">
        <f t="shared" si="12"/>
        <v>0</v>
      </c>
    </row>
    <row r="81" spans="1:17" ht="12.75" customHeight="1">
      <c r="A81" s="79" t="s">
        <v>31</v>
      </c>
      <c r="B81" s="21" t="s">
        <v>3</v>
      </c>
      <c r="C81" s="157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70"/>
      <c r="O81" s="144"/>
      <c r="P81" s="213"/>
      <c r="Q81" s="151"/>
    </row>
    <row r="82" spans="1:17" ht="12.75" customHeight="1">
      <c r="A82" s="75" t="s">
        <v>74</v>
      </c>
      <c r="B82" s="25" t="s">
        <v>0</v>
      </c>
      <c r="C82" s="158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69"/>
      <c r="O82" s="145"/>
      <c r="P82" s="145"/>
      <c r="Q82" s="153"/>
    </row>
    <row r="83" spans="1:17" ht="12.75" customHeight="1">
      <c r="A83" s="77">
        <v>42538</v>
      </c>
      <c r="B83" s="29" t="s">
        <v>1</v>
      </c>
      <c r="C83" s="157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70"/>
      <c r="O83" s="144"/>
      <c r="P83" s="144"/>
      <c r="Q83" s="151"/>
    </row>
    <row r="84" spans="1:17" ht="12.75" customHeight="1">
      <c r="A84" s="78"/>
      <c r="B84" s="29" t="s">
        <v>2</v>
      </c>
      <c r="C84" s="158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69"/>
      <c r="O84" s="145"/>
      <c r="P84" s="145"/>
      <c r="Q84" s="153"/>
    </row>
    <row r="85" spans="1:17" ht="12.75" customHeight="1" thickBot="1">
      <c r="A85" s="78"/>
      <c r="B85" s="25" t="s">
        <v>23</v>
      </c>
      <c r="C85" s="158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69"/>
      <c r="O85" s="145"/>
      <c r="P85" s="167"/>
      <c r="Q85" s="166"/>
    </row>
    <row r="86" spans="1:17" ht="12.75" customHeight="1" thickBot="1">
      <c r="A86" s="181"/>
      <c r="B86" s="84" t="s">
        <v>9</v>
      </c>
      <c r="C86" s="155">
        <f aca="true" t="shared" si="13" ref="C86:Q86">SUM(C81:C85)</f>
        <v>0</v>
      </c>
      <c r="D86" s="155">
        <f t="shared" si="13"/>
        <v>0</v>
      </c>
      <c r="E86" s="155">
        <f t="shared" si="13"/>
        <v>0</v>
      </c>
      <c r="F86" s="155">
        <f t="shared" si="13"/>
        <v>0</v>
      </c>
      <c r="G86" s="155">
        <f t="shared" si="13"/>
        <v>0</v>
      </c>
      <c r="H86" s="155">
        <f t="shared" si="13"/>
        <v>0</v>
      </c>
      <c r="I86" s="155">
        <f t="shared" si="13"/>
        <v>0</v>
      </c>
      <c r="J86" s="155">
        <f t="shared" si="13"/>
        <v>0</v>
      </c>
      <c r="K86" s="155">
        <f t="shared" si="13"/>
        <v>0</v>
      </c>
      <c r="L86" s="155">
        <f t="shared" si="13"/>
        <v>0</v>
      </c>
      <c r="M86" s="155">
        <f t="shared" si="13"/>
        <v>0</v>
      </c>
      <c r="N86" s="155">
        <f t="shared" si="13"/>
        <v>0</v>
      </c>
      <c r="O86" s="155">
        <f t="shared" si="13"/>
        <v>0</v>
      </c>
      <c r="P86" s="155">
        <f t="shared" si="13"/>
        <v>0</v>
      </c>
      <c r="Q86" s="156">
        <f t="shared" si="13"/>
        <v>0</v>
      </c>
    </row>
    <row r="87" spans="1:17" ht="12.75" customHeight="1">
      <c r="A87" s="75" t="s">
        <v>93</v>
      </c>
      <c r="B87" s="21" t="s">
        <v>3</v>
      </c>
      <c r="C87" s="157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70"/>
      <c r="O87" s="144"/>
      <c r="P87" s="213"/>
      <c r="Q87" s="151"/>
    </row>
    <row r="88" spans="1:17" ht="12.75" customHeight="1">
      <c r="A88" s="75" t="s">
        <v>34</v>
      </c>
      <c r="B88" s="25" t="s">
        <v>0</v>
      </c>
      <c r="C88" s="158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69"/>
      <c r="O88" s="145"/>
      <c r="P88" s="145"/>
      <c r="Q88" s="153"/>
    </row>
    <row r="89" spans="1:17" ht="12.75" customHeight="1">
      <c r="A89" s="77">
        <v>42540</v>
      </c>
      <c r="B89" s="29" t="s">
        <v>1</v>
      </c>
      <c r="C89" s="157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70"/>
      <c r="O89" s="144"/>
      <c r="P89" s="144"/>
      <c r="Q89" s="151"/>
    </row>
    <row r="90" spans="1:17" ht="12.75" customHeight="1">
      <c r="A90" s="77"/>
      <c r="B90" s="29" t="s">
        <v>2</v>
      </c>
      <c r="C90" s="158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69"/>
      <c r="O90" s="145"/>
      <c r="P90" s="145"/>
      <c r="Q90" s="153"/>
    </row>
    <row r="91" spans="1:17" ht="12.75" customHeight="1" thickBot="1">
      <c r="A91" s="78"/>
      <c r="B91" s="25" t="s">
        <v>23</v>
      </c>
      <c r="C91" s="158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69"/>
      <c r="O91" s="145"/>
      <c r="P91" s="167"/>
      <c r="Q91" s="166"/>
    </row>
    <row r="92" spans="1:17" ht="12.75" customHeight="1" thickBot="1">
      <c r="A92" s="181"/>
      <c r="B92" s="84" t="s">
        <v>9</v>
      </c>
      <c r="C92" s="155">
        <f aca="true" t="shared" si="14" ref="C92:Q92">SUM(C87:C91)</f>
        <v>0</v>
      </c>
      <c r="D92" s="155">
        <f t="shared" si="14"/>
        <v>0</v>
      </c>
      <c r="E92" s="155">
        <f t="shared" si="14"/>
        <v>0</v>
      </c>
      <c r="F92" s="155">
        <f t="shared" si="14"/>
        <v>0</v>
      </c>
      <c r="G92" s="155">
        <f t="shared" si="14"/>
        <v>0</v>
      </c>
      <c r="H92" s="155">
        <f t="shared" si="14"/>
        <v>0</v>
      </c>
      <c r="I92" s="155">
        <f t="shared" si="14"/>
        <v>0</v>
      </c>
      <c r="J92" s="155">
        <f t="shared" si="14"/>
        <v>0</v>
      </c>
      <c r="K92" s="155">
        <f t="shared" si="14"/>
        <v>0</v>
      </c>
      <c r="L92" s="155">
        <f t="shared" si="14"/>
        <v>0</v>
      </c>
      <c r="M92" s="155">
        <f t="shared" si="14"/>
        <v>0</v>
      </c>
      <c r="N92" s="155">
        <f t="shared" si="14"/>
        <v>0</v>
      </c>
      <c r="O92" s="155">
        <f t="shared" si="14"/>
        <v>0</v>
      </c>
      <c r="P92" s="155">
        <f t="shared" si="14"/>
        <v>0</v>
      </c>
      <c r="Q92" s="156">
        <f t="shared" si="14"/>
        <v>0</v>
      </c>
    </row>
    <row r="93" spans="1:17" ht="12.75" customHeight="1">
      <c r="A93" s="79" t="s">
        <v>22</v>
      </c>
      <c r="B93" s="21" t="s">
        <v>3</v>
      </c>
      <c r="C93" s="157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70"/>
      <c r="O93" s="144"/>
      <c r="P93" s="213"/>
      <c r="Q93" s="151"/>
    </row>
    <row r="94" spans="1:17" ht="12.75" customHeight="1">
      <c r="A94" s="75" t="s">
        <v>28</v>
      </c>
      <c r="B94" s="25" t="s">
        <v>0</v>
      </c>
      <c r="C94" s="158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69"/>
      <c r="O94" s="145"/>
      <c r="P94" s="145"/>
      <c r="Q94" s="153"/>
    </row>
    <row r="95" spans="1:17" ht="12.75" customHeight="1">
      <c r="A95" s="184">
        <v>42552</v>
      </c>
      <c r="B95" s="29" t="s">
        <v>1</v>
      </c>
      <c r="C95" s="157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70"/>
      <c r="O95" s="144"/>
      <c r="P95" s="144"/>
      <c r="Q95" s="151"/>
    </row>
    <row r="96" spans="1:17" ht="12.75" customHeight="1">
      <c r="A96" s="77"/>
      <c r="B96" s="29" t="s">
        <v>2</v>
      </c>
      <c r="C96" s="158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69"/>
      <c r="O96" s="145"/>
      <c r="P96" s="145"/>
      <c r="Q96" s="153"/>
    </row>
    <row r="97" spans="1:17" ht="12.75" customHeight="1" thickBot="1">
      <c r="A97" s="78"/>
      <c r="B97" s="25" t="s">
        <v>23</v>
      </c>
      <c r="C97" s="158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69"/>
      <c r="O97" s="145"/>
      <c r="P97" s="167"/>
      <c r="Q97" s="166"/>
    </row>
    <row r="98" spans="1:17" ht="12.75" customHeight="1" thickBot="1">
      <c r="A98" s="181"/>
      <c r="B98" s="84" t="s">
        <v>9</v>
      </c>
      <c r="C98" s="155">
        <f aca="true" t="shared" si="15" ref="C98:Q98">SUM(C93:C97)</f>
        <v>0</v>
      </c>
      <c r="D98" s="155">
        <f t="shared" si="15"/>
        <v>0</v>
      </c>
      <c r="E98" s="155">
        <f t="shared" si="15"/>
        <v>0</v>
      </c>
      <c r="F98" s="155">
        <f t="shared" si="15"/>
        <v>0</v>
      </c>
      <c r="G98" s="155">
        <f t="shared" si="15"/>
        <v>0</v>
      </c>
      <c r="H98" s="155">
        <f t="shared" si="15"/>
        <v>0</v>
      </c>
      <c r="I98" s="155">
        <f t="shared" si="15"/>
        <v>0</v>
      </c>
      <c r="J98" s="155">
        <f t="shared" si="15"/>
        <v>0</v>
      </c>
      <c r="K98" s="155">
        <f t="shared" si="15"/>
        <v>0</v>
      </c>
      <c r="L98" s="155">
        <f t="shared" si="15"/>
        <v>0</v>
      </c>
      <c r="M98" s="155">
        <f t="shared" si="15"/>
        <v>0</v>
      </c>
      <c r="N98" s="155">
        <f t="shared" si="15"/>
        <v>0</v>
      </c>
      <c r="O98" s="155">
        <f t="shared" si="15"/>
        <v>0</v>
      </c>
      <c r="P98" s="155">
        <f t="shared" si="15"/>
        <v>0</v>
      </c>
      <c r="Q98" s="156">
        <f t="shared" si="15"/>
        <v>0</v>
      </c>
    </row>
    <row r="99" spans="1:17" ht="12.75" customHeight="1" hidden="1">
      <c r="A99" s="79"/>
      <c r="B99" s="66" t="s">
        <v>3</v>
      </c>
      <c r="C99" s="197"/>
      <c r="D99" s="198"/>
      <c r="E99" s="199"/>
      <c r="F99" s="198"/>
      <c r="G99" s="199"/>
      <c r="H99" s="199"/>
      <c r="I99" s="198"/>
      <c r="J99" s="67"/>
      <c r="K99" s="198"/>
      <c r="L99" s="198"/>
      <c r="M99" s="70"/>
      <c r="N99" s="17"/>
      <c r="O99" s="144"/>
      <c r="P99" s="144"/>
      <c r="Q99" s="151"/>
    </row>
    <row r="100" spans="1:17" ht="12.75" customHeight="1" hidden="1">
      <c r="A100" s="76"/>
      <c r="B100" s="68" t="s">
        <v>0</v>
      </c>
      <c r="C100" s="200"/>
      <c r="D100" s="201"/>
      <c r="E100" s="202"/>
      <c r="F100" s="201"/>
      <c r="G100" s="202"/>
      <c r="H100" s="202"/>
      <c r="I100" s="201"/>
      <c r="J100" s="17"/>
      <c r="K100" s="201"/>
      <c r="L100" s="201"/>
      <c r="M100" s="69"/>
      <c r="N100" s="38"/>
      <c r="O100" s="145"/>
      <c r="P100" s="145"/>
      <c r="Q100" s="153"/>
    </row>
    <row r="101" spans="1:17" ht="12.75" customHeight="1" hidden="1">
      <c r="A101" s="77"/>
      <c r="B101" s="74" t="s">
        <v>1</v>
      </c>
      <c r="C101" s="203"/>
      <c r="D101" s="204"/>
      <c r="E101" s="205"/>
      <c r="F101" s="204"/>
      <c r="G101" s="205"/>
      <c r="H101" s="205"/>
      <c r="I101" s="204"/>
      <c r="J101" s="38"/>
      <c r="K101" s="204"/>
      <c r="L101" s="204"/>
      <c r="M101" s="69"/>
      <c r="N101" s="17"/>
      <c r="O101" s="144"/>
      <c r="P101" s="144"/>
      <c r="Q101" s="151"/>
    </row>
    <row r="102" spans="1:17" ht="12.75" customHeight="1" hidden="1">
      <c r="A102" s="78"/>
      <c r="B102" s="74" t="s">
        <v>2</v>
      </c>
      <c r="C102" s="203"/>
      <c r="D102" s="204"/>
      <c r="E102" s="205"/>
      <c r="F102" s="204"/>
      <c r="G102" s="205"/>
      <c r="H102" s="205"/>
      <c r="I102" s="204"/>
      <c r="J102" s="38"/>
      <c r="K102" s="204"/>
      <c r="L102" s="204"/>
      <c r="M102" s="69"/>
      <c r="N102" s="38"/>
      <c r="O102" s="145"/>
      <c r="P102" s="145"/>
      <c r="Q102" s="153"/>
    </row>
    <row r="103" spans="1:17" ht="12.75" customHeight="1" hidden="1" thickBot="1">
      <c r="A103" s="78"/>
      <c r="B103" s="68" t="s">
        <v>23</v>
      </c>
      <c r="C103" s="200"/>
      <c r="D103" s="201"/>
      <c r="E103" s="202"/>
      <c r="F103" s="201"/>
      <c r="G103" s="202"/>
      <c r="H103" s="202"/>
      <c r="I103" s="201"/>
      <c r="J103" s="17"/>
      <c r="K103" s="201"/>
      <c r="L103" s="201"/>
      <c r="M103" s="73"/>
      <c r="N103" s="43"/>
      <c r="O103" s="146"/>
      <c r="P103" s="146"/>
      <c r="Q103" s="196"/>
    </row>
    <row r="104" spans="1:17" ht="12.75" customHeight="1" hidden="1" thickBot="1">
      <c r="A104" s="181"/>
      <c r="B104" s="84" t="s">
        <v>9</v>
      </c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6"/>
    </row>
    <row r="105" spans="1:17" ht="12.75" customHeight="1" hidden="1">
      <c r="A105" s="79"/>
      <c r="B105" s="21" t="s">
        <v>3</v>
      </c>
      <c r="C105" s="22"/>
      <c r="D105" s="23"/>
      <c r="E105" s="24"/>
      <c r="F105" s="23"/>
      <c r="G105" s="24"/>
      <c r="H105" s="24"/>
      <c r="I105" s="23"/>
      <c r="J105" s="16"/>
      <c r="K105" s="23"/>
      <c r="L105" s="23"/>
      <c r="M105" s="6"/>
      <c r="N105" s="7"/>
      <c r="O105" s="18"/>
      <c r="P105" s="18"/>
      <c r="Q105" s="19"/>
    </row>
    <row r="106" spans="1:17" ht="12.75" customHeight="1" hidden="1">
      <c r="A106" s="75"/>
      <c r="B106" s="25" t="s">
        <v>0</v>
      </c>
      <c r="C106" s="26"/>
      <c r="D106" s="27"/>
      <c r="E106" s="28"/>
      <c r="F106" s="27"/>
      <c r="G106" s="28"/>
      <c r="H106" s="28"/>
      <c r="I106" s="27"/>
      <c r="J106" s="7"/>
      <c r="K106" s="27"/>
      <c r="L106" s="27"/>
      <c r="M106" s="8"/>
      <c r="N106" s="9"/>
      <c r="O106" s="140"/>
      <c r="P106" s="140"/>
      <c r="Q106" s="10"/>
    </row>
    <row r="107" spans="1:17" ht="12.75" customHeight="1" hidden="1">
      <c r="A107" s="77"/>
      <c r="B107" s="29" t="s">
        <v>1</v>
      </c>
      <c r="C107" s="30"/>
      <c r="D107" s="31"/>
      <c r="E107" s="32"/>
      <c r="F107" s="31"/>
      <c r="G107" s="32"/>
      <c r="H107" s="32"/>
      <c r="I107" s="31"/>
      <c r="J107" s="9"/>
      <c r="K107" s="31"/>
      <c r="L107" s="31"/>
      <c r="M107" s="8"/>
      <c r="N107" s="7"/>
      <c r="O107" s="18"/>
      <c r="P107" s="18"/>
      <c r="Q107" s="19"/>
    </row>
    <row r="108" spans="1:17" ht="12.75" customHeight="1" hidden="1">
      <c r="A108" s="78"/>
      <c r="B108" s="29" t="s">
        <v>2</v>
      </c>
      <c r="C108" s="30"/>
      <c r="D108" s="31"/>
      <c r="E108" s="32"/>
      <c r="F108" s="31"/>
      <c r="G108" s="32"/>
      <c r="H108" s="32"/>
      <c r="I108" s="31"/>
      <c r="J108" s="9"/>
      <c r="K108" s="31"/>
      <c r="L108" s="31"/>
      <c r="M108" s="8"/>
      <c r="N108" s="9"/>
      <c r="O108" s="140"/>
      <c r="P108" s="140"/>
      <c r="Q108" s="10"/>
    </row>
    <row r="109" spans="1:17" ht="12.75" customHeight="1" hidden="1" thickBot="1">
      <c r="A109" s="78"/>
      <c r="B109" s="25" t="s">
        <v>23</v>
      </c>
      <c r="C109" s="26"/>
      <c r="D109" s="27"/>
      <c r="E109" s="28"/>
      <c r="F109" s="27"/>
      <c r="G109" s="28"/>
      <c r="H109" s="28"/>
      <c r="I109" s="27"/>
      <c r="J109" s="7"/>
      <c r="K109" s="27"/>
      <c r="L109" s="27"/>
      <c r="M109" s="20"/>
      <c r="N109" s="13"/>
      <c r="O109" s="141"/>
      <c r="P109" s="141"/>
      <c r="Q109" s="152"/>
    </row>
    <row r="110" spans="1:17" ht="12.75" customHeight="1" hidden="1" thickBot="1">
      <c r="A110" s="181"/>
      <c r="B110" s="84" t="s">
        <v>9</v>
      </c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6"/>
    </row>
    <row r="111" spans="1:17" ht="12.75" customHeight="1">
      <c r="A111" s="75" t="s">
        <v>94</v>
      </c>
      <c r="B111" s="163" t="s">
        <v>3</v>
      </c>
      <c r="C111" s="157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70"/>
      <c r="O111" s="144"/>
      <c r="P111" s="213"/>
      <c r="Q111" s="151"/>
    </row>
    <row r="112" spans="1:17" ht="12.75" customHeight="1">
      <c r="A112" s="75" t="s">
        <v>81</v>
      </c>
      <c r="B112" s="68" t="s">
        <v>0</v>
      </c>
      <c r="C112" s="158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69"/>
      <c r="O112" s="145"/>
      <c r="P112" s="145"/>
      <c r="Q112" s="153"/>
    </row>
    <row r="113" spans="1:17" ht="12.75" customHeight="1">
      <c r="A113" s="77">
        <v>42561</v>
      </c>
      <c r="B113" s="74" t="s">
        <v>1</v>
      </c>
      <c r="C113" s="157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70"/>
      <c r="O113" s="144"/>
      <c r="P113" s="144"/>
      <c r="Q113" s="151"/>
    </row>
    <row r="114" spans="1:17" ht="12.75" customHeight="1">
      <c r="A114" s="78"/>
      <c r="B114" s="74" t="s">
        <v>2</v>
      </c>
      <c r="C114" s="158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69"/>
      <c r="O114" s="145"/>
      <c r="P114" s="145"/>
      <c r="Q114" s="153"/>
    </row>
    <row r="115" spans="1:17" ht="12.75" customHeight="1" thickBot="1">
      <c r="A115" s="160"/>
      <c r="B115" s="164" t="s">
        <v>23</v>
      </c>
      <c r="C115" s="158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69"/>
      <c r="O115" s="145"/>
      <c r="P115" s="167"/>
      <c r="Q115" s="166"/>
    </row>
    <row r="116" spans="1:17" ht="12.75" customHeight="1" thickBot="1">
      <c r="A116" s="165"/>
      <c r="B116" s="85" t="s">
        <v>9</v>
      </c>
      <c r="C116" s="155">
        <f aca="true" t="shared" si="16" ref="C116:Q116">SUM(C111:C115)</f>
        <v>0</v>
      </c>
      <c r="D116" s="155">
        <f t="shared" si="16"/>
        <v>0</v>
      </c>
      <c r="E116" s="155">
        <f t="shared" si="16"/>
        <v>0</v>
      </c>
      <c r="F116" s="155">
        <f t="shared" si="16"/>
        <v>0</v>
      </c>
      <c r="G116" s="155">
        <f t="shared" si="16"/>
        <v>0</v>
      </c>
      <c r="H116" s="155">
        <f t="shared" si="16"/>
        <v>0</v>
      </c>
      <c r="I116" s="155">
        <f t="shared" si="16"/>
        <v>0</v>
      </c>
      <c r="J116" s="155">
        <f t="shared" si="16"/>
        <v>0</v>
      </c>
      <c r="K116" s="155">
        <f t="shared" si="16"/>
        <v>0</v>
      </c>
      <c r="L116" s="155">
        <f t="shared" si="16"/>
        <v>0</v>
      </c>
      <c r="M116" s="155">
        <f t="shared" si="16"/>
        <v>0</v>
      </c>
      <c r="N116" s="155">
        <f t="shared" si="16"/>
        <v>0</v>
      </c>
      <c r="O116" s="155">
        <f t="shared" si="16"/>
        <v>0</v>
      </c>
      <c r="P116" s="155">
        <f t="shared" si="16"/>
        <v>0</v>
      </c>
      <c r="Q116" s="156">
        <f t="shared" si="16"/>
        <v>0</v>
      </c>
    </row>
    <row r="117" spans="1:17" ht="12.75" customHeight="1">
      <c r="A117" s="75" t="s">
        <v>76</v>
      </c>
      <c r="B117" s="33" t="s">
        <v>3</v>
      </c>
      <c r="C117" s="157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70"/>
      <c r="O117" s="144"/>
      <c r="P117" s="213"/>
      <c r="Q117" s="151"/>
    </row>
    <row r="118" spans="1:17" ht="12.75" customHeight="1">
      <c r="A118" s="75" t="s">
        <v>28</v>
      </c>
      <c r="B118" s="25" t="s">
        <v>0</v>
      </c>
      <c r="C118" s="158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69"/>
      <c r="O118" s="145"/>
      <c r="P118" s="145"/>
      <c r="Q118" s="153"/>
    </row>
    <row r="119" spans="1:17" ht="12.75" customHeight="1">
      <c r="A119" s="77">
        <v>42610</v>
      </c>
      <c r="B119" s="29" t="s">
        <v>1</v>
      </c>
      <c r="C119" s="157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70"/>
      <c r="O119" s="144"/>
      <c r="P119" s="144"/>
      <c r="Q119" s="151"/>
    </row>
    <row r="120" spans="1:17" ht="12.75" customHeight="1">
      <c r="A120" s="78"/>
      <c r="B120" s="29" t="s">
        <v>2</v>
      </c>
      <c r="C120" s="158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69"/>
      <c r="O120" s="145"/>
      <c r="P120" s="145"/>
      <c r="Q120" s="153"/>
    </row>
    <row r="121" spans="1:17" ht="12.75" customHeight="1" thickBot="1">
      <c r="A121" s="78"/>
      <c r="B121" s="39" t="s">
        <v>23</v>
      </c>
      <c r="C121" s="158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69"/>
      <c r="O121" s="145"/>
      <c r="P121" s="167"/>
      <c r="Q121" s="166"/>
    </row>
    <row r="122" spans="1:17" ht="12.75" customHeight="1" thickBot="1">
      <c r="A122" s="78"/>
      <c r="B122" s="85" t="s">
        <v>9</v>
      </c>
      <c r="C122" s="155">
        <f aca="true" t="shared" si="17" ref="C122:Q122">SUM(C117:C121)</f>
        <v>0</v>
      </c>
      <c r="D122" s="155">
        <f t="shared" si="17"/>
        <v>0</v>
      </c>
      <c r="E122" s="155">
        <f t="shared" si="17"/>
        <v>0</v>
      </c>
      <c r="F122" s="155">
        <f t="shared" si="17"/>
        <v>0</v>
      </c>
      <c r="G122" s="155">
        <f t="shared" si="17"/>
        <v>0</v>
      </c>
      <c r="H122" s="155">
        <f t="shared" si="17"/>
        <v>0</v>
      </c>
      <c r="I122" s="155">
        <f t="shared" si="17"/>
        <v>0</v>
      </c>
      <c r="J122" s="155">
        <f t="shared" si="17"/>
        <v>0</v>
      </c>
      <c r="K122" s="155">
        <f t="shared" si="17"/>
        <v>0</v>
      </c>
      <c r="L122" s="155">
        <f t="shared" si="17"/>
        <v>0</v>
      </c>
      <c r="M122" s="155">
        <f t="shared" si="17"/>
        <v>0</v>
      </c>
      <c r="N122" s="155">
        <f t="shared" si="17"/>
        <v>0</v>
      </c>
      <c r="O122" s="155">
        <f t="shared" si="17"/>
        <v>0</v>
      </c>
      <c r="P122" s="155">
        <f t="shared" si="17"/>
        <v>0</v>
      </c>
      <c r="Q122" s="156">
        <f t="shared" si="17"/>
        <v>0</v>
      </c>
    </row>
    <row r="123" spans="1:17" ht="12.75" customHeight="1">
      <c r="A123" s="79" t="s">
        <v>86</v>
      </c>
      <c r="B123" s="33" t="s">
        <v>3</v>
      </c>
      <c r="C123" s="34"/>
      <c r="D123" s="35"/>
      <c r="E123" s="36"/>
      <c r="F123" s="35"/>
      <c r="G123" s="36"/>
      <c r="H123" s="36"/>
      <c r="I123" s="35"/>
      <c r="J123" s="3"/>
      <c r="K123" s="35"/>
      <c r="L123" s="35"/>
      <c r="M123" s="4"/>
      <c r="N123" s="37"/>
      <c r="O123" s="142"/>
      <c r="P123" s="142"/>
      <c r="Q123" s="154"/>
    </row>
    <row r="124" spans="1:17" ht="12.75" customHeight="1">
      <c r="A124" s="75" t="s">
        <v>95</v>
      </c>
      <c r="B124" s="25" t="s">
        <v>0</v>
      </c>
      <c r="C124" s="26"/>
      <c r="D124" s="27"/>
      <c r="E124" s="28"/>
      <c r="F124" s="27"/>
      <c r="G124" s="28"/>
      <c r="H124" s="28"/>
      <c r="I124" s="27"/>
      <c r="J124" s="7"/>
      <c r="K124" s="27"/>
      <c r="L124" s="27"/>
      <c r="M124" s="8"/>
      <c r="N124" s="38"/>
      <c r="O124" s="140"/>
      <c r="P124" s="140"/>
      <c r="Q124" s="10"/>
    </row>
    <row r="125" spans="1:17" ht="12.75" customHeight="1">
      <c r="A125" s="77">
        <v>42631</v>
      </c>
      <c r="B125" s="29" t="s">
        <v>1</v>
      </c>
      <c r="C125" s="30"/>
      <c r="D125" s="31"/>
      <c r="E125" s="32"/>
      <c r="F125" s="31"/>
      <c r="G125" s="32"/>
      <c r="H125" s="32"/>
      <c r="I125" s="31"/>
      <c r="J125" s="9"/>
      <c r="K125" s="31"/>
      <c r="L125" s="31"/>
      <c r="M125" s="8"/>
      <c r="N125" s="17"/>
      <c r="O125" s="18"/>
      <c r="P125" s="18"/>
      <c r="Q125" s="19"/>
    </row>
    <row r="126" spans="1:17" ht="12.75" customHeight="1">
      <c r="A126" s="78"/>
      <c r="B126" s="29" t="s">
        <v>2</v>
      </c>
      <c r="C126" s="30"/>
      <c r="D126" s="31"/>
      <c r="E126" s="32"/>
      <c r="F126" s="31"/>
      <c r="G126" s="32"/>
      <c r="H126" s="32"/>
      <c r="I126" s="31"/>
      <c r="J126" s="9"/>
      <c r="K126" s="31"/>
      <c r="L126" s="31"/>
      <c r="M126" s="8"/>
      <c r="N126" s="38"/>
      <c r="O126" s="140"/>
      <c r="P126" s="140"/>
      <c r="Q126" s="10"/>
    </row>
    <row r="127" spans="1:17" ht="12.75" customHeight="1" thickBot="1">
      <c r="A127" s="78"/>
      <c r="B127" s="39" t="s">
        <v>23</v>
      </c>
      <c r="C127" s="40"/>
      <c r="D127" s="41"/>
      <c r="E127" s="42"/>
      <c r="F127" s="41"/>
      <c r="G127" s="42"/>
      <c r="H127" s="42"/>
      <c r="I127" s="41"/>
      <c r="J127" s="13"/>
      <c r="K127" s="41"/>
      <c r="L127" s="41"/>
      <c r="M127" s="20"/>
      <c r="N127" s="43"/>
      <c r="O127" s="141"/>
      <c r="P127" s="141"/>
      <c r="Q127" s="152"/>
    </row>
    <row r="128" spans="1:17" ht="12.75" customHeight="1" thickBot="1">
      <c r="A128" s="165"/>
      <c r="B128" s="85" t="s">
        <v>9</v>
      </c>
      <c r="C128" s="155">
        <f aca="true" t="shared" si="18" ref="C128:Q128">SUM(C123:C127)</f>
        <v>0</v>
      </c>
      <c r="D128" s="155">
        <f t="shared" si="18"/>
        <v>0</v>
      </c>
      <c r="E128" s="155">
        <f t="shared" si="18"/>
        <v>0</v>
      </c>
      <c r="F128" s="155">
        <f t="shared" si="18"/>
        <v>0</v>
      </c>
      <c r="G128" s="155">
        <f t="shared" si="18"/>
        <v>0</v>
      </c>
      <c r="H128" s="155">
        <f t="shared" si="18"/>
        <v>0</v>
      </c>
      <c r="I128" s="155">
        <f t="shared" si="18"/>
        <v>0</v>
      </c>
      <c r="J128" s="155">
        <f t="shared" si="18"/>
        <v>0</v>
      </c>
      <c r="K128" s="155">
        <f t="shared" si="18"/>
        <v>0</v>
      </c>
      <c r="L128" s="155">
        <f t="shared" si="18"/>
        <v>0</v>
      </c>
      <c r="M128" s="155">
        <f t="shared" si="18"/>
        <v>0</v>
      </c>
      <c r="N128" s="155">
        <f t="shared" si="18"/>
        <v>0</v>
      </c>
      <c r="O128" s="155">
        <f t="shared" si="18"/>
        <v>0</v>
      </c>
      <c r="P128" s="155">
        <f t="shared" si="18"/>
        <v>0</v>
      </c>
      <c r="Q128" s="156">
        <f t="shared" si="18"/>
        <v>0</v>
      </c>
    </row>
    <row r="129" spans="1:17" ht="12.75">
      <c r="A129" s="182" t="s">
        <v>38</v>
      </c>
      <c r="B129" s="33" t="s">
        <v>3</v>
      </c>
      <c r="C129" s="157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70"/>
      <c r="O129" s="144"/>
      <c r="P129" s="213"/>
      <c r="Q129" s="151"/>
    </row>
    <row r="130" spans="1:17" ht="12.75">
      <c r="A130" s="183" t="s">
        <v>29</v>
      </c>
      <c r="B130" s="25" t="s">
        <v>0</v>
      </c>
      <c r="C130" s="158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69"/>
      <c r="O130" s="145"/>
      <c r="P130" s="145"/>
      <c r="Q130" s="153"/>
    </row>
    <row r="131" spans="1:17" ht="12.75">
      <c r="A131" s="184">
        <v>42637</v>
      </c>
      <c r="B131" s="29" t="s">
        <v>1</v>
      </c>
      <c r="C131" s="157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70"/>
      <c r="O131" s="144"/>
      <c r="P131" s="144"/>
      <c r="Q131" s="151"/>
    </row>
    <row r="132" spans="1:17" ht="12.75">
      <c r="A132" s="185"/>
      <c r="B132" s="29" t="s">
        <v>2</v>
      </c>
      <c r="C132" s="158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69"/>
      <c r="O132" s="145"/>
      <c r="P132" s="145"/>
      <c r="Q132" s="153"/>
    </row>
    <row r="133" spans="1:17" ht="13.5" thickBot="1">
      <c r="A133" s="185"/>
      <c r="B133" s="39" t="s">
        <v>23</v>
      </c>
      <c r="C133" s="158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69"/>
      <c r="O133" s="145"/>
      <c r="P133" s="167"/>
      <c r="Q133" s="166"/>
    </row>
    <row r="134" spans="1:17" ht="13.5" thickBot="1">
      <c r="A134" s="181"/>
      <c r="B134" s="85" t="s">
        <v>9</v>
      </c>
      <c r="C134" s="155">
        <f aca="true" t="shared" si="19" ref="C134:Q134">SUM(C129:C133)</f>
        <v>0</v>
      </c>
      <c r="D134" s="155">
        <f t="shared" si="19"/>
        <v>0</v>
      </c>
      <c r="E134" s="155">
        <f t="shared" si="19"/>
        <v>0</v>
      </c>
      <c r="F134" s="155">
        <f t="shared" si="19"/>
        <v>0</v>
      </c>
      <c r="G134" s="155">
        <f t="shared" si="19"/>
        <v>0</v>
      </c>
      <c r="H134" s="155">
        <f t="shared" si="19"/>
        <v>0</v>
      </c>
      <c r="I134" s="155">
        <f t="shared" si="19"/>
        <v>0</v>
      </c>
      <c r="J134" s="155">
        <f t="shared" si="19"/>
        <v>0</v>
      </c>
      <c r="K134" s="155">
        <f t="shared" si="19"/>
        <v>0</v>
      </c>
      <c r="L134" s="155">
        <f t="shared" si="19"/>
        <v>0</v>
      </c>
      <c r="M134" s="155">
        <f t="shared" si="19"/>
        <v>0</v>
      </c>
      <c r="N134" s="155">
        <f t="shared" si="19"/>
        <v>0</v>
      </c>
      <c r="O134" s="155">
        <f t="shared" si="19"/>
        <v>0</v>
      </c>
      <c r="P134" s="155">
        <f t="shared" si="19"/>
        <v>0</v>
      </c>
      <c r="Q134" s="156">
        <f t="shared" si="19"/>
        <v>0</v>
      </c>
    </row>
    <row r="135" spans="1:17" ht="12.75" customHeight="1">
      <c r="A135" s="79" t="s">
        <v>96</v>
      </c>
      <c r="B135" s="33" t="s">
        <v>3</v>
      </c>
      <c r="C135" s="34"/>
      <c r="D135" s="35"/>
      <c r="E135" s="36"/>
      <c r="F135" s="35"/>
      <c r="G135" s="36"/>
      <c r="H135" s="36"/>
      <c r="I135" s="35"/>
      <c r="J135" s="3"/>
      <c r="K135" s="35"/>
      <c r="L135" s="35"/>
      <c r="M135" s="4"/>
      <c r="N135" s="37"/>
      <c r="O135" s="142"/>
      <c r="P135" s="142"/>
      <c r="Q135" s="154"/>
    </row>
    <row r="136" spans="1:17" ht="12.75" customHeight="1">
      <c r="A136" s="75" t="s">
        <v>34</v>
      </c>
      <c r="B136" s="25" t="s">
        <v>0</v>
      </c>
      <c r="C136" s="26"/>
      <c r="D136" s="27"/>
      <c r="E136" s="28"/>
      <c r="F136" s="27"/>
      <c r="G136" s="28"/>
      <c r="H136" s="28"/>
      <c r="I136" s="27"/>
      <c r="J136" s="7"/>
      <c r="K136" s="27"/>
      <c r="L136" s="27"/>
      <c r="M136" s="8"/>
      <c r="N136" s="38"/>
      <c r="O136" s="140"/>
      <c r="P136" s="140"/>
      <c r="Q136" s="10"/>
    </row>
    <row r="137" spans="1:17" ht="12.75" customHeight="1">
      <c r="A137" s="77">
        <v>42638</v>
      </c>
      <c r="B137" s="29" t="s">
        <v>1</v>
      </c>
      <c r="C137" s="30"/>
      <c r="D137" s="31"/>
      <c r="E137" s="32"/>
      <c r="F137" s="31"/>
      <c r="G137" s="32"/>
      <c r="H137" s="32"/>
      <c r="I137" s="31"/>
      <c r="J137" s="9"/>
      <c r="K137" s="31"/>
      <c r="L137" s="31"/>
      <c r="M137" s="8"/>
      <c r="N137" s="17"/>
      <c r="O137" s="18"/>
      <c r="P137" s="18"/>
      <c r="Q137" s="19"/>
    </row>
    <row r="138" spans="1:17" ht="12.75" customHeight="1">
      <c r="A138" s="78"/>
      <c r="B138" s="29" t="s">
        <v>2</v>
      </c>
      <c r="C138" s="30"/>
      <c r="D138" s="31"/>
      <c r="E138" s="32"/>
      <c r="F138" s="31"/>
      <c r="G138" s="32"/>
      <c r="H138" s="32"/>
      <c r="I138" s="31"/>
      <c r="J138" s="9"/>
      <c r="K138" s="31"/>
      <c r="L138" s="31"/>
      <c r="M138" s="8"/>
      <c r="N138" s="38"/>
      <c r="O138" s="140"/>
      <c r="P138" s="140"/>
      <c r="Q138" s="10"/>
    </row>
    <row r="139" spans="1:17" ht="12.75" customHeight="1" thickBot="1">
      <c r="A139" s="78"/>
      <c r="B139" s="39" t="s">
        <v>23</v>
      </c>
      <c r="C139" s="40"/>
      <c r="D139" s="41"/>
      <c r="E139" s="42"/>
      <c r="F139" s="41"/>
      <c r="G139" s="42"/>
      <c r="H139" s="42"/>
      <c r="I139" s="41"/>
      <c r="J139" s="13"/>
      <c r="K139" s="41"/>
      <c r="L139" s="41"/>
      <c r="M139" s="20"/>
      <c r="N139" s="43"/>
      <c r="O139" s="141"/>
      <c r="P139" s="141"/>
      <c r="Q139" s="152"/>
    </row>
    <row r="140" spans="1:17" ht="12.75" customHeight="1" thickBot="1">
      <c r="A140" s="165"/>
      <c r="B140" s="85" t="s">
        <v>9</v>
      </c>
      <c r="C140" s="155">
        <f aca="true" t="shared" si="20" ref="C140:Q140">SUM(C135:C139)</f>
        <v>0</v>
      </c>
      <c r="D140" s="155">
        <f t="shared" si="20"/>
        <v>0</v>
      </c>
      <c r="E140" s="155">
        <f t="shared" si="20"/>
        <v>0</v>
      </c>
      <c r="F140" s="155">
        <f t="shared" si="20"/>
        <v>0</v>
      </c>
      <c r="G140" s="155">
        <f t="shared" si="20"/>
        <v>0</v>
      </c>
      <c r="H140" s="155">
        <f t="shared" si="20"/>
        <v>0</v>
      </c>
      <c r="I140" s="155">
        <f t="shared" si="20"/>
        <v>0</v>
      </c>
      <c r="J140" s="155">
        <f t="shared" si="20"/>
        <v>0</v>
      </c>
      <c r="K140" s="155">
        <f t="shared" si="20"/>
        <v>0</v>
      </c>
      <c r="L140" s="155">
        <f t="shared" si="20"/>
        <v>0</v>
      </c>
      <c r="M140" s="155">
        <f t="shared" si="20"/>
        <v>0</v>
      </c>
      <c r="N140" s="155">
        <f t="shared" si="20"/>
        <v>0</v>
      </c>
      <c r="O140" s="155">
        <f t="shared" si="20"/>
        <v>0</v>
      </c>
      <c r="P140" s="155">
        <f t="shared" si="20"/>
        <v>0</v>
      </c>
      <c r="Q140" s="156">
        <f t="shared" si="20"/>
        <v>0</v>
      </c>
    </row>
    <row r="141" spans="1:17" ht="16.5" thickBot="1">
      <c r="A141" s="186"/>
      <c r="B141" s="172" t="s">
        <v>32</v>
      </c>
      <c r="C141" s="64">
        <f>+C8+C14+C20+C26+C32+C38+C44+C50+C56+C62+C68+C74+C80+C86+C98+C116+C122+C128+C134+C140+C92</f>
        <v>100</v>
      </c>
      <c r="D141" s="64">
        <f aca="true" t="shared" si="21" ref="D141:Q141">+D8+D14+D20+D26+D32+D38+D44+D50+D56+D62+D68+D74+D80+D86+D98+D116+D122+D128+D134+D140+D92</f>
        <v>300</v>
      </c>
      <c r="E141" s="64">
        <f t="shared" si="21"/>
        <v>96</v>
      </c>
      <c r="F141" s="64">
        <f t="shared" si="21"/>
        <v>207</v>
      </c>
      <c r="G141" s="64">
        <f t="shared" si="21"/>
        <v>29</v>
      </c>
      <c r="H141" s="64">
        <f t="shared" si="21"/>
        <v>226</v>
      </c>
      <c r="I141" s="64">
        <f t="shared" si="21"/>
        <v>107</v>
      </c>
      <c r="J141" s="64">
        <f t="shared" si="21"/>
        <v>11</v>
      </c>
      <c r="K141" s="64">
        <f t="shared" si="21"/>
        <v>325</v>
      </c>
      <c r="L141" s="64">
        <f t="shared" si="21"/>
        <v>0</v>
      </c>
      <c r="M141" s="64">
        <f t="shared" si="21"/>
        <v>2</v>
      </c>
      <c r="N141" s="64">
        <f t="shared" si="21"/>
        <v>22</v>
      </c>
      <c r="O141" s="64">
        <f t="shared" si="21"/>
        <v>48</v>
      </c>
      <c r="P141" s="64">
        <f t="shared" si="21"/>
        <v>217</v>
      </c>
      <c r="Q141" s="64">
        <f t="shared" si="21"/>
        <v>97</v>
      </c>
    </row>
    <row r="142" spans="1:17" ht="16.5" thickBot="1">
      <c r="A142" s="187"/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7"/>
      <c r="O142" s="47"/>
      <c r="P142" s="47"/>
      <c r="Q142" s="147"/>
    </row>
    <row r="143" spans="1:17" ht="15.75" thickBot="1">
      <c r="A143" s="188" t="s">
        <v>12</v>
      </c>
      <c r="B143" s="48" t="s">
        <v>25</v>
      </c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137"/>
      <c r="N143" s="54"/>
      <c r="O143" s="54"/>
      <c r="P143" s="54"/>
      <c r="Q143" s="148"/>
    </row>
    <row r="144" spans="1:17" ht="15.75" thickBot="1">
      <c r="A144" s="217" t="s">
        <v>85</v>
      </c>
      <c r="B144" s="86" t="s">
        <v>26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168"/>
      <c r="Q144" s="173"/>
    </row>
    <row r="145" spans="1:17" ht="15.75" thickBot="1">
      <c r="A145" s="188" t="s">
        <v>87</v>
      </c>
      <c r="B145" s="48" t="s">
        <v>25</v>
      </c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137"/>
      <c r="N145" s="54"/>
      <c r="O145" s="54"/>
      <c r="P145" s="54"/>
      <c r="Q145" s="148"/>
    </row>
    <row r="146" spans="1:17" ht="15.75" thickBot="1">
      <c r="A146" s="217" t="s">
        <v>97</v>
      </c>
      <c r="B146" s="86" t="s">
        <v>26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168"/>
      <c r="Q146" s="173"/>
    </row>
    <row r="147" spans="1:17" ht="15.75" thickBot="1">
      <c r="A147" s="188" t="s">
        <v>88</v>
      </c>
      <c r="B147" s="48" t="s">
        <v>25</v>
      </c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137"/>
      <c r="N147" s="54"/>
      <c r="O147" s="54"/>
      <c r="P147" s="54"/>
      <c r="Q147" s="148"/>
    </row>
    <row r="148" spans="1:17" ht="15.75" thickBot="1">
      <c r="A148" s="217" t="s">
        <v>98</v>
      </c>
      <c r="B148" s="86" t="s">
        <v>26</v>
      </c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168"/>
      <c r="Q148" s="173"/>
    </row>
    <row r="149" spans="1:17" ht="15.75" thickBot="1">
      <c r="A149" s="49" t="s">
        <v>24</v>
      </c>
      <c r="B149" s="50" t="s">
        <v>27</v>
      </c>
      <c r="C149" s="51"/>
      <c r="D149" s="52">
        <v>2</v>
      </c>
      <c r="E149" s="52">
        <v>1</v>
      </c>
      <c r="F149" s="52">
        <v>1</v>
      </c>
      <c r="G149" s="52"/>
      <c r="H149" s="52">
        <v>1</v>
      </c>
      <c r="I149" s="52"/>
      <c r="J149" s="52"/>
      <c r="K149" s="52">
        <v>1</v>
      </c>
      <c r="L149" s="53"/>
      <c r="M149" s="52"/>
      <c r="N149" s="54"/>
      <c r="O149" s="143"/>
      <c r="P149" s="143">
        <v>1</v>
      </c>
      <c r="Q149" s="149">
        <v>2</v>
      </c>
    </row>
    <row r="150" spans="1:17" ht="15.75" thickBot="1">
      <c r="A150" s="55"/>
      <c r="B150" s="86" t="s">
        <v>71</v>
      </c>
      <c r="C150" s="80"/>
      <c r="D150" s="80">
        <v>10</v>
      </c>
      <c r="E150" s="80">
        <v>5</v>
      </c>
      <c r="F150" s="80">
        <v>5</v>
      </c>
      <c r="G150" s="80"/>
      <c r="H150" s="80">
        <v>5</v>
      </c>
      <c r="I150" s="80"/>
      <c r="J150" s="80"/>
      <c r="K150" s="80">
        <v>5</v>
      </c>
      <c r="L150" s="80"/>
      <c r="M150" s="80"/>
      <c r="N150" s="80"/>
      <c r="O150" s="80"/>
      <c r="P150" s="168">
        <v>5</v>
      </c>
      <c r="Q150" s="173">
        <v>10</v>
      </c>
    </row>
    <row r="151" spans="1:17" ht="15.75" thickBot="1">
      <c r="A151" s="55" t="s">
        <v>99</v>
      </c>
      <c r="B151" s="14"/>
      <c r="C151" s="171"/>
      <c r="D151" s="57"/>
      <c r="E151" s="57"/>
      <c r="F151" s="57"/>
      <c r="G151" s="56"/>
      <c r="H151" s="57"/>
      <c r="I151" s="57"/>
      <c r="J151" s="56"/>
      <c r="K151" s="56"/>
      <c r="L151" s="58"/>
      <c r="M151" s="56"/>
      <c r="N151" s="59"/>
      <c r="O151" s="59"/>
      <c r="P151" s="59"/>
      <c r="Q151" s="150"/>
    </row>
    <row r="152" spans="1:17" ht="16.5" thickBot="1">
      <c r="A152" s="189"/>
      <c r="B152" s="174"/>
      <c r="C152" s="60"/>
      <c r="D152" s="61"/>
      <c r="E152" s="61"/>
      <c r="F152" s="61"/>
      <c r="G152" s="61"/>
      <c r="H152" s="61"/>
      <c r="I152" s="61"/>
      <c r="J152" s="62"/>
      <c r="K152" s="61"/>
      <c r="L152" s="63"/>
      <c r="M152" s="138"/>
      <c r="N152" s="18"/>
      <c r="O152" s="144"/>
      <c r="P152" s="144"/>
      <c r="Q152" s="151"/>
    </row>
    <row r="153" spans="1:17" ht="16.5" thickBot="1">
      <c r="A153" s="187"/>
      <c r="B153" s="170" t="s">
        <v>10</v>
      </c>
      <c r="C153" s="64">
        <f>+C141+C144+C146+C148+C150</f>
        <v>100</v>
      </c>
      <c r="D153" s="64">
        <f aca="true" t="shared" si="22" ref="D153:Q153">+D141+D144+D146+D148+D150</f>
        <v>310</v>
      </c>
      <c r="E153" s="64">
        <f t="shared" si="22"/>
        <v>101</v>
      </c>
      <c r="F153" s="64">
        <f t="shared" si="22"/>
        <v>212</v>
      </c>
      <c r="G153" s="64">
        <f t="shared" si="22"/>
        <v>29</v>
      </c>
      <c r="H153" s="64">
        <f t="shared" si="22"/>
        <v>231</v>
      </c>
      <c r="I153" s="64">
        <f t="shared" si="22"/>
        <v>107</v>
      </c>
      <c r="J153" s="64">
        <f t="shared" si="22"/>
        <v>11</v>
      </c>
      <c r="K153" s="64">
        <f t="shared" si="22"/>
        <v>330</v>
      </c>
      <c r="L153" s="64">
        <f t="shared" si="22"/>
        <v>0</v>
      </c>
      <c r="M153" s="64">
        <f t="shared" si="22"/>
        <v>2</v>
      </c>
      <c r="N153" s="64">
        <f t="shared" si="22"/>
        <v>22</v>
      </c>
      <c r="O153" s="64">
        <f t="shared" si="22"/>
        <v>48</v>
      </c>
      <c r="P153" s="64">
        <f t="shared" si="22"/>
        <v>222</v>
      </c>
      <c r="Q153" s="218">
        <f t="shared" si="22"/>
        <v>107</v>
      </c>
    </row>
    <row r="154" spans="1:17" ht="13.5" thickBot="1">
      <c r="A154" s="186"/>
      <c r="B154" s="17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176"/>
    </row>
    <row r="155" spans="1:17" ht="16.5" thickBot="1">
      <c r="A155" s="87" t="s">
        <v>89</v>
      </c>
      <c r="B155" s="177"/>
      <c r="C155" s="139">
        <f>RANK(C153,$C$153:$Q$153)</f>
        <v>9</v>
      </c>
      <c r="D155" s="139">
        <f aca="true" t="shared" si="23" ref="D155:Q155">RANK(D153,$C$153:$Q$153)</f>
        <v>2</v>
      </c>
      <c r="E155" s="139">
        <f t="shared" si="23"/>
        <v>8</v>
      </c>
      <c r="F155" s="139">
        <f t="shared" si="23"/>
        <v>5</v>
      </c>
      <c r="G155" s="139">
        <f t="shared" si="23"/>
        <v>11</v>
      </c>
      <c r="H155" s="139">
        <f t="shared" si="23"/>
        <v>3</v>
      </c>
      <c r="I155" s="139">
        <f t="shared" si="23"/>
        <v>6</v>
      </c>
      <c r="J155" s="139">
        <f t="shared" si="23"/>
        <v>13</v>
      </c>
      <c r="K155" s="139">
        <f t="shared" si="23"/>
        <v>1</v>
      </c>
      <c r="L155" s="139">
        <f t="shared" si="23"/>
        <v>15</v>
      </c>
      <c r="M155" s="139">
        <f t="shared" si="23"/>
        <v>14</v>
      </c>
      <c r="N155" s="139">
        <f t="shared" si="23"/>
        <v>12</v>
      </c>
      <c r="O155" s="139">
        <f t="shared" si="23"/>
        <v>10</v>
      </c>
      <c r="P155" s="139">
        <f t="shared" si="23"/>
        <v>4</v>
      </c>
      <c r="Q155" s="219">
        <f t="shared" si="23"/>
        <v>6</v>
      </c>
    </row>
    <row r="165" spans="2:3" ht="12.75">
      <c r="B165" s="193"/>
      <c r="C165" s="193"/>
    </row>
    <row r="166" spans="2:3" ht="12.75">
      <c r="B166" s="193"/>
      <c r="C166" s="193"/>
    </row>
    <row r="167" spans="2:3" ht="12.75">
      <c r="B167" s="193"/>
      <c r="C167" s="193"/>
    </row>
    <row r="168" spans="2:3" ht="12.75">
      <c r="B168" s="193"/>
      <c r="C168" s="193"/>
    </row>
    <row r="169" spans="2:3" ht="12.75">
      <c r="B169" s="193"/>
      <c r="C169" s="193"/>
    </row>
    <row r="170" spans="2:3" ht="12.75">
      <c r="B170" s="193"/>
      <c r="C170" s="193"/>
    </row>
    <row r="171" spans="2:3" ht="12.75">
      <c r="B171" s="193"/>
      <c r="C171" s="193"/>
    </row>
    <row r="172" spans="2:3" ht="12.75">
      <c r="B172" s="193"/>
      <c r="C172" s="193"/>
    </row>
    <row r="173" spans="2:3" ht="12.75">
      <c r="B173" s="193"/>
      <c r="C173" s="193"/>
    </row>
    <row r="174" spans="2:3" ht="12.75">
      <c r="B174" s="193"/>
      <c r="C174" s="193"/>
    </row>
    <row r="175" spans="2:3" ht="12.75">
      <c r="B175" s="193"/>
      <c r="C175" s="193"/>
    </row>
    <row r="176" spans="2:3" ht="12.75">
      <c r="B176" s="193"/>
      <c r="C176" s="193"/>
    </row>
    <row r="177" spans="2:3" ht="12.75">
      <c r="B177" s="193"/>
      <c r="C177" s="193"/>
    </row>
    <row r="178" spans="2:3" ht="12.75">
      <c r="B178" s="193"/>
      <c r="C178" s="193"/>
    </row>
    <row r="179" spans="2:3" ht="12.75">
      <c r="B179" s="193"/>
      <c r="C179" s="193"/>
    </row>
    <row r="180" spans="2:3" ht="12.75">
      <c r="B180" s="193"/>
      <c r="C180" s="193"/>
    </row>
    <row r="181" spans="2:3" ht="12.75">
      <c r="B181" s="193"/>
      <c r="C181" s="193"/>
    </row>
    <row r="182" spans="2:3" ht="12.75">
      <c r="B182" s="193"/>
      <c r="C182" s="193"/>
    </row>
    <row r="183" spans="2:3" ht="12.75">
      <c r="B183" s="193"/>
      <c r="C183" s="193"/>
    </row>
    <row r="184" spans="2:3" ht="12.75">
      <c r="B184" s="193"/>
      <c r="C184" s="193"/>
    </row>
  </sheetData>
  <sheetProtection/>
  <dataValidations count="1">
    <dataValidation type="list" showDropDown="1" showInputMessage="1" showErrorMessage="1" sqref="C110:Q110 C104:Q104 C92:Q92 C8:Q8 C14:Q14 C20:Q20 C26:Q26 C32:Q32 C38:Q38 C44:Q44 C50:Q50 C56:Q56 C62:Q62 C68:Q68 C74:Q74 C80:Q80 C128:Q128 C98:Q98 C116:Q116 C122:Q122 C86:Q86 C134:Q134 C140:Q140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3">
      <selection activeCell="B13" sqref="B1:B16384"/>
    </sheetView>
  </sheetViews>
  <sheetFormatPr defaultColWidth="11.421875" defaultRowHeight="12.75"/>
  <cols>
    <col min="1" max="1" width="6.140625" style="0" customWidth="1"/>
    <col min="2" max="2" width="22.8515625" style="0" bestFit="1" customWidth="1"/>
    <col min="3" max="3" width="59.8515625" style="0" customWidth="1"/>
    <col min="4" max="4" width="31.57421875" style="0" bestFit="1" customWidth="1"/>
    <col min="5" max="5" width="24.8515625" style="0" bestFit="1" customWidth="1"/>
    <col min="6" max="18" width="7.7109375" style="0" customWidth="1"/>
  </cols>
  <sheetData>
    <row r="1" spans="1:32" ht="12.7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2" ht="12.75">
      <c r="A2" s="220"/>
      <c r="B2" s="220"/>
      <c r="C2" s="220"/>
      <c r="D2" s="221"/>
      <c r="E2" s="221"/>
      <c r="F2" s="221"/>
      <c r="G2" s="221"/>
      <c r="H2" s="221"/>
      <c r="I2" s="221"/>
      <c r="J2" s="221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</row>
    <row r="3" spans="1:32" ht="12.75">
      <c r="A3" s="220"/>
      <c r="B3" s="220"/>
      <c r="C3" s="220"/>
      <c r="D3" s="221"/>
      <c r="E3" s="221"/>
      <c r="F3" s="221"/>
      <c r="G3" s="221"/>
      <c r="H3" s="221"/>
      <c r="I3" s="221"/>
      <c r="J3" s="221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</row>
    <row r="4" spans="1:32" ht="12.75">
      <c r="A4" s="220"/>
      <c r="B4" s="220"/>
      <c r="C4" s="220"/>
      <c r="D4" s="221"/>
      <c r="E4" s="221"/>
      <c r="F4" s="221"/>
      <c r="G4" s="221"/>
      <c r="H4" s="221"/>
      <c r="I4" s="221"/>
      <c r="J4" s="221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</row>
    <row r="5" spans="1:32" ht="12.75">
      <c r="A5" s="220"/>
      <c r="B5" s="220"/>
      <c r="C5" s="220"/>
      <c r="D5" s="221"/>
      <c r="E5" s="221"/>
      <c r="F5" s="221"/>
      <c r="G5" s="221"/>
      <c r="H5" s="221"/>
      <c r="I5" s="221"/>
      <c r="J5" s="221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</row>
    <row r="6" spans="1:32" ht="12.75">
      <c r="A6" s="220"/>
      <c r="B6" s="220"/>
      <c r="C6" s="220"/>
      <c r="D6" s="221"/>
      <c r="E6" s="221"/>
      <c r="F6" s="221"/>
      <c r="G6" s="221"/>
      <c r="H6" s="221"/>
      <c r="I6" s="221"/>
      <c r="J6" s="221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</row>
    <row r="7" spans="1:32" ht="12.75">
      <c r="A7" s="220"/>
      <c r="B7" s="220"/>
      <c r="C7" s="220"/>
      <c r="D7" s="221"/>
      <c r="E7" s="221"/>
      <c r="F7" s="221"/>
      <c r="G7" s="221"/>
      <c r="H7" s="221"/>
      <c r="I7" s="221"/>
      <c r="J7" s="221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</row>
    <row r="8" spans="1:32" ht="12.75">
      <c r="A8" s="220"/>
      <c r="B8" s="220"/>
      <c r="C8" s="220"/>
      <c r="D8" s="221"/>
      <c r="E8" s="221"/>
      <c r="F8" s="221"/>
      <c r="G8" s="221"/>
      <c r="H8" s="221"/>
      <c r="I8" s="221"/>
      <c r="J8" s="221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</row>
    <row r="9" spans="1:32" ht="12.75">
      <c r="A9" s="220"/>
      <c r="B9" s="220"/>
      <c r="C9" s="220"/>
      <c r="D9" s="221"/>
      <c r="E9" s="221"/>
      <c r="F9" s="221"/>
      <c r="G9" s="221"/>
      <c r="H9" s="221"/>
      <c r="I9" s="221"/>
      <c r="J9" s="221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</row>
    <row r="10" spans="1:32" ht="12.7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</row>
    <row r="11" spans="1:24" ht="13.5" thickBo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</row>
    <row r="12" spans="1:24" ht="21" thickBot="1">
      <c r="A12" s="220"/>
      <c r="B12" s="233" t="s">
        <v>89</v>
      </c>
      <c r="C12" s="231" t="s">
        <v>90</v>
      </c>
      <c r="D12" s="229" t="s">
        <v>91</v>
      </c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</row>
    <row r="13" spans="1:24" ht="27" customHeight="1" thickBot="1">
      <c r="A13" s="220"/>
      <c r="B13" s="232">
        <v>1</v>
      </c>
      <c r="C13" s="230" t="s">
        <v>14</v>
      </c>
      <c r="D13" s="228">
        <v>825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1:24" ht="27" customHeight="1" thickBot="1">
      <c r="A14" s="220"/>
      <c r="B14" s="225">
        <v>2</v>
      </c>
      <c r="C14" s="226" t="s">
        <v>13</v>
      </c>
      <c r="D14" s="227">
        <v>591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24" ht="27" customHeight="1" thickBot="1">
      <c r="A15" s="220"/>
      <c r="B15" s="225">
        <v>3</v>
      </c>
      <c r="C15" s="226" t="s">
        <v>15</v>
      </c>
      <c r="D15" s="227">
        <v>481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</row>
    <row r="16" spans="1:24" ht="27" customHeight="1" thickBot="1">
      <c r="A16" s="220"/>
      <c r="B16" s="225">
        <v>4</v>
      </c>
      <c r="C16" s="226" t="s">
        <v>18</v>
      </c>
      <c r="D16" s="227">
        <v>382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</row>
    <row r="17" spans="1:24" ht="27" customHeight="1" thickBot="1">
      <c r="A17" s="220"/>
      <c r="B17" s="225">
        <v>5</v>
      </c>
      <c r="C17" s="226" t="s">
        <v>5</v>
      </c>
      <c r="D17" s="227">
        <v>342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</row>
    <row r="18" spans="1:24" ht="27" customHeight="1" thickBot="1">
      <c r="A18" s="220"/>
      <c r="B18" s="225">
        <v>6</v>
      </c>
      <c r="C18" s="226" t="s">
        <v>73</v>
      </c>
      <c r="D18" s="227">
        <v>341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</row>
    <row r="19" spans="1:24" ht="27" customHeight="1" thickBot="1">
      <c r="A19" s="220"/>
      <c r="B19" s="225">
        <v>7</v>
      </c>
      <c r="C19" s="226" t="s">
        <v>17</v>
      </c>
      <c r="D19" s="227">
        <v>211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27" customHeight="1" thickBot="1">
      <c r="A20" s="220"/>
      <c r="B20" s="225">
        <v>8</v>
      </c>
      <c r="C20" s="226" t="s">
        <v>4</v>
      </c>
      <c r="D20" s="227">
        <v>209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</row>
    <row r="21" spans="1:24" ht="27" customHeight="1" thickBot="1">
      <c r="A21" s="220"/>
      <c r="B21" s="225">
        <v>9</v>
      </c>
      <c r="C21" s="226" t="s">
        <v>68</v>
      </c>
      <c r="D21" s="227">
        <v>130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</row>
    <row r="22" spans="1:24" ht="27" customHeight="1" thickBot="1">
      <c r="A22" s="220"/>
      <c r="B22" s="225">
        <v>10</v>
      </c>
      <c r="C22" s="226" t="s">
        <v>6</v>
      </c>
      <c r="D22" s="227">
        <v>91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</row>
    <row r="23" spans="1:24" ht="27" customHeight="1" thickBot="1">
      <c r="A23" s="220"/>
      <c r="B23" s="225">
        <v>11</v>
      </c>
      <c r="C23" s="226" t="s">
        <v>16</v>
      </c>
      <c r="D23" s="227">
        <v>69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pans="1:24" ht="27" customHeight="1" thickBot="1">
      <c r="A24" s="220"/>
      <c r="B24" s="225">
        <v>12</v>
      </c>
      <c r="C24" s="226" t="s">
        <v>70</v>
      </c>
      <c r="D24" s="227">
        <v>28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</row>
    <row r="25" spans="1:24" ht="27" customHeight="1" thickBot="1">
      <c r="A25" s="220"/>
      <c r="B25" s="225">
        <v>13</v>
      </c>
      <c r="C25" s="226" t="s">
        <v>79</v>
      </c>
      <c r="D25" s="227">
        <v>21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</row>
    <row r="26" spans="1:24" ht="27" customHeight="1" thickBot="1">
      <c r="A26" s="220"/>
      <c r="B26" s="225">
        <v>14</v>
      </c>
      <c r="C26" s="226" t="s">
        <v>39</v>
      </c>
      <c r="D26" s="227">
        <v>11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</row>
    <row r="27" spans="1:14" ht="27" customHeight="1" thickBot="1">
      <c r="A27" s="220"/>
      <c r="B27" s="222">
        <v>15</v>
      </c>
      <c r="C27" s="223" t="s">
        <v>83</v>
      </c>
      <c r="D27" s="224">
        <v>1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4" ht="12.75">
      <c r="A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</row>
    <row r="29" spans="3:14" ht="12.75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3:14" ht="12.75"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3:14" ht="12.75"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</row>
    <row r="32" spans="3:14" ht="12.75"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3:14" ht="12.75"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3:14" ht="12.75"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3:14" ht="12.75"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</row>
    <row r="36" spans="3:14" ht="12.75"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3:14" ht="12.75"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</row>
    <row r="39" spans="3:14" ht="12.75"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3:14" ht="12.75"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3:4" ht="12.75">
      <c r="C41" s="220"/>
      <c r="D41" s="220"/>
    </row>
  </sheetData>
  <sheetProtection/>
  <printOptions/>
  <pageMargins left="0.97" right="0.13" top="0.19" bottom="0.12" header="0.12" footer="0.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E29" sqref="E29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89" t="s">
        <v>67</v>
      </c>
    </row>
    <row r="2" ht="13.5" thickBot="1">
      <c r="A2" s="90"/>
    </row>
    <row r="3" spans="1:7" ht="18.75" thickBot="1">
      <c r="A3" s="91" t="s">
        <v>40</v>
      </c>
      <c r="B3" s="92"/>
      <c r="C3" s="92"/>
      <c r="D3" s="92"/>
      <c r="E3" s="92"/>
      <c r="F3" s="93"/>
      <c r="G3" s="94"/>
    </row>
    <row r="4" spans="1:7" ht="18.75" thickBot="1">
      <c r="A4" s="95" t="s">
        <v>41</v>
      </c>
      <c r="B4" s="95" t="s">
        <v>42</v>
      </c>
      <c r="C4" s="96" t="s">
        <v>43</v>
      </c>
      <c r="D4" s="97" t="s">
        <v>44</v>
      </c>
      <c r="E4" s="98" t="s">
        <v>2</v>
      </c>
      <c r="F4" s="96" t="s">
        <v>45</v>
      </c>
      <c r="G4" s="96" t="s">
        <v>46</v>
      </c>
    </row>
    <row r="5" spans="1:7" ht="18.75" thickBot="1">
      <c r="A5" s="99"/>
      <c r="B5" s="100"/>
      <c r="C5" s="101"/>
      <c r="D5" s="102"/>
      <c r="E5" s="103"/>
      <c r="F5" s="101"/>
      <c r="G5" s="101"/>
    </row>
    <row r="6" spans="1:7" ht="18.75" thickBot="1">
      <c r="A6" s="100">
        <v>1</v>
      </c>
      <c r="B6" s="100" t="s">
        <v>47</v>
      </c>
      <c r="C6" s="104" t="s">
        <v>47</v>
      </c>
      <c r="D6" s="105" t="s">
        <v>47</v>
      </c>
      <c r="E6" s="106" t="s">
        <v>47</v>
      </c>
      <c r="F6" s="104" t="s">
        <v>47</v>
      </c>
      <c r="G6" s="104" t="s">
        <v>47</v>
      </c>
    </row>
    <row r="7" spans="1:7" ht="18.75" thickBot="1">
      <c r="A7" s="99">
        <v>2</v>
      </c>
      <c r="B7" s="100" t="s">
        <v>48</v>
      </c>
      <c r="C7" s="101" t="s">
        <v>48</v>
      </c>
      <c r="D7" s="102" t="s">
        <v>48</v>
      </c>
      <c r="E7" s="103" t="s">
        <v>48</v>
      </c>
      <c r="F7" s="101" t="s">
        <v>48</v>
      </c>
      <c r="G7" s="101" t="s">
        <v>48</v>
      </c>
    </row>
    <row r="8" spans="1:7" ht="18.75" thickBot="1">
      <c r="A8" s="100">
        <v>3</v>
      </c>
      <c r="B8" s="100" t="s">
        <v>49</v>
      </c>
      <c r="C8" s="104" t="s">
        <v>49</v>
      </c>
      <c r="D8" s="105" t="s">
        <v>49</v>
      </c>
      <c r="E8" s="106" t="s">
        <v>49</v>
      </c>
      <c r="F8" s="104" t="s">
        <v>49</v>
      </c>
      <c r="G8" s="104" t="s">
        <v>49</v>
      </c>
    </row>
    <row r="9" spans="1:7" ht="18.75" thickBot="1">
      <c r="A9" s="99">
        <v>4</v>
      </c>
      <c r="B9" s="100" t="s">
        <v>50</v>
      </c>
      <c r="C9" s="101" t="s">
        <v>50</v>
      </c>
      <c r="D9" s="102" t="s">
        <v>50</v>
      </c>
      <c r="E9" s="103" t="s">
        <v>50</v>
      </c>
      <c r="F9" s="101" t="s">
        <v>50</v>
      </c>
      <c r="G9" s="101" t="s">
        <v>50</v>
      </c>
    </row>
    <row r="10" spans="1:7" ht="18.75" thickBot="1">
      <c r="A10" s="100">
        <v>5</v>
      </c>
      <c r="B10" s="100" t="s">
        <v>51</v>
      </c>
      <c r="C10" s="104" t="s">
        <v>51</v>
      </c>
      <c r="D10" s="105" t="s">
        <v>51</v>
      </c>
      <c r="E10" s="106" t="s">
        <v>51</v>
      </c>
      <c r="F10" s="104" t="s">
        <v>51</v>
      </c>
      <c r="G10" s="104" t="s">
        <v>51</v>
      </c>
    </row>
    <row r="11" spans="1:7" ht="18.75" thickBot="1">
      <c r="A11" s="107" t="s">
        <v>52</v>
      </c>
      <c r="B11" s="100" t="s">
        <v>53</v>
      </c>
      <c r="C11" s="108" t="s">
        <v>53</v>
      </c>
      <c r="D11" s="109" t="s">
        <v>53</v>
      </c>
      <c r="E11" s="110" t="s">
        <v>53</v>
      </c>
      <c r="F11" s="108" t="s">
        <v>53</v>
      </c>
      <c r="G11" s="108" t="s">
        <v>53</v>
      </c>
    </row>
    <row r="12" spans="1:7" ht="18.75" thickBot="1">
      <c r="A12" s="107" t="s">
        <v>54</v>
      </c>
      <c r="B12" s="100" t="s">
        <v>55</v>
      </c>
      <c r="C12" s="108" t="s">
        <v>55</v>
      </c>
      <c r="D12" s="109" t="s">
        <v>55</v>
      </c>
      <c r="E12" s="110" t="s">
        <v>55</v>
      </c>
      <c r="F12" s="108" t="s">
        <v>55</v>
      </c>
      <c r="G12" s="108" t="s">
        <v>55</v>
      </c>
    </row>
    <row r="13" spans="1:7" ht="18.75" thickBot="1">
      <c r="A13" s="100" t="s">
        <v>56</v>
      </c>
      <c r="B13" s="106"/>
      <c r="C13" s="106"/>
      <c r="D13" s="106"/>
      <c r="E13" s="106"/>
      <c r="F13" s="106"/>
      <c r="G13" s="105"/>
    </row>
    <row r="14" spans="1:5" ht="35.25" thickBot="1">
      <c r="A14" s="111"/>
      <c r="B14" s="112"/>
      <c r="C14" s="112"/>
      <c r="D14" s="112"/>
      <c r="E14" s="112"/>
    </row>
    <row r="15" spans="1:7" ht="18.75" thickBot="1">
      <c r="A15" s="91" t="s">
        <v>57</v>
      </c>
      <c r="B15" s="92"/>
      <c r="C15" s="92"/>
      <c r="D15" s="92"/>
      <c r="E15" s="92"/>
      <c r="F15" s="113"/>
      <c r="G15" s="114"/>
    </row>
    <row r="16" spans="1:7" ht="18.75" thickBot="1">
      <c r="A16" s="108" t="s">
        <v>58</v>
      </c>
      <c r="B16" s="107"/>
      <c r="C16" s="110"/>
      <c r="D16" s="110" t="s">
        <v>59</v>
      </c>
      <c r="E16" s="110"/>
      <c r="F16" s="115"/>
      <c r="G16" s="116"/>
    </row>
    <row r="17" spans="1:7" ht="18.75" thickBot="1">
      <c r="A17" s="117"/>
      <c r="B17" s="103"/>
      <c r="C17" s="103"/>
      <c r="D17" s="103"/>
      <c r="E17" s="103"/>
      <c r="F17" s="118"/>
      <c r="G17" s="118"/>
    </row>
    <row r="18" spans="1:7" ht="18.75" thickBot="1">
      <c r="A18" s="236" t="s">
        <v>66</v>
      </c>
      <c r="B18" s="237"/>
      <c r="C18" s="119"/>
      <c r="D18" s="120"/>
      <c r="E18" s="120"/>
      <c r="F18" s="121"/>
      <c r="G18" s="122"/>
    </row>
    <row r="19" spans="1:7" ht="18.75" thickBot="1">
      <c r="A19" s="104" t="s">
        <v>60</v>
      </c>
      <c r="B19" s="123">
        <v>1</v>
      </c>
      <c r="C19" s="106"/>
      <c r="D19" s="124">
        <v>5</v>
      </c>
      <c r="E19" s="125" t="s">
        <v>61</v>
      </c>
      <c r="F19" s="126"/>
      <c r="G19" s="127"/>
    </row>
    <row r="20" spans="1:7" ht="18.75" thickBot="1">
      <c r="A20" s="101" t="s">
        <v>62</v>
      </c>
      <c r="B20" s="128">
        <v>2</v>
      </c>
      <c r="C20" s="103"/>
      <c r="D20" s="129">
        <v>10</v>
      </c>
      <c r="E20" s="125" t="s">
        <v>61</v>
      </c>
      <c r="F20" s="130"/>
      <c r="G20" s="131"/>
    </row>
    <row r="21" spans="1:7" ht="18.75" thickBot="1">
      <c r="A21" s="104" t="s">
        <v>63</v>
      </c>
      <c r="B21" s="123">
        <v>3</v>
      </c>
      <c r="C21" s="106"/>
      <c r="D21" s="124">
        <v>15</v>
      </c>
      <c r="E21" s="125" t="s">
        <v>61</v>
      </c>
      <c r="F21" s="126"/>
      <c r="G21" s="127"/>
    </row>
    <row r="22" spans="1:7" ht="18.75" thickBot="1">
      <c r="A22" s="108" t="s">
        <v>64</v>
      </c>
      <c r="B22" s="123">
        <v>4</v>
      </c>
      <c r="C22" s="106"/>
      <c r="D22" s="124">
        <v>20</v>
      </c>
      <c r="E22" s="125" t="s">
        <v>61</v>
      </c>
      <c r="F22" s="126"/>
      <c r="G22" s="127"/>
    </row>
    <row r="23" spans="1:7" ht="19.5" thickBot="1">
      <c r="A23" s="132"/>
      <c r="B23" s="133">
        <v>0</v>
      </c>
      <c r="C23" s="134"/>
      <c r="D23" s="135">
        <v>0</v>
      </c>
      <c r="E23" s="134"/>
      <c r="F23" s="134"/>
      <c r="G23" s="134"/>
    </row>
    <row r="24" spans="1:7" ht="18.75" thickBot="1">
      <c r="A24" s="136" t="s">
        <v>100</v>
      </c>
      <c r="B24" s="113"/>
      <c r="C24" s="113"/>
      <c r="D24" s="113"/>
      <c r="E24" s="113"/>
      <c r="F24" s="100" t="s">
        <v>65</v>
      </c>
      <c r="G24" s="127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2015-11-11T18:09:47Z</cp:lastPrinted>
  <dcterms:created xsi:type="dcterms:W3CDTF">2011-01-13T20:54:05Z</dcterms:created>
  <dcterms:modified xsi:type="dcterms:W3CDTF">2016-05-09T17:18:50Z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