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6ffbf0d45c81a2/"/>
    </mc:Choice>
  </mc:AlternateContent>
  <xr:revisionPtr revIDLastSave="479" documentId="14_{165CBD12-AB76-48AE-8AEE-908A531129DA}" xr6:coauthVersionLast="47" xr6:coauthVersionMax="47" xr10:uidLastSave="{F606BE5F-C700-44F3-8B28-872E8B19E9A8}"/>
  <bookViews>
    <workbookView xWindow="-108" yWindow="-108" windowWidth="23256" windowHeight="12456" xr2:uid="{00000000-000D-0000-FFFF-FFFF00000000}"/>
  </bookViews>
  <sheets>
    <sheet name="Feuil1" sheetId="2" r:id="rId1"/>
    <sheet name="Feuil2" sheetId="3" r:id="rId2"/>
  </sheets>
  <definedNames>
    <definedName name="_xlnm.Print_Titles" localSheetId="0">Feuil1!$2:$5</definedName>
    <definedName name="_xlnm.Print_Area" localSheetId="0">Feuil1!$A$1:$K$74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62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B63" i="2"/>
  <c r="B62" i="2"/>
  <c r="E62" i="2"/>
  <c r="D62" i="2"/>
  <c r="C67" i="2" l="1"/>
  <c r="B67" i="2"/>
  <c r="E67" i="2"/>
  <c r="D67" i="2"/>
</calcChain>
</file>

<file path=xl/sharedStrings.xml><?xml version="1.0" encoding="utf-8"?>
<sst xmlns="http://schemas.openxmlformats.org/spreadsheetml/2006/main" count="79" uniqueCount="78">
  <si>
    <t>Communes</t>
  </si>
  <si>
    <r>
      <rPr>
        <sz val="12"/>
        <color rgb="FF2A2A26"/>
        <rFont val="Amasis MT Pro Medium"/>
        <family val="1"/>
      </rPr>
      <t>Armentieres en Brie</t>
    </r>
  </si>
  <si>
    <r>
      <rPr>
        <sz val="12"/>
        <color rgb="FF2A2A26"/>
        <rFont val="Amasis MT Pro Medium"/>
        <family val="1"/>
      </rPr>
      <t>Bar</t>
    </r>
    <r>
      <rPr>
        <sz val="12"/>
        <color rgb="FF4F2F38"/>
        <rFont val="Amasis MT Pro Medium"/>
        <family val="1"/>
      </rPr>
      <t>c</t>
    </r>
    <r>
      <rPr>
        <sz val="12"/>
        <color rgb="FF2A2A26"/>
        <rFont val="Amasis MT Pro Medium"/>
        <family val="1"/>
      </rPr>
      <t>y</t>
    </r>
  </si>
  <si>
    <r>
      <rPr>
        <sz val="12"/>
        <color rgb="FF2A2A26"/>
        <rFont val="Amasis MT Pro Medium"/>
        <family val="1"/>
      </rPr>
      <t>Chambry</t>
    </r>
  </si>
  <si>
    <r>
      <rPr>
        <sz val="12"/>
        <color rgb="FF3B341C"/>
        <rFont val="Amasis MT Pro Medium"/>
        <family val="1"/>
      </rPr>
      <t>C</t>
    </r>
    <r>
      <rPr>
        <sz val="12"/>
        <color rgb="FF030303"/>
        <rFont val="Amasis MT Pro Medium"/>
        <family val="1"/>
      </rPr>
      <t>ocherel</t>
    </r>
  </si>
  <si>
    <r>
      <rPr>
        <sz val="12"/>
        <color rgb="FF2A2A26"/>
        <rFont val="Amasis MT Pro Medium"/>
        <family val="1"/>
      </rPr>
      <t>C</t>
    </r>
    <r>
      <rPr>
        <sz val="12"/>
        <color rgb="FF030303"/>
        <rFont val="Amasis MT Pro Medium"/>
        <family val="1"/>
      </rPr>
      <t>ongis sur Therouanne</t>
    </r>
  </si>
  <si>
    <r>
      <rPr>
        <sz val="12"/>
        <color rgb="FF2A2A26"/>
        <rFont val="Amasis MT Pro Medium"/>
        <family val="1"/>
      </rPr>
      <t>C</t>
    </r>
    <r>
      <rPr>
        <sz val="12"/>
        <color rgb="FF030303"/>
        <rFont val="Amasis MT Pro Medium"/>
        <family val="1"/>
      </rPr>
      <t>oulombs en Valois</t>
    </r>
  </si>
  <si>
    <r>
      <rPr>
        <sz val="12"/>
        <color rgb="FF2A2A26"/>
        <rFont val="Amasis MT Pro Medium"/>
        <family val="1"/>
      </rPr>
      <t>Cregy les Meaux</t>
    </r>
  </si>
  <si>
    <r>
      <rPr>
        <sz val="12"/>
        <color rgb="FF2A2A26"/>
        <rFont val="Amasis MT Pro Medium"/>
        <family val="1"/>
      </rPr>
      <t>Crouy sur Ourcq</t>
    </r>
  </si>
  <si>
    <r>
      <rPr>
        <sz val="12"/>
        <color rgb="FF2A2A26"/>
        <rFont val="Amasis MT Pro Medium"/>
        <family val="1"/>
      </rPr>
      <t>Cuisy</t>
    </r>
  </si>
  <si>
    <r>
      <rPr>
        <sz val="12"/>
        <color rgb="FF2A2A26"/>
        <rFont val="Amasis MT Pro Medium"/>
        <family val="1"/>
      </rPr>
      <t>D</t>
    </r>
    <r>
      <rPr>
        <sz val="12"/>
        <color rgb="FF030303"/>
        <rFont val="Amasis MT Pro Medium"/>
        <family val="1"/>
      </rPr>
      <t>huisy</t>
    </r>
  </si>
  <si>
    <r>
      <rPr>
        <sz val="12"/>
        <color rgb="FF2A2A26"/>
        <rFont val="Amasis MT Pro Medium"/>
        <family val="1"/>
      </rPr>
      <t xml:space="preserve">Douy </t>
    </r>
    <r>
      <rPr>
        <sz val="12"/>
        <color rgb="FF030303"/>
        <rFont val="Amasis MT Pro Medium"/>
        <family val="1"/>
      </rPr>
      <t>la Ramee</t>
    </r>
  </si>
  <si>
    <r>
      <rPr>
        <sz val="12"/>
        <color rgb="FF030303"/>
        <rFont val="Amasis MT Pro Medium"/>
        <family val="1"/>
      </rPr>
      <t>Etrepilly</t>
    </r>
  </si>
  <si>
    <r>
      <rPr>
        <sz val="12"/>
        <color rgb="FF2A2A26"/>
        <rFont val="Amasis MT Pro Medium"/>
        <family val="1"/>
      </rPr>
      <t>Forfry</t>
    </r>
  </si>
  <si>
    <r>
      <rPr>
        <sz val="12"/>
        <color rgb="FF2A2A26"/>
        <rFont val="Amasis MT Pro Medium"/>
        <family val="1"/>
      </rPr>
      <t>Fublaines</t>
    </r>
  </si>
  <si>
    <r>
      <rPr>
        <sz val="12"/>
        <color rgb="FF2A2A26"/>
        <rFont val="Amasis MT Pro Medium"/>
        <family val="1"/>
      </rPr>
      <t>Germigny l'eveque</t>
    </r>
  </si>
  <si>
    <r>
      <rPr>
        <sz val="12"/>
        <color rgb="FF2A2A26"/>
        <rFont val="Amasis MT Pro Medium"/>
        <family val="1"/>
      </rPr>
      <t>Germigny sous Coulombs</t>
    </r>
  </si>
  <si>
    <r>
      <rPr>
        <sz val="12"/>
        <color rgb="FF2A2A26"/>
        <rFont val="Amasis MT Pro Medium"/>
        <family val="1"/>
      </rPr>
      <t>Isles les Meldeuses</t>
    </r>
  </si>
  <si>
    <r>
      <rPr>
        <sz val="12"/>
        <color rgb="FF2A2A26"/>
        <rFont val="Amasis MT Pro Medium"/>
        <family val="1"/>
      </rPr>
      <t xml:space="preserve">Isles </t>
    </r>
    <r>
      <rPr>
        <sz val="12"/>
        <color rgb="FF161615"/>
        <rFont val="Amasis MT Pro Medium"/>
        <family val="1"/>
      </rPr>
      <t xml:space="preserve">les </t>
    </r>
    <r>
      <rPr>
        <sz val="12"/>
        <color rgb="FF2A2A26"/>
        <rFont val="Amasis MT Pro Medium"/>
        <family val="1"/>
      </rPr>
      <t>Villenoy</t>
    </r>
  </si>
  <si>
    <r>
      <rPr>
        <sz val="12"/>
        <color rgb="FF2A2A26"/>
        <rFont val="Amasis MT Pro Medium"/>
        <family val="1"/>
      </rPr>
      <t>Jaignes</t>
    </r>
  </si>
  <si>
    <r>
      <rPr>
        <sz val="12"/>
        <color rgb="FF161615"/>
        <rFont val="Amasis MT Pro Medium"/>
        <family val="1"/>
      </rPr>
      <t>Juilly</t>
    </r>
  </si>
  <si>
    <r>
      <rPr>
        <sz val="12"/>
        <color rgb="FF161615"/>
        <rFont val="Amasis MT Pro Medium"/>
        <family val="1"/>
      </rPr>
      <t xml:space="preserve">Lizy </t>
    </r>
    <r>
      <rPr>
        <sz val="12"/>
        <color rgb="FF2A2A26"/>
        <rFont val="Amasis MT Pro Medium"/>
        <family val="1"/>
      </rPr>
      <t>sur Ourcq</t>
    </r>
  </si>
  <si>
    <t xml:space="preserve">Gevres le Chapitre   </t>
  </si>
  <si>
    <t xml:space="preserve"> </t>
  </si>
  <si>
    <t>1er tour 2024 - 6ème circonscription 77</t>
  </si>
  <si>
    <r>
      <rPr>
        <b/>
        <sz val="10"/>
        <color rgb="FF000000"/>
        <rFont val="Times New Roman"/>
        <family val="1"/>
      </rPr>
      <t>SARAZIN</t>
    </r>
    <r>
      <rPr>
        <sz val="10"/>
        <color rgb="FF000000"/>
        <rFont val="Times New Roman"/>
        <family val="1"/>
      </rPr>
      <t xml:space="preserve">  </t>
    </r>
  </si>
  <si>
    <t>Div. DR</t>
  </si>
  <si>
    <t xml:space="preserve">ROULLAUD </t>
  </si>
  <si>
    <t>RN</t>
  </si>
  <si>
    <t>BENTOUNSI</t>
  </si>
  <si>
    <t>F.P</t>
  </si>
  <si>
    <t>RIEUPET</t>
  </si>
  <si>
    <t>L.O</t>
  </si>
  <si>
    <t>Marchemoret</t>
  </si>
  <si>
    <t>Marcilly</t>
  </si>
  <si>
    <t>Mareuil les Meaux</t>
  </si>
  <si>
    <t>Mary sur Marne</t>
  </si>
  <si>
    <t>May en Multien</t>
  </si>
  <si>
    <t>Meaux</t>
  </si>
  <si>
    <t>Montceaux les Meaux</t>
  </si>
  <si>
    <t>Montge en Goele</t>
  </si>
  <si>
    <t>Monthyon</t>
  </si>
  <si>
    <t>Nanteuil les Meaux</t>
  </si>
  <si>
    <t>Chauconin Neufmontiers</t>
  </si>
  <si>
    <t>Ocquerre</t>
  </si>
  <si>
    <t>Oissery</t>
  </si>
  <si>
    <t>Penchard</t>
  </si>
  <si>
    <t>Le Plessis l'eveque</t>
  </si>
  <si>
    <t>Le Plessis Placy</t>
  </si>
  <si>
    <t>Poincy</t>
  </si>
  <si>
    <t>Puisieux</t>
  </si>
  <si>
    <t>Rouvres</t>
  </si>
  <si>
    <t>Saint Mard</t>
  </si>
  <si>
    <t>Saint Pathus</t>
  </si>
  <si>
    <t>Saint Soupplets</t>
  </si>
  <si>
    <t>Tancrou</t>
  </si>
  <si>
    <t>Trilbardou</t>
  </si>
  <si>
    <t>Trilport</t>
  </si>
  <si>
    <t>Trocy en Multien</t>
  </si>
  <si>
    <t>Varreddes</t>
  </si>
  <si>
    <t>Vendrest</t>
  </si>
  <si>
    <t>Vignely</t>
  </si>
  <si>
    <r>
      <t xml:space="preserve">Villenoy                                        </t>
    </r>
    <r>
      <rPr>
        <vertAlign val="subscript"/>
        <sz val="9.5"/>
        <color rgb="FFDDDDDD"/>
        <rFont val="Arial"/>
        <family val="2"/>
      </rPr>
      <t>'</t>
    </r>
  </si>
  <si>
    <r>
      <t xml:space="preserve">Vinantes                                      </t>
    </r>
    <r>
      <rPr>
        <vertAlign val="subscript"/>
        <sz val="5"/>
        <color rgb="FFFBE97C"/>
        <rFont val="Arial"/>
        <family val="2"/>
      </rPr>
      <t>1</t>
    </r>
  </si>
  <si>
    <r>
      <t xml:space="preserve">Vincy Manœuvre  </t>
    </r>
    <r>
      <rPr>
        <u/>
        <sz val="9.5"/>
        <color rgb="FF2B2A2A"/>
        <rFont val="Arial"/>
        <family val="2"/>
      </rPr>
      <t>                     </t>
    </r>
  </si>
  <si>
    <t>2ème tour 2024 - 6ème circonscription 77</t>
  </si>
  <si>
    <t>INSCRITS</t>
  </si>
  <si>
    <t>ABSTENTIONS</t>
  </si>
  <si>
    <t>VOTANTS</t>
  </si>
  <si>
    <t>NULS</t>
  </si>
  <si>
    <t>EXPRIMES</t>
  </si>
  <si>
    <t>22 Communes pays de l'Ourcq</t>
  </si>
  <si>
    <t>18 Communes pays de Meaux</t>
  </si>
  <si>
    <t>7 CC Plaines  Monts de France</t>
  </si>
  <si>
    <t>4 CC Monts de la Goele</t>
  </si>
  <si>
    <t>3 CC ROISSY pays de France</t>
  </si>
  <si>
    <t>TOTAL</t>
  </si>
  <si>
    <t>% Part.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</si>
</sst>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25" x14ac:knownFonts="1">
    <font>
      <sz val="10"/>
      <color rgb="FF000000"/>
      <name val="Times New Roman"/>
      <charset val="204"/>
    </font>
    <font>
      <sz val="12"/>
      <color rgb="FF000000"/>
      <name val="Amasis MT Pro Medium"/>
      <family val="1"/>
    </font>
    <font>
      <sz val="12"/>
      <name val="Amasis MT Pro Medium"/>
      <family val="1"/>
    </font>
    <font>
      <sz val="12"/>
      <color rgb="FF2A2A26"/>
      <name val="Amasis MT Pro Medium"/>
      <family val="1"/>
    </font>
    <font>
      <sz val="12"/>
      <color rgb="FF4F2F38"/>
      <name val="Amasis MT Pro Medium"/>
      <family val="1"/>
    </font>
    <font>
      <sz val="12"/>
      <color rgb="FF3B341C"/>
      <name val="Amasis MT Pro Medium"/>
      <family val="1"/>
    </font>
    <font>
      <sz val="12"/>
      <color rgb="FF030303"/>
      <name val="Amasis MT Pro Medium"/>
      <family val="1"/>
    </font>
    <font>
      <sz val="12"/>
      <color rgb="FF161615"/>
      <name val="Amasis MT Pro Medium"/>
      <family val="1"/>
    </font>
    <font>
      <sz val="10"/>
      <color rgb="FF000000"/>
      <name val="Times New Roman"/>
      <family val="1"/>
    </font>
    <font>
      <sz val="10"/>
      <color rgb="FF000000"/>
      <name val="Arial Black"/>
      <family val="2"/>
    </font>
    <font>
      <b/>
      <sz val="10"/>
      <color rgb="FF000000"/>
      <name val="Times New Roman"/>
      <family val="1"/>
    </font>
    <font>
      <vertAlign val="subscript"/>
      <sz val="9.5"/>
      <color rgb="FFDDDDDD"/>
      <name val="Arial"/>
      <family val="2"/>
    </font>
    <font>
      <vertAlign val="subscript"/>
      <sz val="5"/>
      <color rgb="FFFBE97C"/>
      <name val="Arial"/>
      <family val="2"/>
    </font>
    <font>
      <u/>
      <sz val="9.5"/>
      <color rgb="FF2B2A2A"/>
      <name val="Arial"/>
      <family val="2"/>
    </font>
    <font>
      <sz val="10"/>
      <color rgb="FF000000"/>
      <name val="Trade Gothic Next Heavy"/>
      <family val="2"/>
    </font>
    <font>
      <b/>
      <sz val="12"/>
      <name val="Amasis MT Pro Medium"/>
      <family val="1"/>
    </font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b/>
      <sz val="11"/>
      <color rgb="FF000000"/>
      <name val="ADLaM Display"/>
    </font>
    <font>
      <b/>
      <sz val="11"/>
      <name val="ADLaM Display"/>
    </font>
    <font>
      <b/>
      <sz val="10"/>
      <color rgb="FF000000"/>
      <name val="Abadi"/>
      <family val="2"/>
    </font>
    <font>
      <b/>
      <sz val="12"/>
      <name val="Abadi"/>
      <family val="2"/>
    </font>
    <font>
      <sz val="10"/>
      <color rgb="FF000000"/>
      <name val="ADLaM Display"/>
    </font>
    <font>
      <b/>
      <sz val="10"/>
      <color rgb="FFFF0000"/>
      <name val="Abadi"/>
      <family val="2"/>
    </font>
    <font>
      <b/>
      <sz val="10"/>
      <color rgb="FF00B0F0"/>
      <name val="Abad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center" readingOrder="1"/>
    </xf>
    <xf numFmtId="0" fontId="8" fillId="5" borderId="2" xfId="0" applyFont="1" applyFill="1" applyBorder="1" applyAlignment="1">
      <alignment horizontal="center" vertical="center" readingOrder="1"/>
    </xf>
    <xf numFmtId="0" fontId="0" fillId="0" borderId="9" xfId="0" applyBorder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7" borderId="0" xfId="0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15" fillId="3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8" fillId="0" borderId="9" xfId="0" applyFont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center" vertical="center" wrapText="1"/>
    </xf>
    <xf numFmtId="167" fontId="22" fillId="0" borderId="9" xfId="1" applyNumberFormat="1" applyFont="1" applyBorder="1" applyAlignment="1">
      <alignment horizontal="left" vertical="top"/>
    </xf>
    <xf numFmtId="167" fontId="22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167" fontId="18" fillId="0" borderId="9" xfId="1" applyNumberFormat="1" applyFont="1" applyBorder="1" applyAlignment="1">
      <alignment horizontal="center" vertical="center"/>
    </xf>
    <xf numFmtId="167" fontId="18" fillId="9" borderId="9" xfId="1" applyNumberFormat="1" applyFont="1" applyFill="1" applyBorder="1" applyAlignment="1">
      <alignment horizontal="center" vertical="center"/>
    </xf>
    <xf numFmtId="2" fontId="23" fillId="0" borderId="9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42B3-57CE-405A-8DA2-4B5BC2A35789}">
  <dimension ref="A1:K73"/>
  <sheetViews>
    <sheetView tabSelected="1" topLeftCell="A9" zoomScale="95" zoomScaleNormal="95" workbookViewId="0">
      <selection activeCell="A59" sqref="A59"/>
    </sheetView>
  </sheetViews>
  <sheetFormatPr baseColWidth="10" defaultRowHeight="13.2" x14ac:dyDescent="0.25"/>
  <cols>
    <col min="1" max="1" width="35.77734375" customWidth="1"/>
    <col min="2" max="5" width="12.77734375" customWidth="1"/>
    <col min="6" max="6" width="8.77734375" customWidth="1"/>
    <col min="7" max="7" width="5.77734375" customWidth="1"/>
    <col min="8" max="10" width="11.77734375" customWidth="1"/>
    <col min="11" max="11" width="10.77734375" customWidth="1"/>
  </cols>
  <sheetData>
    <row r="1" spans="1:11" ht="13.8" thickBot="1" x14ac:dyDescent="0.3"/>
    <row r="2" spans="1:11" ht="16.8" thickBot="1" x14ac:dyDescent="0.3">
      <c r="A2" s="28" t="s">
        <v>0</v>
      </c>
      <c r="B2" s="31" t="s">
        <v>24</v>
      </c>
      <c r="C2" s="24"/>
      <c r="D2" s="24"/>
      <c r="E2" s="24"/>
      <c r="F2" s="25"/>
      <c r="G2" s="21"/>
      <c r="H2" s="23" t="s">
        <v>65</v>
      </c>
      <c r="I2" s="24"/>
      <c r="J2" s="24"/>
      <c r="K2" s="25"/>
    </row>
    <row r="3" spans="1:11" ht="13.8" thickBot="1" x14ac:dyDescent="0.3">
      <c r="A3" s="29"/>
      <c r="G3" s="21"/>
    </row>
    <row r="4" spans="1:11" x14ac:dyDescent="0.25">
      <c r="A4" s="29"/>
      <c r="B4" s="9" t="s">
        <v>25</v>
      </c>
      <c r="C4" s="11" t="s">
        <v>31</v>
      </c>
      <c r="D4" s="11" t="s">
        <v>29</v>
      </c>
      <c r="E4" s="13" t="s">
        <v>27</v>
      </c>
      <c r="F4" s="26" t="s">
        <v>77</v>
      </c>
      <c r="G4" s="21"/>
      <c r="H4" s="2"/>
      <c r="I4" s="2"/>
      <c r="J4" s="2"/>
      <c r="K4" s="26" t="s">
        <v>77</v>
      </c>
    </row>
    <row r="5" spans="1:11" ht="16.2" customHeight="1" thickBot="1" x14ac:dyDescent="0.3">
      <c r="A5" s="30"/>
      <c r="B5" s="10" t="s">
        <v>26</v>
      </c>
      <c r="C5" s="12" t="s">
        <v>32</v>
      </c>
      <c r="D5" s="12" t="s">
        <v>30</v>
      </c>
      <c r="E5" s="14" t="s">
        <v>28</v>
      </c>
      <c r="F5" s="27"/>
      <c r="G5" s="21"/>
      <c r="H5" s="3"/>
      <c r="I5" s="3"/>
      <c r="J5" s="3"/>
      <c r="K5" s="27"/>
    </row>
    <row r="6" spans="1:11" ht="16.2" customHeight="1" x14ac:dyDescent="0.25">
      <c r="A6" s="4"/>
      <c r="B6" s="5"/>
      <c r="C6" s="6"/>
      <c r="D6" s="6"/>
      <c r="E6" s="7"/>
      <c r="F6" s="8"/>
      <c r="G6" s="21"/>
      <c r="K6" s="8"/>
    </row>
    <row r="7" spans="1:11" ht="15.6" x14ac:dyDescent="0.25">
      <c r="A7" s="1" t="s">
        <v>1</v>
      </c>
      <c r="B7" s="33">
        <v>157</v>
      </c>
      <c r="C7" s="33">
        <v>13</v>
      </c>
      <c r="D7" s="33">
        <v>71</v>
      </c>
      <c r="E7" s="34">
        <v>234</v>
      </c>
      <c r="F7" s="38">
        <v>60.42</v>
      </c>
      <c r="G7" s="21"/>
      <c r="H7" s="15"/>
      <c r="I7" s="15"/>
      <c r="J7" s="15"/>
      <c r="K7" s="15"/>
    </row>
    <row r="8" spans="1:11" ht="15.6" x14ac:dyDescent="0.25">
      <c r="A8" s="16" t="s">
        <v>2</v>
      </c>
      <c r="B8" s="33">
        <v>49</v>
      </c>
      <c r="C8" s="33">
        <v>4</v>
      </c>
      <c r="D8" s="33">
        <v>30</v>
      </c>
      <c r="E8" s="34">
        <v>80</v>
      </c>
      <c r="F8" s="38">
        <v>65.099999999999994</v>
      </c>
      <c r="G8" s="21"/>
      <c r="H8" s="15"/>
      <c r="I8" s="15"/>
      <c r="J8" s="15"/>
      <c r="K8" s="15"/>
    </row>
    <row r="9" spans="1:11" ht="15.6" x14ac:dyDescent="0.25">
      <c r="A9" s="16" t="s">
        <v>3</v>
      </c>
      <c r="B9" s="33">
        <v>153</v>
      </c>
      <c r="C9" s="33">
        <v>11</v>
      </c>
      <c r="D9" s="33">
        <v>72</v>
      </c>
      <c r="E9" s="34">
        <v>241</v>
      </c>
      <c r="F9" s="38">
        <v>67.25</v>
      </c>
      <c r="G9" s="21"/>
      <c r="H9" s="15"/>
      <c r="I9" s="15"/>
      <c r="J9" s="15"/>
      <c r="K9" s="15"/>
    </row>
    <row r="10" spans="1:11" ht="15.6" x14ac:dyDescent="0.25">
      <c r="A10" s="1" t="s">
        <v>4</v>
      </c>
      <c r="B10" s="33">
        <v>58</v>
      </c>
      <c r="C10" s="33">
        <v>6</v>
      </c>
      <c r="D10" s="33">
        <v>40</v>
      </c>
      <c r="E10" s="34">
        <v>153</v>
      </c>
      <c r="F10" s="38">
        <v>63.44</v>
      </c>
      <c r="G10" s="21"/>
      <c r="H10" s="15"/>
      <c r="I10" s="15"/>
      <c r="J10" s="15"/>
      <c r="K10" s="15"/>
    </row>
    <row r="11" spans="1:11" ht="15.6" x14ac:dyDescent="0.25">
      <c r="A11" s="1" t="s">
        <v>5</v>
      </c>
      <c r="B11" s="33">
        <v>200</v>
      </c>
      <c r="C11" s="33">
        <v>13</v>
      </c>
      <c r="D11" s="33">
        <v>139</v>
      </c>
      <c r="E11" s="34">
        <v>386</v>
      </c>
      <c r="F11" s="38">
        <v>62.05</v>
      </c>
      <c r="G11" s="21"/>
      <c r="H11" s="15"/>
      <c r="I11" s="15"/>
      <c r="J11" s="15"/>
      <c r="K11" s="15"/>
    </row>
    <row r="12" spans="1:11" ht="15.6" x14ac:dyDescent="0.25">
      <c r="A12" s="1" t="s">
        <v>6</v>
      </c>
      <c r="B12" s="33">
        <v>61</v>
      </c>
      <c r="C12" s="33">
        <v>7</v>
      </c>
      <c r="D12" s="33">
        <v>37</v>
      </c>
      <c r="E12" s="34">
        <v>148</v>
      </c>
      <c r="F12" s="38">
        <v>62.96</v>
      </c>
      <c r="G12" s="21"/>
      <c r="H12" s="15"/>
      <c r="I12" s="15"/>
      <c r="J12" s="15"/>
      <c r="K12" s="15"/>
    </row>
    <row r="13" spans="1:11" ht="15.6" x14ac:dyDescent="0.25">
      <c r="A13" s="16" t="s">
        <v>7</v>
      </c>
      <c r="B13" s="33">
        <v>621</v>
      </c>
      <c r="C13" s="33">
        <v>50</v>
      </c>
      <c r="D13" s="35">
        <v>756</v>
      </c>
      <c r="E13" s="33">
        <v>749</v>
      </c>
      <c r="F13" s="38">
        <v>65.11</v>
      </c>
      <c r="G13" s="21"/>
      <c r="H13" s="15"/>
      <c r="I13" s="15"/>
      <c r="J13" s="15"/>
      <c r="K13" s="15"/>
    </row>
    <row r="14" spans="1:11" ht="15.6" x14ac:dyDescent="0.25">
      <c r="A14" s="1" t="s">
        <v>8</v>
      </c>
      <c r="B14" s="33">
        <v>190</v>
      </c>
      <c r="C14" s="33">
        <v>28</v>
      </c>
      <c r="D14" s="33">
        <v>172</v>
      </c>
      <c r="E14" s="34">
        <v>408</v>
      </c>
      <c r="F14" s="39">
        <v>63.31</v>
      </c>
      <c r="G14" s="21"/>
      <c r="H14" s="15"/>
      <c r="I14" s="15"/>
      <c r="J14" s="15"/>
      <c r="K14" s="15"/>
    </row>
    <row r="15" spans="1:11" ht="15.6" x14ac:dyDescent="0.25">
      <c r="A15" s="19" t="s">
        <v>9</v>
      </c>
      <c r="B15" s="33">
        <v>30</v>
      </c>
      <c r="C15" s="33">
        <v>3</v>
      </c>
      <c r="D15" s="33">
        <v>22</v>
      </c>
      <c r="E15" s="34">
        <v>130</v>
      </c>
      <c r="F15" s="38">
        <v>59.94</v>
      </c>
      <c r="G15" s="21"/>
      <c r="H15" s="15"/>
      <c r="I15" s="15"/>
      <c r="J15" s="15"/>
      <c r="K15" s="15"/>
    </row>
    <row r="16" spans="1:11" ht="15.6" x14ac:dyDescent="0.25">
      <c r="A16" s="1" t="s">
        <v>10</v>
      </c>
      <c r="B16" s="33">
        <v>22</v>
      </c>
      <c r="C16" s="33">
        <v>1</v>
      </c>
      <c r="D16" s="33">
        <v>27</v>
      </c>
      <c r="E16" s="34">
        <v>91</v>
      </c>
      <c r="F16" s="38">
        <v>66.819999999999993</v>
      </c>
      <c r="G16" s="21"/>
      <c r="H16" s="15"/>
      <c r="I16" s="15"/>
      <c r="J16" s="15"/>
      <c r="K16" s="15"/>
    </row>
    <row r="17" spans="1:11" ht="15.6" x14ac:dyDescent="0.25">
      <c r="A17" s="1" t="s">
        <v>11</v>
      </c>
      <c r="B17" s="33">
        <v>39</v>
      </c>
      <c r="C17" s="33">
        <v>5</v>
      </c>
      <c r="D17" s="33">
        <v>31</v>
      </c>
      <c r="E17" s="34">
        <v>69</v>
      </c>
      <c r="F17" s="38">
        <v>67.89</v>
      </c>
      <c r="G17" s="21"/>
      <c r="H17" s="15"/>
      <c r="I17" s="15"/>
      <c r="J17" s="15"/>
      <c r="K17" s="15"/>
    </row>
    <row r="18" spans="1:11" ht="15.6" x14ac:dyDescent="0.25">
      <c r="A18" s="1" t="s">
        <v>12</v>
      </c>
      <c r="B18" s="33">
        <v>69</v>
      </c>
      <c r="C18" s="33">
        <v>8</v>
      </c>
      <c r="D18" s="33">
        <v>75</v>
      </c>
      <c r="E18" s="34">
        <v>196</v>
      </c>
      <c r="F18" s="38">
        <v>59.67</v>
      </c>
      <c r="G18" s="21"/>
      <c r="H18" s="15"/>
      <c r="I18" s="15"/>
      <c r="J18" s="15"/>
      <c r="K18" s="15"/>
    </row>
    <row r="19" spans="1:11" ht="15.6" x14ac:dyDescent="0.25">
      <c r="A19" s="17" t="s">
        <v>13</v>
      </c>
      <c r="B19" s="33">
        <v>32</v>
      </c>
      <c r="C19" s="33">
        <v>1</v>
      </c>
      <c r="D19" s="33">
        <v>13</v>
      </c>
      <c r="E19" s="34">
        <v>70</v>
      </c>
      <c r="F19" s="38">
        <v>74.23</v>
      </c>
      <c r="G19" s="21"/>
      <c r="H19" s="15"/>
      <c r="I19" s="15"/>
      <c r="J19" s="15"/>
      <c r="K19" s="15"/>
    </row>
    <row r="20" spans="1:11" ht="15.6" x14ac:dyDescent="0.25">
      <c r="A20" s="16" t="s">
        <v>14</v>
      </c>
      <c r="B20" s="33">
        <v>152</v>
      </c>
      <c r="C20" s="33">
        <v>8</v>
      </c>
      <c r="D20" s="33">
        <v>141</v>
      </c>
      <c r="E20" s="34">
        <v>258</v>
      </c>
      <c r="F20" s="38">
        <v>61.68</v>
      </c>
      <c r="G20" s="21"/>
      <c r="H20" s="15"/>
      <c r="I20" s="15"/>
      <c r="J20" s="15"/>
      <c r="K20" s="15"/>
    </row>
    <row r="21" spans="1:11" ht="15.6" x14ac:dyDescent="0.25">
      <c r="A21" s="16" t="s">
        <v>15</v>
      </c>
      <c r="B21" s="33">
        <v>217</v>
      </c>
      <c r="C21" s="33">
        <v>17</v>
      </c>
      <c r="D21" s="33">
        <v>140</v>
      </c>
      <c r="E21" s="34">
        <v>386</v>
      </c>
      <c r="F21" s="38">
        <v>73.2</v>
      </c>
      <c r="G21" s="21"/>
      <c r="H21" s="15"/>
      <c r="I21" s="15"/>
      <c r="J21" s="15"/>
      <c r="K21" s="15"/>
    </row>
    <row r="22" spans="1:11" ht="15.6" x14ac:dyDescent="0.25">
      <c r="A22" s="1" t="s">
        <v>16</v>
      </c>
      <c r="B22" s="33">
        <v>32</v>
      </c>
      <c r="C22" s="33">
        <v>5</v>
      </c>
      <c r="D22" s="33">
        <v>9</v>
      </c>
      <c r="E22" s="34">
        <v>55</v>
      </c>
      <c r="F22" s="38">
        <v>71.33</v>
      </c>
      <c r="G22" s="21"/>
      <c r="H22" s="15"/>
      <c r="I22" s="15"/>
      <c r="J22" s="15"/>
      <c r="K22" s="15"/>
    </row>
    <row r="23" spans="1:11" ht="15.6" x14ac:dyDescent="0.25">
      <c r="A23" s="17" t="s">
        <v>22</v>
      </c>
      <c r="B23" s="33">
        <v>28</v>
      </c>
      <c r="C23" s="33">
        <v>1</v>
      </c>
      <c r="D23" s="33">
        <v>6</v>
      </c>
      <c r="E23" s="34">
        <v>49</v>
      </c>
      <c r="F23" s="46">
        <v>82.08</v>
      </c>
      <c r="G23" s="21"/>
      <c r="H23" s="15"/>
      <c r="I23" s="15"/>
      <c r="J23" s="15"/>
      <c r="K23" s="15"/>
    </row>
    <row r="24" spans="1:11" ht="15.6" x14ac:dyDescent="0.25">
      <c r="A24" s="1" t="s">
        <v>17</v>
      </c>
      <c r="B24" s="33">
        <v>79</v>
      </c>
      <c r="C24" s="33">
        <v>0</v>
      </c>
      <c r="D24" s="33">
        <v>59</v>
      </c>
      <c r="E24" s="34">
        <v>179</v>
      </c>
      <c r="F24" s="38">
        <v>66.53</v>
      </c>
      <c r="G24" s="21"/>
      <c r="H24" s="15"/>
      <c r="I24" s="15"/>
      <c r="J24" s="15"/>
      <c r="K24" s="15"/>
    </row>
    <row r="25" spans="1:11" ht="15.6" x14ac:dyDescent="0.25">
      <c r="A25" s="16" t="s">
        <v>18</v>
      </c>
      <c r="B25" s="33">
        <v>108</v>
      </c>
      <c r="C25" s="33">
        <v>11</v>
      </c>
      <c r="D25" s="33">
        <v>114</v>
      </c>
      <c r="E25" s="34">
        <v>237</v>
      </c>
      <c r="F25" s="38">
        <v>65.900000000000006</v>
      </c>
      <c r="G25" s="21"/>
      <c r="H25" s="15"/>
      <c r="I25" s="15"/>
      <c r="J25" s="15"/>
      <c r="K25" s="15"/>
    </row>
    <row r="26" spans="1:11" ht="15.6" x14ac:dyDescent="0.25">
      <c r="A26" s="1" t="s">
        <v>19</v>
      </c>
      <c r="B26" s="33">
        <v>33</v>
      </c>
      <c r="C26" s="33">
        <v>2</v>
      </c>
      <c r="D26" s="33">
        <v>24</v>
      </c>
      <c r="E26" s="34">
        <v>102</v>
      </c>
      <c r="F26" s="38">
        <v>70.12</v>
      </c>
      <c r="G26" s="21"/>
      <c r="H26" s="15"/>
      <c r="I26" s="15"/>
      <c r="J26" s="15"/>
      <c r="K26" s="15"/>
    </row>
    <row r="27" spans="1:11" ht="15.6" x14ac:dyDescent="0.25">
      <c r="A27" s="18" t="s">
        <v>20</v>
      </c>
      <c r="B27" s="33">
        <v>179</v>
      </c>
      <c r="C27" s="33">
        <v>26</v>
      </c>
      <c r="D27" s="33">
        <v>250</v>
      </c>
      <c r="E27" s="34">
        <v>479</v>
      </c>
      <c r="F27" s="38">
        <v>66.010000000000005</v>
      </c>
      <c r="G27" s="21"/>
      <c r="H27" s="15"/>
      <c r="I27" s="15"/>
      <c r="J27" s="15"/>
      <c r="K27" s="15"/>
    </row>
    <row r="28" spans="1:11" ht="15.6" x14ac:dyDescent="0.25">
      <c r="A28" s="1" t="s">
        <v>21</v>
      </c>
      <c r="B28" s="33">
        <v>205</v>
      </c>
      <c r="C28" s="33">
        <v>38</v>
      </c>
      <c r="D28" s="33">
        <v>295</v>
      </c>
      <c r="E28" s="34">
        <v>594</v>
      </c>
      <c r="F28" s="45">
        <v>58.74</v>
      </c>
      <c r="G28" s="21"/>
      <c r="H28" s="15"/>
      <c r="I28" s="15"/>
      <c r="J28" s="15"/>
      <c r="K28" s="15"/>
    </row>
    <row r="29" spans="1:11" ht="15.6" x14ac:dyDescent="0.25">
      <c r="A29" s="19" t="s">
        <v>33</v>
      </c>
      <c r="B29" s="33">
        <v>51</v>
      </c>
      <c r="C29" s="33">
        <v>4</v>
      </c>
      <c r="D29" s="33">
        <v>61</v>
      </c>
      <c r="E29" s="34">
        <v>171</v>
      </c>
      <c r="F29" s="38">
        <v>66.97</v>
      </c>
      <c r="G29" s="21"/>
      <c r="H29" s="15"/>
      <c r="I29" s="15"/>
      <c r="J29" s="15"/>
      <c r="K29" s="15"/>
    </row>
    <row r="30" spans="1:11" ht="15.6" x14ac:dyDescent="0.25">
      <c r="A30" s="1" t="s">
        <v>34</v>
      </c>
      <c r="B30" s="33">
        <v>59</v>
      </c>
      <c r="C30" s="33">
        <v>4</v>
      </c>
      <c r="D30" s="33">
        <v>26</v>
      </c>
      <c r="E30" s="34">
        <v>121</v>
      </c>
      <c r="F30" s="38">
        <v>70.59</v>
      </c>
      <c r="G30" s="21"/>
      <c r="H30" s="15"/>
      <c r="I30" s="15"/>
      <c r="J30" s="15"/>
      <c r="K30" s="15"/>
    </row>
    <row r="31" spans="1:11" ht="15.6" x14ac:dyDescent="0.25">
      <c r="A31" s="16" t="s">
        <v>35</v>
      </c>
      <c r="B31" s="33">
        <v>395</v>
      </c>
      <c r="C31" s="33">
        <v>22</v>
      </c>
      <c r="D31" s="33">
        <v>291</v>
      </c>
      <c r="E31" s="34">
        <v>522</v>
      </c>
      <c r="F31" s="38">
        <v>68.7</v>
      </c>
      <c r="G31" s="21"/>
      <c r="H31" s="15"/>
      <c r="I31" s="15"/>
      <c r="J31" s="15"/>
      <c r="K31" s="15"/>
    </row>
    <row r="32" spans="1:11" ht="15.6" x14ac:dyDescent="0.25">
      <c r="A32" s="1" t="s">
        <v>36</v>
      </c>
      <c r="B32" s="33">
        <v>145</v>
      </c>
      <c r="C32" s="33">
        <v>16</v>
      </c>
      <c r="D32" s="33">
        <v>93</v>
      </c>
      <c r="E32" s="34">
        <v>267</v>
      </c>
      <c r="F32" s="38">
        <v>64.22</v>
      </c>
      <c r="G32" s="21"/>
      <c r="H32" s="15"/>
      <c r="I32" s="15"/>
      <c r="J32" s="15"/>
      <c r="K32" s="15"/>
    </row>
    <row r="33" spans="1:11" ht="15.6" x14ac:dyDescent="0.25">
      <c r="A33" s="1" t="s">
        <v>37</v>
      </c>
      <c r="B33" s="33">
        <v>76</v>
      </c>
      <c r="C33" s="33">
        <v>10</v>
      </c>
      <c r="D33" s="33">
        <v>87</v>
      </c>
      <c r="E33" s="34">
        <v>215</v>
      </c>
      <c r="F33" s="38">
        <v>67.290000000000006</v>
      </c>
      <c r="G33" s="21"/>
      <c r="H33" s="15"/>
      <c r="I33" s="15"/>
      <c r="J33" s="15"/>
      <c r="K33" s="15"/>
    </row>
    <row r="34" spans="1:11" ht="15.6" x14ac:dyDescent="0.25">
      <c r="A34" s="16" t="s">
        <v>38</v>
      </c>
      <c r="B34" s="33">
        <v>4577</v>
      </c>
      <c r="C34" s="33">
        <v>352</v>
      </c>
      <c r="D34" s="35">
        <v>7283</v>
      </c>
      <c r="E34" s="33">
        <v>4835</v>
      </c>
      <c r="F34" s="45">
        <v>58.81</v>
      </c>
      <c r="G34" s="21"/>
      <c r="H34" s="15"/>
      <c r="I34" s="15"/>
      <c r="J34" s="15"/>
      <c r="K34" s="15"/>
    </row>
    <row r="35" spans="1:11" ht="15.6" x14ac:dyDescent="0.25">
      <c r="A35" s="16" t="s">
        <v>39</v>
      </c>
      <c r="B35" s="33">
        <v>107</v>
      </c>
      <c r="C35" s="33">
        <v>4</v>
      </c>
      <c r="D35" s="33">
        <v>64</v>
      </c>
      <c r="E35" s="34">
        <v>126</v>
      </c>
      <c r="F35" s="38">
        <v>75.36</v>
      </c>
      <c r="G35" s="21"/>
      <c r="H35" s="15"/>
      <c r="I35" s="15"/>
      <c r="J35" s="15"/>
      <c r="K35" s="15"/>
    </row>
    <row r="36" spans="1:11" ht="15.6" x14ac:dyDescent="0.25">
      <c r="A36" s="19" t="s">
        <v>40</v>
      </c>
      <c r="B36" s="33">
        <v>91</v>
      </c>
      <c r="C36" s="33">
        <v>7</v>
      </c>
      <c r="D36" s="33">
        <v>94</v>
      </c>
      <c r="E36" s="34">
        <v>141</v>
      </c>
      <c r="F36" s="38">
        <v>70.12</v>
      </c>
      <c r="G36" s="21"/>
      <c r="H36" s="15"/>
      <c r="I36" s="15"/>
      <c r="J36" s="15"/>
      <c r="K36" s="15"/>
    </row>
    <row r="37" spans="1:11" ht="15.6" x14ac:dyDescent="0.25">
      <c r="A37" s="17" t="s">
        <v>41</v>
      </c>
      <c r="B37" s="33">
        <v>185</v>
      </c>
      <c r="C37" s="33">
        <v>11</v>
      </c>
      <c r="D37" s="33">
        <v>134</v>
      </c>
      <c r="E37" s="34">
        <v>434</v>
      </c>
      <c r="F37" s="38">
        <v>68.41</v>
      </c>
      <c r="G37" s="21"/>
      <c r="H37" s="15"/>
      <c r="I37" s="15"/>
      <c r="J37" s="15"/>
      <c r="K37" s="15"/>
    </row>
    <row r="38" spans="1:11" ht="15.6" x14ac:dyDescent="0.25">
      <c r="A38" s="16" t="s">
        <v>42</v>
      </c>
      <c r="B38" s="36">
        <v>1119</v>
      </c>
      <c r="C38" s="33">
        <v>42</v>
      </c>
      <c r="D38" s="33">
        <v>639</v>
      </c>
      <c r="E38" s="33">
        <v>1009</v>
      </c>
      <c r="F38" s="38">
        <v>65.12</v>
      </c>
      <c r="G38" s="21"/>
      <c r="H38" s="15"/>
      <c r="I38" s="15"/>
      <c r="J38" s="15"/>
      <c r="K38" s="15"/>
    </row>
    <row r="39" spans="1:11" ht="15.6" x14ac:dyDescent="0.25">
      <c r="A39" s="16" t="s">
        <v>43</v>
      </c>
      <c r="B39" s="33">
        <v>305</v>
      </c>
      <c r="C39" s="33">
        <v>44</v>
      </c>
      <c r="D39" s="33">
        <v>346</v>
      </c>
      <c r="E39" s="34">
        <v>502</v>
      </c>
      <c r="F39" s="38">
        <v>71.680000000000007</v>
      </c>
      <c r="G39" s="21"/>
      <c r="H39" s="15"/>
      <c r="I39" s="15"/>
      <c r="J39" s="15"/>
      <c r="K39" s="15"/>
    </row>
    <row r="40" spans="1:11" ht="15.6" x14ac:dyDescent="0.25">
      <c r="A40" s="1" t="s">
        <v>44</v>
      </c>
      <c r="B40" s="33">
        <v>31</v>
      </c>
      <c r="C40" s="33">
        <v>6</v>
      </c>
      <c r="D40" s="33">
        <v>25</v>
      </c>
      <c r="E40" s="34">
        <v>107</v>
      </c>
      <c r="F40" s="38">
        <v>61.05</v>
      </c>
      <c r="G40" s="21"/>
      <c r="H40" s="15"/>
      <c r="I40" s="15"/>
      <c r="J40" s="15"/>
      <c r="K40" s="15"/>
    </row>
    <row r="41" spans="1:11" ht="15.6" x14ac:dyDescent="0.25">
      <c r="A41" s="19" t="s">
        <v>45</v>
      </c>
      <c r="B41" s="33">
        <v>211</v>
      </c>
      <c r="C41" s="33">
        <v>30</v>
      </c>
      <c r="D41" s="33">
        <v>209</v>
      </c>
      <c r="E41" s="34">
        <v>575</v>
      </c>
      <c r="F41" s="38">
        <v>67.47</v>
      </c>
      <c r="G41" s="21"/>
      <c r="H41" s="15"/>
      <c r="I41" s="15"/>
      <c r="J41" s="15"/>
      <c r="K41" s="15"/>
    </row>
    <row r="42" spans="1:11" ht="15.6" x14ac:dyDescent="0.25">
      <c r="A42" s="16" t="s">
        <v>46</v>
      </c>
      <c r="B42" s="33">
        <v>153</v>
      </c>
      <c r="C42" s="33">
        <v>17</v>
      </c>
      <c r="D42" s="33">
        <v>120</v>
      </c>
      <c r="E42" s="34">
        <v>239</v>
      </c>
      <c r="F42" s="38">
        <v>69.2</v>
      </c>
      <c r="G42" s="21"/>
      <c r="H42" s="15"/>
      <c r="I42" s="15"/>
      <c r="J42" s="15"/>
      <c r="K42" s="15"/>
    </row>
    <row r="43" spans="1:11" ht="15.6" x14ac:dyDescent="0.25">
      <c r="A43" s="19" t="s">
        <v>47</v>
      </c>
      <c r="B43" s="33">
        <v>37</v>
      </c>
      <c r="C43" s="33">
        <v>2</v>
      </c>
      <c r="D43" s="33">
        <v>22</v>
      </c>
      <c r="E43" s="34">
        <v>86</v>
      </c>
      <c r="F43" s="38">
        <v>72.459999999999994</v>
      </c>
      <c r="G43" s="21"/>
      <c r="H43" s="15"/>
      <c r="I43" s="15"/>
      <c r="J43" s="15"/>
      <c r="K43" s="15"/>
    </row>
    <row r="44" spans="1:11" ht="15.6" x14ac:dyDescent="0.25">
      <c r="A44" s="1" t="s">
        <v>48</v>
      </c>
      <c r="B44" s="33">
        <v>37</v>
      </c>
      <c r="C44" s="33">
        <v>3</v>
      </c>
      <c r="D44" s="33">
        <v>22</v>
      </c>
      <c r="E44" s="34">
        <v>77</v>
      </c>
      <c r="F44" s="38">
        <v>72.680000000000007</v>
      </c>
      <c r="G44" s="21"/>
      <c r="H44" s="15"/>
      <c r="I44" s="15"/>
      <c r="J44" s="15"/>
      <c r="K44" s="15"/>
    </row>
    <row r="45" spans="1:11" ht="15.6" x14ac:dyDescent="0.25">
      <c r="A45" s="16" t="s">
        <v>49</v>
      </c>
      <c r="B45" s="33">
        <v>122</v>
      </c>
      <c r="C45" s="33">
        <v>9</v>
      </c>
      <c r="D45" s="33">
        <v>85</v>
      </c>
      <c r="E45" s="34">
        <v>193</v>
      </c>
      <c r="F45" s="38">
        <v>76.42</v>
      </c>
      <c r="G45" s="21"/>
      <c r="H45" s="15"/>
      <c r="I45" s="15"/>
      <c r="J45" s="15"/>
      <c r="K45" s="15"/>
    </row>
    <row r="46" spans="1:11" ht="15.6" x14ac:dyDescent="0.25">
      <c r="A46" s="1" t="s">
        <v>50</v>
      </c>
      <c r="B46" s="33">
        <v>50</v>
      </c>
      <c r="C46" s="33">
        <v>4</v>
      </c>
      <c r="D46" s="33">
        <v>27</v>
      </c>
      <c r="E46" s="34">
        <v>72</v>
      </c>
      <c r="F46" s="38">
        <v>75.349999999999994</v>
      </c>
      <c r="G46" s="21"/>
      <c r="H46" s="15"/>
      <c r="I46" s="15"/>
      <c r="J46" s="15"/>
      <c r="K46" s="15"/>
    </row>
    <row r="47" spans="1:11" ht="15.6" x14ac:dyDescent="0.25">
      <c r="A47" s="18" t="s">
        <v>51</v>
      </c>
      <c r="B47" s="33">
        <v>109</v>
      </c>
      <c r="C47" s="33">
        <v>7</v>
      </c>
      <c r="D47" s="33">
        <v>139</v>
      </c>
      <c r="E47" s="34">
        <v>184</v>
      </c>
      <c r="F47" s="38">
        <v>70.33</v>
      </c>
      <c r="G47" s="21"/>
      <c r="H47" s="15"/>
      <c r="I47" s="15"/>
      <c r="J47" s="15"/>
      <c r="K47" s="15"/>
    </row>
    <row r="48" spans="1:11" ht="15.6" x14ac:dyDescent="0.25">
      <c r="A48" s="18" t="s">
        <v>52</v>
      </c>
      <c r="B48" s="33">
        <v>415</v>
      </c>
      <c r="C48" s="33">
        <v>46</v>
      </c>
      <c r="D48" s="33">
        <v>421</v>
      </c>
      <c r="E48" s="34">
        <v>813</v>
      </c>
      <c r="F48" s="38">
        <v>64.33</v>
      </c>
      <c r="G48" s="21"/>
      <c r="H48" s="15"/>
      <c r="I48" s="15"/>
      <c r="J48" s="15"/>
      <c r="K48" s="15"/>
    </row>
    <row r="49" spans="1:11" ht="15.6" x14ac:dyDescent="0.25">
      <c r="A49" s="19" t="s">
        <v>53</v>
      </c>
      <c r="B49" s="33">
        <v>644</v>
      </c>
      <c r="C49" s="33">
        <v>91</v>
      </c>
      <c r="D49" s="33">
        <v>826</v>
      </c>
      <c r="E49" s="34">
        <v>1520</v>
      </c>
      <c r="F49" s="38">
        <v>70.59</v>
      </c>
      <c r="G49" s="21"/>
      <c r="H49" s="15"/>
      <c r="I49" s="15"/>
      <c r="J49" s="15"/>
      <c r="K49" s="15"/>
    </row>
    <row r="50" spans="1:11" ht="15.6" x14ac:dyDescent="0.25">
      <c r="A50" s="17" t="s">
        <v>54</v>
      </c>
      <c r="B50" s="33">
        <v>334</v>
      </c>
      <c r="C50" s="33">
        <v>31</v>
      </c>
      <c r="D50" s="33">
        <v>318</v>
      </c>
      <c r="E50" s="34">
        <v>792</v>
      </c>
      <c r="F50" s="38">
        <v>66.8</v>
      </c>
      <c r="G50" s="21"/>
      <c r="H50" s="15"/>
      <c r="I50" s="15"/>
      <c r="J50" s="15"/>
      <c r="K50" s="15"/>
    </row>
    <row r="51" spans="1:11" ht="15.6" x14ac:dyDescent="0.25">
      <c r="A51" s="1" t="s">
        <v>55</v>
      </c>
      <c r="B51" s="33">
        <v>35</v>
      </c>
      <c r="C51" s="33">
        <v>8</v>
      </c>
      <c r="D51" s="33">
        <v>34</v>
      </c>
      <c r="E51" s="34">
        <v>109</v>
      </c>
      <c r="F51" s="38">
        <v>71.319999999999993</v>
      </c>
      <c r="G51" s="21"/>
      <c r="H51" s="15"/>
      <c r="I51" s="15"/>
      <c r="J51" s="15"/>
      <c r="K51" s="15"/>
    </row>
    <row r="52" spans="1:11" ht="15.6" x14ac:dyDescent="0.25">
      <c r="A52" s="16" t="s">
        <v>56</v>
      </c>
      <c r="B52" s="33">
        <v>72</v>
      </c>
      <c r="C52" s="33">
        <v>8</v>
      </c>
      <c r="D52" s="33">
        <v>48</v>
      </c>
      <c r="E52" s="34">
        <v>134</v>
      </c>
      <c r="F52" s="38">
        <v>66.92</v>
      </c>
      <c r="G52" s="21"/>
      <c r="H52" s="15"/>
      <c r="I52" s="15"/>
      <c r="J52" s="15"/>
      <c r="K52" s="15"/>
    </row>
    <row r="53" spans="1:11" ht="15.6" x14ac:dyDescent="0.25">
      <c r="A53" s="16" t="s">
        <v>57</v>
      </c>
      <c r="B53" s="33">
        <v>668</v>
      </c>
      <c r="C53" s="33">
        <v>43</v>
      </c>
      <c r="D53" s="33">
        <v>672</v>
      </c>
      <c r="E53" s="34">
        <v>894</v>
      </c>
      <c r="F53" s="38">
        <v>65.81</v>
      </c>
      <c r="G53" s="21"/>
      <c r="H53" s="15"/>
      <c r="I53" s="15"/>
      <c r="J53" s="15"/>
      <c r="K53" s="15"/>
    </row>
    <row r="54" spans="1:11" ht="15.6" x14ac:dyDescent="0.25">
      <c r="A54" s="1" t="s">
        <v>58</v>
      </c>
      <c r="B54" s="33">
        <v>43</v>
      </c>
      <c r="C54" s="33">
        <v>4</v>
      </c>
      <c r="D54" s="33">
        <v>26</v>
      </c>
      <c r="E54" s="34">
        <v>54</v>
      </c>
      <c r="F54" s="38">
        <v>72.38</v>
      </c>
      <c r="G54" s="21"/>
      <c r="H54" s="15"/>
      <c r="I54" s="15"/>
      <c r="J54" s="15"/>
      <c r="K54" s="15"/>
    </row>
    <row r="55" spans="1:11" ht="15.6" x14ac:dyDescent="0.25">
      <c r="A55" s="16" t="s">
        <v>59</v>
      </c>
      <c r="B55" s="33">
        <v>277</v>
      </c>
      <c r="C55" s="33">
        <v>18</v>
      </c>
      <c r="D55" s="33">
        <v>158</v>
      </c>
      <c r="E55" s="34">
        <v>436</v>
      </c>
      <c r="F55" s="38">
        <v>70.39</v>
      </c>
      <c r="G55" s="21"/>
      <c r="H55" s="15"/>
      <c r="I55" s="15"/>
      <c r="J55" s="15"/>
      <c r="K55" s="15"/>
    </row>
    <row r="56" spans="1:11" ht="15.6" x14ac:dyDescent="0.25">
      <c r="A56" s="1" t="s">
        <v>60</v>
      </c>
      <c r="B56" s="37">
        <v>49</v>
      </c>
      <c r="C56" s="33">
        <v>10</v>
      </c>
      <c r="D56" s="33">
        <v>56</v>
      </c>
      <c r="E56" s="34">
        <v>152</v>
      </c>
      <c r="F56" s="38">
        <v>57.2</v>
      </c>
      <c r="G56" s="21"/>
      <c r="H56" s="15"/>
      <c r="I56" s="15"/>
      <c r="J56" s="15"/>
      <c r="K56" s="15"/>
    </row>
    <row r="57" spans="1:11" ht="15.6" x14ac:dyDescent="0.25">
      <c r="A57" s="16" t="s">
        <v>61</v>
      </c>
      <c r="B57" s="37">
        <v>42</v>
      </c>
      <c r="C57" s="33">
        <v>4</v>
      </c>
      <c r="D57" s="33">
        <v>34</v>
      </c>
      <c r="E57" s="34">
        <v>77</v>
      </c>
      <c r="F57" s="38">
        <v>77.25</v>
      </c>
      <c r="G57" s="21"/>
      <c r="H57" s="15"/>
      <c r="I57" s="15"/>
      <c r="J57" s="15"/>
      <c r="K57" s="15"/>
    </row>
    <row r="58" spans="1:11" ht="15.6" customHeight="1" x14ac:dyDescent="0.25">
      <c r="A58" s="16" t="s">
        <v>62</v>
      </c>
      <c r="B58" s="37">
        <v>540</v>
      </c>
      <c r="C58" s="33">
        <v>47</v>
      </c>
      <c r="D58" s="33">
        <v>609</v>
      </c>
      <c r="E58" s="34">
        <v>684</v>
      </c>
      <c r="F58" s="38">
        <v>66.2</v>
      </c>
      <c r="G58" s="21"/>
      <c r="H58" s="15"/>
      <c r="I58" s="15"/>
      <c r="J58" s="15"/>
      <c r="K58" s="15"/>
    </row>
    <row r="59" spans="1:11" ht="15.6" x14ac:dyDescent="0.25">
      <c r="A59" s="19" t="s">
        <v>63</v>
      </c>
      <c r="B59" s="37">
        <v>23</v>
      </c>
      <c r="C59" s="33">
        <v>0</v>
      </c>
      <c r="D59" s="33">
        <v>35</v>
      </c>
      <c r="E59" s="34">
        <v>83</v>
      </c>
      <c r="F59" s="38">
        <v>59.83</v>
      </c>
      <c r="G59" s="21"/>
      <c r="H59" s="15"/>
      <c r="I59" s="15"/>
      <c r="J59" s="15"/>
      <c r="K59" s="15"/>
    </row>
    <row r="60" spans="1:11" ht="15.6" x14ac:dyDescent="0.25">
      <c r="A60" s="1" t="s">
        <v>64</v>
      </c>
      <c r="B60" s="37">
        <v>23</v>
      </c>
      <c r="C60" s="33">
        <v>2</v>
      </c>
      <c r="D60" s="33">
        <v>21</v>
      </c>
      <c r="E60" s="34">
        <v>76</v>
      </c>
      <c r="F60" s="38">
        <v>69.66</v>
      </c>
      <c r="G60" s="21"/>
      <c r="H60" s="15"/>
      <c r="I60" s="15"/>
      <c r="J60" s="15"/>
      <c r="K60" s="15"/>
    </row>
    <row r="61" spans="1:11" ht="13.8" x14ac:dyDescent="0.25">
      <c r="B61" s="32"/>
      <c r="C61" s="32"/>
      <c r="D61" s="32"/>
      <c r="E61" s="32"/>
    </row>
    <row r="62" spans="1:11" ht="15.6" x14ac:dyDescent="0.25">
      <c r="A62" s="1" t="s">
        <v>71</v>
      </c>
      <c r="B62" s="43">
        <f>+B7+B10+B11+B12+B14+B16+B17+B18+B22+B24+B26+B28+B30+B32+B33+B40+B44+B46+B51+B54+B56+B60</f>
        <v>1693</v>
      </c>
      <c r="C62" s="43">
        <f>+C7+C10+C11+C12+C14+C16+C17+C18+C22+C24+C26+C28+C30+C32+C33+C40+C44+C46+C51+C54+C56+C60</f>
        <v>193</v>
      </c>
      <c r="D62" s="43">
        <f>+D7+D10+D11+D12+D14+D16+D17+D18+D22+D24+D26+D28+D30+D32+D33+D40+D44+D46+D51+D54+D56+D60</f>
        <v>1396</v>
      </c>
      <c r="E62" s="43">
        <f>+E7+E10+E11+E12+E14+E16+E17+E18+E22+E24+E26+E28+E30+E32+E33+E40+E44+E46+E51+E54+E56+E60</f>
        <v>3865</v>
      </c>
    </row>
    <row r="63" spans="1:11" ht="15.6" x14ac:dyDescent="0.25">
      <c r="A63" s="16" t="s">
        <v>72</v>
      </c>
      <c r="B63" s="43">
        <f>+B8+B9+B13+B20+B21+B25+B31+B34+B35+B38+B39+B42+B45+B52+B53+B55+B57+B58</f>
        <v>9677</v>
      </c>
      <c r="C63" s="43">
        <f>+C8+C9+C13+C20+C21+C25+C31+C34+C35+C38+C39+C42+C45+C52+C53+C55+C57+C58</f>
        <v>711</v>
      </c>
      <c r="D63" s="43">
        <f t="shared" ref="D63:E63" si="0">+D8+D9+D13+D20+D21+D25+D31+D34+D35+D38+D39+D42+D45+D52+D53+D55+D57+D58</f>
        <v>11602</v>
      </c>
      <c r="E63" s="43">
        <f t="shared" si="0"/>
        <v>11602</v>
      </c>
    </row>
    <row r="64" spans="1:11" ht="15.6" x14ac:dyDescent="0.25">
      <c r="A64" s="19" t="s">
        <v>73</v>
      </c>
      <c r="B64" s="43">
        <f>+B15+B29+B36+B41+B43+B49+B59</f>
        <v>1087</v>
      </c>
      <c r="C64" s="43">
        <f t="shared" ref="C64:E64" si="1">+C15+C29+C36+C41+C43+C49+C59</f>
        <v>137</v>
      </c>
      <c r="D64" s="43">
        <f t="shared" si="1"/>
        <v>1269</v>
      </c>
      <c r="E64" s="43">
        <f t="shared" si="1"/>
        <v>2706</v>
      </c>
    </row>
    <row r="65" spans="1:8" ht="15.6" x14ac:dyDescent="0.25">
      <c r="A65" s="17" t="s">
        <v>74</v>
      </c>
      <c r="B65" s="43">
        <f>+B19+B23+B37+B50</f>
        <v>579</v>
      </c>
      <c r="C65" s="43">
        <f t="shared" ref="C65:E65" si="2">+C19+C23+C37+C50</f>
        <v>44</v>
      </c>
      <c r="D65" s="43">
        <f t="shared" si="2"/>
        <v>471</v>
      </c>
      <c r="E65" s="43">
        <f t="shared" si="2"/>
        <v>1345</v>
      </c>
    </row>
    <row r="66" spans="1:8" ht="15.6" x14ac:dyDescent="0.25">
      <c r="A66" s="18" t="s">
        <v>75</v>
      </c>
      <c r="B66" s="43">
        <f>+B27+B47+B48</f>
        <v>703</v>
      </c>
      <c r="C66" s="43">
        <f t="shared" ref="C66:E66" si="3">+C27+C47+C48</f>
        <v>79</v>
      </c>
      <c r="D66" s="43">
        <f t="shared" si="3"/>
        <v>810</v>
      </c>
      <c r="E66" s="43">
        <f t="shared" si="3"/>
        <v>1476</v>
      </c>
    </row>
    <row r="67" spans="1:8" ht="15.6" x14ac:dyDescent="0.25">
      <c r="A67" s="22" t="s">
        <v>76</v>
      </c>
      <c r="B67" s="43">
        <f>SUM(B62:B66)</f>
        <v>13739</v>
      </c>
      <c r="C67" s="43">
        <f t="shared" ref="C67:E67" si="4">SUM(C62:C66)</f>
        <v>1164</v>
      </c>
      <c r="D67" s="43">
        <f t="shared" si="4"/>
        <v>15548</v>
      </c>
      <c r="E67" s="44">
        <f t="shared" si="4"/>
        <v>20994</v>
      </c>
      <c r="H67" s="42" t="s">
        <v>23</v>
      </c>
    </row>
    <row r="69" spans="1:8" ht="14.4" x14ac:dyDescent="0.25">
      <c r="A69" s="20" t="s">
        <v>66</v>
      </c>
      <c r="B69" s="40">
        <v>82904</v>
      </c>
    </row>
    <row r="70" spans="1:8" ht="14.4" x14ac:dyDescent="0.25">
      <c r="A70" s="20" t="s">
        <v>67</v>
      </c>
      <c r="B70" s="40">
        <v>29994</v>
      </c>
    </row>
    <row r="71" spans="1:8" ht="14.4" x14ac:dyDescent="0.25">
      <c r="A71" s="20" t="s">
        <v>68</v>
      </c>
      <c r="B71" s="41">
        <v>52910</v>
      </c>
    </row>
    <row r="72" spans="1:8" ht="14.4" x14ac:dyDescent="0.25">
      <c r="A72" s="20" t="s">
        <v>69</v>
      </c>
      <c r="B72" s="40">
        <v>1462</v>
      </c>
    </row>
    <row r="73" spans="1:8" ht="14.4" x14ac:dyDescent="0.25">
      <c r="A73" s="20" t="s">
        <v>70</v>
      </c>
      <c r="B73" s="40">
        <v>51448</v>
      </c>
    </row>
  </sheetData>
  <mergeCells count="5">
    <mergeCell ref="H2:K2"/>
    <mergeCell ref="K4:K5"/>
    <mergeCell ref="A2:A5"/>
    <mergeCell ref="B2:F2"/>
    <mergeCell ref="F4:F5"/>
  </mergeCells>
  <printOptions horizontalCentered="1" headings="1" gridLines="1"/>
  <pageMargins left="0.25" right="0.25" top="0.75" bottom="0.75" header="0.3" footer="0.3"/>
  <pageSetup paperSize="9" orientation="landscape" r:id="rId1"/>
  <headerFooter>
    <oddHeader>&amp;LLégislatives 2024 - 1er tour&amp;C6ème circonscription 77&amp;REn  nombre de voix</oddHeader>
    <oddFooter>&amp;L2024 july 01&amp;RCopyright : JMD300624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03AA-3297-45D1-A3F3-1C308636C5EE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 michel delatte</cp:lastModifiedBy>
  <cp:lastPrinted>2024-07-01T09:39:45Z</cp:lastPrinted>
  <dcterms:created xsi:type="dcterms:W3CDTF">2024-06-26T13:57:57Z</dcterms:created>
  <dcterms:modified xsi:type="dcterms:W3CDTF">2024-07-01T09:39:48Z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2024-06-26T00:00:00Z</vt:filetime>
  </property>
  <property fmtid="{D5CDD505-2E9C-101B-9397-08002B2CF9AE}" pid="3" name="LastSaved">
    <vt:filetime>2024-06-26T00:00:00Z</vt:filetime>
  </property>
</Properties>
</file>