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6608" windowHeight="9432"/>
  </bookViews>
  <sheets>
    <sheet name="Cahier comptable" sheetId="3" r:id="rId1"/>
    <sheet name="Adhérents Asso 2013" sheetId="1" r:id="rId2"/>
    <sheet name="Adhérent Asso 2014" sheetId="7" state="hidden" r:id="rId3"/>
    <sheet name="1er Mai 2013" sheetId="4" r:id="rId4"/>
    <sheet name="Investissements" sheetId="5" r:id="rId5"/>
    <sheet name="Sortie estivale" sheetId="6" r:id="rId6"/>
    <sheet name="Sortie Val André" sheetId="2" r:id="rId7"/>
  </sheets>
  <definedNames>
    <definedName name="_xlnm._FilterDatabase" localSheetId="2" hidden="1">'Adhérent Asso 2014'!$A$1:$G$53</definedName>
    <definedName name="_xlnm._FilterDatabase" localSheetId="1" hidden="1">'Adhérents Asso 2013'!$A$1:$G$52</definedName>
    <definedName name="_xlnm.Print_Area" localSheetId="0">'Cahier comptable'!$A$1:$G$69</definedName>
  </definedNames>
  <calcPr calcId="145621"/>
</workbook>
</file>

<file path=xl/calcChain.xml><?xml version="1.0" encoding="utf-8"?>
<calcChain xmlns="http://schemas.openxmlformats.org/spreadsheetml/2006/main">
  <c r="C54" i="1" l="1"/>
  <c r="D54" i="1"/>
  <c r="D3" i="3" s="1"/>
  <c r="F3" i="3" s="1"/>
  <c r="E55" i="7"/>
  <c r="D55" i="7"/>
  <c r="F55" i="7"/>
  <c r="C55" i="7"/>
  <c r="B12" i="5"/>
  <c r="B12" i="3" s="1"/>
  <c r="B10" i="4"/>
  <c r="A10" i="4"/>
  <c r="E54" i="1"/>
  <c r="D4" i="3" s="1"/>
  <c r="F54" i="1"/>
  <c r="B55" i="1" l="1"/>
  <c r="F4" i="3"/>
  <c r="F6" i="3" s="1"/>
  <c r="F7" i="3" s="1"/>
  <c r="B56" i="7"/>
  <c r="B12" i="4"/>
  <c r="F8" i="3" l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5" i="3"/>
</calcChain>
</file>

<file path=xl/sharedStrings.xml><?xml version="1.0" encoding="utf-8"?>
<sst xmlns="http://schemas.openxmlformats.org/spreadsheetml/2006/main" count="307" uniqueCount="167">
  <si>
    <t>Nom</t>
  </si>
  <si>
    <t>Prénom</t>
  </si>
  <si>
    <t>Adhésion</t>
  </si>
  <si>
    <t>Licence FEE</t>
  </si>
  <si>
    <t>JOUVENT</t>
  </si>
  <si>
    <t>Jean_Yves</t>
  </si>
  <si>
    <t>POTTIER</t>
  </si>
  <si>
    <t>Magali</t>
  </si>
  <si>
    <t>Participants</t>
  </si>
  <si>
    <t>Frais hébergement Hommes</t>
  </si>
  <si>
    <t>Frais hébergement Chevaux</t>
  </si>
  <si>
    <t>Dépenses alimentaires</t>
  </si>
  <si>
    <t>Frais divers</t>
  </si>
  <si>
    <t>ObservationS</t>
  </si>
  <si>
    <t>Rubrique</t>
  </si>
  <si>
    <t>Observations</t>
  </si>
  <si>
    <t>Date dépenses</t>
  </si>
  <si>
    <t xml:space="preserve">Date  de dépôt </t>
  </si>
  <si>
    <t>Solde de banque</t>
  </si>
  <si>
    <t>ROUSSEAU</t>
  </si>
  <si>
    <t>Joel</t>
  </si>
  <si>
    <t>BESNIER</t>
  </si>
  <si>
    <t>Laurent</t>
  </si>
  <si>
    <t>Sophie</t>
  </si>
  <si>
    <t>Inès</t>
  </si>
  <si>
    <t>Jean</t>
  </si>
  <si>
    <t>GRAVANT</t>
  </si>
  <si>
    <t>Claire</t>
  </si>
  <si>
    <t>MASSA</t>
  </si>
  <si>
    <t>Georges</t>
  </si>
  <si>
    <t>Nicole</t>
  </si>
  <si>
    <t xml:space="preserve">LE BIAVANT </t>
  </si>
  <si>
    <t>Patricia</t>
  </si>
  <si>
    <t>Laurène</t>
  </si>
  <si>
    <t>HEULOT</t>
  </si>
  <si>
    <t>Françoise</t>
  </si>
  <si>
    <t>Bernard</t>
  </si>
  <si>
    <t>VENGEANT</t>
  </si>
  <si>
    <t>Thierry</t>
  </si>
  <si>
    <t>AINE</t>
  </si>
  <si>
    <t>Jean_Claude</t>
  </si>
  <si>
    <t>ORHANT</t>
  </si>
  <si>
    <t>Michel</t>
  </si>
  <si>
    <t>LAURENT</t>
  </si>
  <si>
    <t>Brigitte</t>
  </si>
  <si>
    <t xml:space="preserve">HERMENIER </t>
  </si>
  <si>
    <t>Philippe</t>
  </si>
  <si>
    <t>GIQUEL</t>
  </si>
  <si>
    <t>Claudine</t>
  </si>
  <si>
    <t>JARRY</t>
  </si>
  <si>
    <t>Didier</t>
  </si>
  <si>
    <t>Ghislaine</t>
  </si>
  <si>
    <t>BIERRE</t>
  </si>
  <si>
    <t>Anais</t>
  </si>
  <si>
    <t>BOULAIN</t>
  </si>
  <si>
    <t>Gérard</t>
  </si>
  <si>
    <t>BREHIN</t>
  </si>
  <si>
    <t>Monique</t>
  </si>
  <si>
    <t>SEBY</t>
  </si>
  <si>
    <t>Serge</t>
  </si>
  <si>
    <t>GAMBIER</t>
  </si>
  <si>
    <t>Claude</t>
  </si>
  <si>
    <t>CÔME</t>
  </si>
  <si>
    <t>Patrice</t>
  </si>
  <si>
    <t>GADENNE</t>
  </si>
  <si>
    <t>Mélanie</t>
  </si>
  <si>
    <t>METAYER</t>
  </si>
  <si>
    <t>Gilbert</t>
  </si>
  <si>
    <t>RAIMBAULT</t>
  </si>
  <si>
    <t>COLLET</t>
  </si>
  <si>
    <t>RCPE</t>
  </si>
  <si>
    <t>THEREAU</t>
  </si>
  <si>
    <t>Solène</t>
  </si>
  <si>
    <t>MOREL</t>
  </si>
  <si>
    <t>Pascale</t>
  </si>
  <si>
    <t>GUERLAIS</t>
  </si>
  <si>
    <t>Christian</t>
  </si>
  <si>
    <t>GARRY</t>
  </si>
  <si>
    <t>Damien</t>
  </si>
  <si>
    <t>Licence compet</t>
  </si>
  <si>
    <t>JALLOT</t>
  </si>
  <si>
    <t>Louis</t>
  </si>
  <si>
    <t>MOUTON</t>
  </si>
  <si>
    <t>GEMY</t>
  </si>
  <si>
    <t>Fabien</t>
  </si>
  <si>
    <t>Sous total</t>
  </si>
  <si>
    <t>Totaux</t>
  </si>
  <si>
    <t xml:space="preserve">Montant Dépenses </t>
  </si>
  <si>
    <t>Apéro</t>
  </si>
  <si>
    <t>LEPLAT</t>
  </si>
  <si>
    <t>Situation comptable au 1er Avril 2013</t>
  </si>
  <si>
    <t>Situation comptable</t>
  </si>
  <si>
    <t>HUNEAU</t>
  </si>
  <si>
    <t xml:space="preserve">ZANETTI </t>
  </si>
  <si>
    <t>MACE</t>
  </si>
  <si>
    <t>Guillaume</t>
  </si>
  <si>
    <t xml:space="preserve">PLUMAS </t>
  </si>
  <si>
    <t>Stéphane</t>
  </si>
  <si>
    <t>Bryan</t>
  </si>
  <si>
    <t>ROBINE</t>
  </si>
  <si>
    <t>Anthony</t>
  </si>
  <si>
    <t>Petits matériels (timbres etc….)</t>
  </si>
  <si>
    <t>Dépenses</t>
  </si>
  <si>
    <t>Recette</t>
  </si>
  <si>
    <t>Panneaux signalisation</t>
  </si>
  <si>
    <t>Plaquettes ACRVV</t>
  </si>
  <si>
    <t>FROMAGERIE PERRAULT</t>
  </si>
  <si>
    <t>Apéro Leclerc</t>
  </si>
  <si>
    <t>Vaisselle Leclerc</t>
  </si>
  <si>
    <t>LIDL   : Café du matin etc……</t>
  </si>
  <si>
    <t>Déficit</t>
  </si>
  <si>
    <t>Investissements</t>
  </si>
  <si>
    <t>Demande à faire pour récupération (Brigitte)</t>
  </si>
  <si>
    <t xml:space="preserve">Montant </t>
  </si>
  <si>
    <t>Date</t>
  </si>
  <si>
    <t>Description dépenses</t>
  </si>
  <si>
    <t>Montant</t>
  </si>
  <si>
    <t>Adhérents</t>
  </si>
  <si>
    <t>Randonnée du  1er Mai</t>
  </si>
  <si>
    <t>826,71 ?</t>
  </si>
  <si>
    <t>Traiteur :  90 repas à  7€</t>
  </si>
  <si>
    <t>Prise en charge VIP + désistements</t>
  </si>
  <si>
    <t>Location de la salle</t>
  </si>
  <si>
    <t>Acompte Village Vacances Nature</t>
  </si>
  <si>
    <t>Acompte Hébergement Club de l'Epineau</t>
  </si>
  <si>
    <t>VERVEUR</t>
  </si>
  <si>
    <t>Marie</t>
  </si>
  <si>
    <t>Pascal</t>
  </si>
  <si>
    <t>Tissu pour panneau signalisation</t>
  </si>
  <si>
    <t>HUNEAU Claudine</t>
  </si>
  <si>
    <t>HUNEAU Philippe</t>
  </si>
  <si>
    <t>LAURENT Brigitte</t>
  </si>
  <si>
    <t>MASSA Nicole</t>
  </si>
  <si>
    <t>MASSA Georges</t>
  </si>
  <si>
    <t>JARRY Ghislaine</t>
  </si>
  <si>
    <t>HERMENIER Philippe</t>
  </si>
  <si>
    <t>Montant participation cavaliers</t>
  </si>
  <si>
    <t xml:space="preserve">Bénéfice </t>
  </si>
  <si>
    <t>Déficit de 284,18€ dû à l'effort particulier décidé pour la restauration</t>
  </si>
  <si>
    <t>Excédent de 15€</t>
  </si>
  <si>
    <t>Excédent de 217€</t>
  </si>
  <si>
    <t>Excédent de 4€</t>
  </si>
  <si>
    <t>Achat de vaisselle et réalisation de panneaux de signalisation</t>
  </si>
  <si>
    <t>Versement de 600€ pour 30 licences + 100€ frais Pub à récupérer. Donc 30 licences à 20€ (Gain 16€ par licence)</t>
  </si>
  <si>
    <t>GAVRAND Claire</t>
  </si>
  <si>
    <t>BREHIN Monique</t>
  </si>
  <si>
    <t>LAURENT Claude</t>
  </si>
  <si>
    <t>Passage du Bac</t>
  </si>
  <si>
    <t>Montant recettes</t>
  </si>
  <si>
    <t>Fabrication d'une maquette pour logo</t>
  </si>
  <si>
    <t>Détail à fournir par Brigitte (RCPE et Licences)</t>
  </si>
  <si>
    <t xml:space="preserve"> Licences 2013</t>
  </si>
  <si>
    <t xml:space="preserve"> RCPE 2013</t>
  </si>
  <si>
    <t xml:space="preserve"> Frais de Pub FFE</t>
  </si>
  <si>
    <t xml:space="preserve"> Frais assemblée générale</t>
  </si>
  <si>
    <t xml:space="preserve"> LOGO ACRVV</t>
  </si>
  <si>
    <t xml:space="preserve"> Frais de fonctionnement</t>
  </si>
  <si>
    <t xml:space="preserve"> Location du van </t>
  </si>
  <si>
    <t xml:space="preserve"> Assurance  association "SMACL"</t>
  </si>
  <si>
    <t xml:space="preserve"> Randonnée du 1er Mai</t>
  </si>
  <si>
    <t xml:space="preserve"> Investissements 2013</t>
  </si>
  <si>
    <t xml:space="preserve"> Sortie Val André</t>
  </si>
  <si>
    <t xml:space="preserve"> Semaine estivale</t>
  </si>
  <si>
    <t xml:space="preserve"> Sortie Guerlédan</t>
  </si>
  <si>
    <t xml:space="preserve"> Sortie Ménil en Juillet</t>
  </si>
  <si>
    <t xml:space="preserve"> Licences 2014</t>
  </si>
  <si>
    <t>Mécénat pour course endurance Handi cheval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</si>
</sst>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.00\ &quot;€&quot;"/>
    <numFmt numFmtId="166" formatCode="dd/mm/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3" tint="-0.24994659260841701"/>
      </left>
      <right style="thin">
        <color theme="4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4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ck">
        <color theme="5" tint="-0.24994659260841701"/>
      </top>
      <bottom style="thin">
        <color auto="1"/>
      </bottom>
      <diagonal/>
    </border>
    <border>
      <left/>
      <right/>
      <top style="thick">
        <color theme="5" tint="-0.2499465926084170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165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166" fontId="0" fillId="0" borderId="11" xfId="0" applyNumberForma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0" fillId="7" borderId="16" xfId="0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0" fillId="9" borderId="4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64" fontId="0" fillId="9" borderId="1" xfId="0" applyNumberFormat="1" applyFill="1" applyBorder="1" applyAlignment="1">
      <alignment vertical="center"/>
    </xf>
    <xf numFmtId="164" fontId="0" fillId="9" borderId="1" xfId="0" applyNumberFormat="1" applyFill="1" applyBorder="1"/>
    <xf numFmtId="0" fontId="0" fillId="9" borderId="1" xfId="0" applyFill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indent="1"/>
    </xf>
    <xf numFmtId="0" fontId="0" fillId="9" borderId="1" xfId="0" applyFill="1" applyBorder="1" applyAlignment="1">
      <alignment horizontal="left" indent="1"/>
    </xf>
    <xf numFmtId="165" fontId="0" fillId="7" borderId="1" xfId="0" applyNumberFormat="1" applyFill="1" applyBorder="1" applyAlignment="1">
      <alignment horizontal="center" vertical="center"/>
    </xf>
    <xf numFmtId="165" fontId="0" fillId="7" borderId="5" xfId="0" applyNumberFormat="1" applyFill="1" applyBorder="1" applyAlignment="1">
      <alignment horizontal="center" vertical="center"/>
    </xf>
    <xf numFmtId="165" fontId="1" fillId="7" borderId="20" xfId="0" applyNumberFormat="1" applyFont="1" applyFill="1" applyBorder="1" applyAlignment="1">
      <alignment horizontal="center" vertical="center"/>
    </xf>
    <xf numFmtId="165" fontId="4" fillId="7" borderId="19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0" fillId="7" borderId="30" xfId="0" applyFill="1" applyBorder="1" applyAlignment="1">
      <alignment vertical="center"/>
    </xf>
    <xf numFmtId="0" fontId="0" fillId="7" borderId="31" xfId="0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7" borderId="34" xfId="0" applyFill="1" applyBorder="1" applyAlignment="1">
      <alignment vertical="center"/>
    </xf>
    <xf numFmtId="0" fontId="0" fillId="7" borderId="35" xfId="0" applyFill="1" applyBorder="1" applyAlignment="1">
      <alignment horizontal="center" vertical="center"/>
    </xf>
    <xf numFmtId="0" fontId="0" fillId="7" borderId="35" xfId="0" applyFill="1" applyBorder="1" applyAlignment="1">
      <alignment vertical="center"/>
    </xf>
    <xf numFmtId="0" fontId="0" fillId="7" borderId="36" xfId="0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4" fontId="2" fillId="5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165" fontId="0" fillId="7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/>
    <xf numFmtId="165" fontId="0" fillId="0" borderId="25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165" fontId="1" fillId="2" borderId="38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165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99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259"/>
  <sheetViews>
    <sheetView tabSelected="1" view="pageBreakPreview" zoomScale="80" zoomScaleNormal="100" zoomScaleSheetLayoutView="80" workbookViewId="0">
      <selection sqref="A1:G18"/>
    </sheetView>
  </sheetViews>
  <sheetFormatPr baseColWidth="10" defaultRowHeight="14.4" x14ac:dyDescent="0.3"/>
  <cols>
    <col min="1" max="1" width="38.88671875" style="15" customWidth="1"/>
    <col min="2" max="2" width="13.33203125" style="13" customWidth="1"/>
    <col min="3" max="3" width="11.77734375" style="5" hidden="1" customWidth="1"/>
    <col min="4" max="4" width="15.109375" style="13" customWidth="1"/>
    <col min="5" max="5" width="13.109375" style="5" hidden="1" customWidth="1"/>
    <col min="6" max="6" width="18.77734375" style="5" customWidth="1"/>
    <col min="7" max="7" width="58.33203125" style="15" customWidth="1"/>
    <col min="8" max="8" width="16.44140625" style="5" hidden="1" customWidth="1"/>
  </cols>
  <sheetData>
    <row r="1" spans="1:8" ht="37.5" customHeight="1" x14ac:dyDescent="0.3">
      <c r="A1" s="90" t="s">
        <v>14</v>
      </c>
      <c r="B1" s="91" t="s">
        <v>87</v>
      </c>
      <c r="C1" s="91" t="s">
        <v>16</v>
      </c>
      <c r="D1" s="91" t="s">
        <v>148</v>
      </c>
      <c r="E1" s="92" t="s">
        <v>17</v>
      </c>
      <c r="F1" s="92" t="s">
        <v>91</v>
      </c>
      <c r="G1" s="93" t="s">
        <v>15</v>
      </c>
      <c r="H1" s="85" t="s">
        <v>18</v>
      </c>
    </row>
    <row r="2" spans="1:8" ht="37.5" customHeight="1" x14ac:dyDescent="0.3">
      <c r="A2" s="94" t="s">
        <v>90</v>
      </c>
      <c r="B2" s="64"/>
      <c r="C2" s="64"/>
      <c r="D2" s="64"/>
      <c r="E2" s="65"/>
      <c r="F2" s="47">
        <v>4015.43</v>
      </c>
      <c r="G2" s="95"/>
      <c r="H2" s="85"/>
    </row>
    <row r="3" spans="1:8" ht="53.7" customHeight="1" x14ac:dyDescent="0.3">
      <c r="A3" s="96" t="s">
        <v>151</v>
      </c>
      <c r="B3" s="48">
        <v>600</v>
      </c>
      <c r="C3" s="49"/>
      <c r="D3" s="48">
        <f>'Adhérents Asso 2013'!D54</f>
        <v>1141</v>
      </c>
      <c r="E3" s="49"/>
      <c r="F3" s="48">
        <f>F2+D3-B3</f>
        <v>4556.43</v>
      </c>
      <c r="G3" s="97" t="s">
        <v>143</v>
      </c>
      <c r="H3" s="86"/>
    </row>
    <row r="4" spans="1:8" ht="25.05" customHeight="1" x14ac:dyDescent="0.3">
      <c r="A4" s="96" t="s">
        <v>152</v>
      </c>
      <c r="B4" s="48">
        <v>700</v>
      </c>
      <c r="C4" s="49"/>
      <c r="D4" s="48">
        <f>'Adhérents Asso 2013'!E54</f>
        <v>567</v>
      </c>
      <c r="E4" s="49"/>
      <c r="F4" s="48">
        <f t="shared" ref="F4:F18" si="0">F3+D4-B4</f>
        <v>4423.43</v>
      </c>
      <c r="G4" s="98"/>
      <c r="H4" s="86"/>
    </row>
    <row r="5" spans="1:8" ht="25.05" customHeight="1" x14ac:dyDescent="0.3">
      <c r="A5" s="96" t="s">
        <v>153</v>
      </c>
      <c r="B5" s="48">
        <v>100</v>
      </c>
      <c r="C5" s="49"/>
      <c r="D5" s="48"/>
      <c r="E5" s="49"/>
      <c r="F5" s="48">
        <f>F4+D5-B5</f>
        <v>4323.43</v>
      </c>
      <c r="G5" s="99" t="s">
        <v>112</v>
      </c>
      <c r="H5" s="86"/>
    </row>
    <row r="6" spans="1:8" ht="25.05" customHeight="1" x14ac:dyDescent="0.3">
      <c r="A6" s="96" t="s">
        <v>154</v>
      </c>
      <c r="B6" s="48">
        <v>65.459999999999994</v>
      </c>
      <c r="C6" s="49"/>
      <c r="D6" s="48"/>
      <c r="E6" s="49"/>
      <c r="F6" s="48">
        <f>F4+D6-B6</f>
        <v>4357.97</v>
      </c>
      <c r="G6" s="98" t="s">
        <v>88</v>
      </c>
      <c r="H6" s="86"/>
    </row>
    <row r="7" spans="1:8" ht="25.05" customHeight="1" x14ac:dyDescent="0.3">
      <c r="A7" s="96" t="s">
        <v>155</v>
      </c>
      <c r="B7" s="48">
        <v>75</v>
      </c>
      <c r="C7" s="49"/>
      <c r="D7" s="48"/>
      <c r="E7" s="49"/>
      <c r="F7" s="48">
        <f t="shared" si="0"/>
        <v>4282.97</v>
      </c>
      <c r="G7" s="98" t="s">
        <v>149</v>
      </c>
      <c r="H7" s="86"/>
    </row>
    <row r="8" spans="1:8" ht="25.05" customHeight="1" x14ac:dyDescent="0.3">
      <c r="A8" s="96" t="s">
        <v>156</v>
      </c>
      <c r="B8" s="48">
        <v>49.92</v>
      </c>
      <c r="C8" s="49"/>
      <c r="D8" s="48"/>
      <c r="E8" s="49"/>
      <c r="F8" s="48">
        <f t="shared" si="0"/>
        <v>4233.05</v>
      </c>
      <c r="G8" s="98" t="s">
        <v>101</v>
      </c>
      <c r="H8" s="86"/>
    </row>
    <row r="9" spans="1:8" ht="25.05" customHeight="1" x14ac:dyDescent="0.3">
      <c r="A9" s="96" t="s">
        <v>157</v>
      </c>
      <c r="B9" s="48"/>
      <c r="C9" s="49"/>
      <c r="D9" s="48">
        <v>50</v>
      </c>
      <c r="E9" s="49"/>
      <c r="F9" s="48">
        <f t="shared" si="0"/>
        <v>4283.05</v>
      </c>
      <c r="G9" s="98"/>
      <c r="H9" s="86"/>
    </row>
    <row r="10" spans="1:8" ht="25.05" customHeight="1" x14ac:dyDescent="0.3">
      <c r="A10" s="96" t="s">
        <v>158</v>
      </c>
      <c r="B10" s="48">
        <v>173.14</v>
      </c>
      <c r="C10" s="49"/>
      <c r="D10" s="48"/>
      <c r="E10" s="49"/>
      <c r="F10" s="48">
        <f t="shared" si="0"/>
        <v>4109.91</v>
      </c>
      <c r="G10" s="98"/>
      <c r="H10" s="86"/>
    </row>
    <row r="11" spans="1:8" ht="31.2" customHeight="1" x14ac:dyDescent="0.3">
      <c r="A11" s="96" t="s">
        <v>159</v>
      </c>
      <c r="B11" s="48">
        <v>1259.18</v>
      </c>
      <c r="C11" s="49"/>
      <c r="D11" s="48">
        <v>975</v>
      </c>
      <c r="E11" s="49"/>
      <c r="F11" s="48">
        <f t="shared" si="0"/>
        <v>3825.7299999999996</v>
      </c>
      <c r="G11" s="100" t="s">
        <v>138</v>
      </c>
      <c r="H11" s="86"/>
    </row>
    <row r="12" spans="1:8" ht="35.4" customHeight="1" x14ac:dyDescent="0.3">
      <c r="A12" s="101" t="s">
        <v>160</v>
      </c>
      <c r="B12" s="48">
        <f>Investissements!B12</f>
        <v>488.02</v>
      </c>
      <c r="C12" s="49"/>
      <c r="D12" s="48"/>
      <c r="E12" s="49"/>
      <c r="F12" s="48">
        <f t="shared" si="0"/>
        <v>3337.7099999999996</v>
      </c>
      <c r="G12" s="102" t="s">
        <v>142</v>
      </c>
      <c r="H12" s="86"/>
    </row>
    <row r="13" spans="1:8" ht="25.05" customHeight="1" x14ac:dyDescent="0.3">
      <c r="A13" s="96" t="s">
        <v>161</v>
      </c>
      <c r="B13" s="48">
        <v>255</v>
      </c>
      <c r="C13" s="49"/>
      <c r="D13" s="48">
        <v>270</v>
      </c>
      <c r="E13" s="49"/>
      <c r="F13" s="48">
        <f t="shared" si="0"/>
        <v>3352.7099999999996</v>
      </c>
      <c r="G13" s="98" t="s">
        <v>139</v>
      </c>
      <c r="H13" s="86"/>
    </row>
    <row r="14" spans="1:8" ht="25.05" customHeight="1" x14ac:dyDescent="0.3">
      <c r="A14" s="96" t="s">
        <v>162</v>
      </c>
      <c r="B14" s="48">
        <v>883</v>
      </c>
      <c r="C14" s="49"/>
      <c r="D14" s="48">
        <v>1100</v>
      </c>
      <c r="E14" s="49"/>
      <c r="F14" s="48">
        <f t="shared" si="0"/>
        <v>3569.7099999999991</v>
      </c>
      <c r="G14" s="98" t="s">
        <v>140</v>
      </c>
      <c r="H14" s="86"/>
    </row>
    <row r="15" spans="1:8" ht="25.05" customHeight="1" x14ac:dyDescent="0.3">
      <c r="A15" s="96" t="s">
        <v>163</v>
      </c>
      <c r="B15" s="48">
        <v>260</v>
      </c>
      <c r="C15" s="49"/>
      <c r="D15" s="48">
        <v>264</v>
      </c>
      <c r="E15" s="49"/>
      <c r="F15" s="48">
        <f t="shared" si="0"/>
        <v>3573.7099999999991</v>
      </c>
      <c r="G15" s="98" t="s">
        <v>141</v>
      </c>
      <c r="H15" s="86"/>
    </row>
    <row r="16" spans="1:8" ht="25.05" customHeight="1" x14ac:dyDescent="0.3">
      <c r="A16" s="96" t="s">
        <v>164</v>
      </c>
      <c r="B16" s="48">
        <v>28</v>
      </c>
      <c r="C16" s="49"/>
      <c r="D16" s="48"/>
      <c r="E16" s="49"/>
      <c r="F16" s="48">
        <f t="shared" si="0"/>
        <v>3545.7099999999991</v>
      </c>
      <c r="G16" s="98" t="s">
        <v>147</v>
      </c>
      <c r="H16" s="86"/>
    </row>
    <row r="17" spans="1:8" ht="25.05" customHeight="1" x14ac:dyDescent="0.3">
      <c r="A17" s="96" t="s">
        <v>165</v>
      </c>
      <c r="B17" s="48">
        <v>1300</v>
      </c>
      <c r="C17" s="49"/>
      <c r="D17" s="48"/>
      <c r="E17" s="49"/>
      <c r="F17" s="48">
        <f t="shared" si="0"/>
        <v>2245.7099999999991</v>
      </c>
      <c r="G17" s="103" t="s">
        <v>150</v>
      </c>
      <c r="H17" s="86"/>
    </row>
    <row r="18" spans="1:8" ht="35.4" customHeight="1" thickBot="1" x14ac:dyDescent="0.35">
      <c r="A18" s="104" t="s">
        <v>166</v>
      </c>
      <c r="B18" s="105">
        <v>225</v>
      </c>
      <c r="C18" s="106"/>
      <c r="D18" s="105"/>
      <c r="E18" s="106"/>
      <c r="F18" s="107">
        <f t="shared" si="0"/>
        <v>2020.7099999999991</v>
      </c>
      <c r="G18" s="108"/>
      <c r="H18" s="86"/>
    </row>
    <row r="19" spans="1:8" ht="25.05" customHeight="1" x14ac:dyDescent="0.3">
      <c r="A19" s="87"/>
      <c r="B19" s="88"/>
      <c r="C19" s="89"/>
      <c r="D19" s="88"/>
      <c r="E19" s="89"/>
      <c r="F19" s="89"/>
      <c r="G19" s="87"/>
      <c r="H19" s="2"/>
    </row>
    <row r="20" spans="1:8" ht="25.05" customHeight="1" x14ac:dyDescent="0.3">
      <c r="A20" s="14"/>
      <c r="B20" s="12"/>
      <c r="C20" s="2"/>
      <c r="D20" s="12"/>
      <c r="E20" s="2"/>
      <c r="F20" s="2"/>
      <c r="G20" s="14"/>
      <c r="H20" s="2"/>
    </row>
    <row r="21" spans="1:8" ht="25.05" customHeight="1" x14ac:dyDescent="0.3">
      <c r="A21" s="14"/>
      <c r="B21" s="12"/>
      <c r="C21" s="2"/>
      <c r="D21" s="12"/>
      <c r="E21" s="2"/>
      <c r="F21" s="2"/>
      <c r="G21" s="14"/>
      <c r="H21" s="2"/>
    </row>
    <row r="22" spans="1:8" ht="25.05" customHeight="1" x14ac:dyDescent="0.3">
      <c r="A22" s="14"/>
      <c r="B22" s="12"/>
      <c r="C22" s="2"/>
      <c r="D22" s="12"/>
      <c r="E22" s="2"/>
      <c r="F22" s="2"/>
      <c r="G22" s="14"/>
      <c r="H22" s="2"/>
    </row>
    <row r="23" spans="1:8" ht="25.05" customHeight="1" x14ac:dyDescent="0.3">
      <c r="A23" s="14"/>
      <c r="B23" s="12"/>
      <c r="C23" s="2"/>
      <c r="D23" s="12"/>
      <c r="E23" s="2"/>
      <c r="F23" s="2"/>
      <c r="G23" s="14"/>
      <c r="H23" s="2"/>
    </row>
    <row r="24" spans="1:8" ht="25.05" customHeight="1" x14ac:dyDescent="0.3">
      <c r="A24" s="14"/>
      <c r="B24" s="12"/>
      <c r="C24" s="2"/>
      <c r="D24" s="12"/>
      <c r="E24" s="2"/>
      <c r="F24" s="2"/>
      <c r="G24" s="14"/>
      <c r="H24" s="2"/>
    </row>
    <row r="25" spans="1:8" ht="25.05" customHeight="1" x14ac:dyDescent="0.3">
      <c r="A25" s="14"/>
      <c r="B25" s="12"/>
      <c r="C25" s="2"/>
      <c r="D25" s="12"/>
      <c r="E25" s="2"/>
      <c r="F25" s="2"/>
      <c r="G25" s="14"/>
      <c r="H25" s="2"/>
    </row>
    <row r="26" spans="1:8" ht="25.05" customHeight="1" x14ac:dyDescent="0.3">
      <c r="A26" s="14"/>
      <c r="B26" s="12"/>
      <c r="C26" s="2"/>
      <c r="D26" s="12"/>
      <c r="E26" s="2"/>
      <c r="F26" s="2"/>
      <c r="G26" s="14"/>
      <c r="H26" s="2"/>
    </row>
    <row r="27" spans="1:8" ht="25.05" customHeight="1" x14ac:dyDescent="0.3">
      <c r="A27" s="14"/>
      <c r="B27" s="12"/>
      <c r="C27" s="2"/>
      <c r="D27" s="12"/>
      <c r="E27" s="2"/>
      <c r="F27" s="2"/>
      <c r="G27" s="14"/>
      <c r="H27" s="2"/>
    </row>
    <row r="28" spans="1:8" ht="25.05" customHeight="1" x14ac:dyDescent="0.3">
      <c r="A28" s="14"/>
      <c r="B28" s="12"/>
      <c r="C28" s="2"/>
      <c r="D28" s="12"/>
      <c r="E28" s="2"/>
      <c r="F28" s="2"/>
      <c r="G28" s="14"/>
      <c r="H28" s="2"/>
    </row>
    <row r="29" spans="1:8" ht="25.05" customHeight="1" x14ac:dyDescent="0.3">
      <c r="A29" s="14"/>
      <c r="B29" s="12"/>
      <c r="C29" s="2"/>
      <c r="D29" s="12"/>
      <c r="E29" s="2"/>
      <c r="F29" s="2"/>
      <c r="G29" s="14"/>
      <c r="H29" s="2"/>
    </row>
    <row r="30" spans="1:8" ht="25.05" customHeight="1" x14ac:dyDescent="0.3">
      <c r="A30" s="14"/>
      <c r="B30" s="12"/>
      <c r="C30" s="2"/>
      <c r="D30" s="12"/>
      <c r="E30" s="2"/>
      <c r="F30" s="2"/>
      <c r="G30" s="14"/>
      <c r="H30" s="2"/>
    </row>
    <row r="31" spans="1:8" ht="25.05" customHeight="1" x14ac:dyDescent="0.3">
      <c r="A31" s="14"/>
      <c r="B31" s="12"/>
      <c r="C31" s="2"/>
      <c r="D31" s="12"/>
      <c r="E31" s="2"/>
      <c r="F31" s="2"/>
      <c r="G31" s="14"/>
      <c r="H31" s="2"/>
    </row>
    <row r="32" spans="1:8" ht="25.05" customHeight="1" x14ac:dyDescent="0.3">
      <c r="A32" s="14"/>
      <c r="B32" s="12"/>
      <c r="C32" s="2"/>
      <c r="D32" s="12"/>
      <c r="E32" s="2"/>
      <c r="F32" s="2"/>
      <c r="G32" s="14"/>
      <c r="H32" s="2"/>
    </row>
    <row r="33" spans="1:8" ht="25.05" customHeight="1" x14ac:dyDescent="0.3">
      <c r="A33" s="14"/>
      <c r="B33" s="12"/>
      <c r="C33" s="2"/>
      <c r="D33" s="12"/>
      <c r="E33" s="2"/>
      <c r="F33" s="2"/>
      <c r="G33" s="14"/>
      <c r="H33" s="2"/>
    </row>
    <row r="34" spans="1:8" ht="25.05" customHeight="1" x14ac:dyDescent="0.3">
      <c r="A34" s="14"/>
      <c r="B34" s="12"/>
      <c r="C34" s="2"/>
      <c r="D34" s="12"/>
      <c r="E34" s="2"/>
      <c r="F34" s="2"/>
      <c r="G34" s="14"/>
      <c r="H34" s="2"/>
    </row>
    <row r="35" spans="1:8" ht="25.05" customHeight="1" x14ac:dyDescent="0.3">
      <c r="A35" s="14"/>
      <c r="B35" s="12"/>
      <c r="C35" s="2"/>
      <c r="D35" s="12"/>
      <c r="E35" s="2"/>
      <c r="F35" s="2"/>
      <c r="G35" s="14"/>
      <c r="H35" s="2"/>
    </row>
    <row r="36" spans="1:8" ht="25.05" customHeight="1" x14ac:dyDescent="0.3">
      <c r="A36" s="14"/>
      <c r="B36" s="12"/>
      <c r="C36" s="2"/>
      <c r="D36" s="12"/>
      <c r="E36" s="2"/>
      <c r="F36" s="2"/>
      <c r="G36" s="14"/>
      <c r="H36" s="2"/>
    </row>
    <row r="37" spans="1:8" ht="25.05" customHeight="1" x14ac:dyDescent="0.3">
      <c r="A37" s="14"/>
      <c r="B37" s="12"/>
      <c r="C37" s="2"/>
      <c r="D37" s="12"/>
      <c r="E37" s="2"/>
      <c r="F37" s="2"/>
      <c r="G37" s="14"/>
      <c r="H37" s="2"/>
    </row>
    <row r="38" spans="1:8" ht="25.05" customHeight="1" x14ac:dyDescent="0.3">
      <c r="A38" s="14"/>
      <c r="B38" s="12"/>
      <c r="C38" s="2"/>
      <c r="D38" s="12"/>
      <c r="E38" s="2"/>
      <c r="F38" s="2"/>
      <c r="G38" s="14"/>
      <c r="H38" s="2"/>
    </row>
    <row r="39" spans="1:8" ht="25.05" customHeight="1" x14ac:dyDescent="0.3">
      <c r="A39" s="14"/>
      <c r="B39" s="12"/>
      <c r="C39" s="2"/>
      <c r="D39" s="12"/>
      <c r="E39" s="2"/>
      <c r="F39" s="2"/>
      <c r="G39" s="14"/>
      <c r="H39" s="2"/>
    </row>
    <row r="40" spans="1:8" ht="25.05" customHeight="1" x14ac:dyDescent="0.3">
      <c r="A40" s="14"/>
      <c r="B40" s="12"/>
      <c r="C40" s="2"/>
      <c r="D40" s="12"/>
      <c r="E40" s="2"/>
      <c r="F40" s="2"/>
      <c r="G40" s="14"/>
      <c r="H40" s="2"/>
    </row>
    <row r="41" spans="1:8" ht="25.05" customHeight="1" x14ac:dyDescent="0.3">
      <c r="A41" s="14"/>
      <c r="B41" s="12"/>
      <c r="C41" s="2"/>
      <c r="D41" s="12"/>
      <c r="E41" s="2"/>
      <c r="F41" s="2"/>
      <c r="G41" s="14"/>
      <c r="H41" s="2"/>
    </row>
    <row r="42" spans="1:8" ht="25.05" customHeight="1" x14ac:dyDescent="0.3">
      <c r="A42" s="14"/>
      <c r="B42" s="12"/>
      <c r="C42" s="2"/>
      <c r="D42" s="12"/>
      <c r="E42" s="2"/>
      <c r="F42" s="2"/>
      <c r="G42" s="14"/>
      <c r="H42" s="2"/>
    </row>
    <row r="43" spans="1:8" ht="25.05" customHeight="1" x14ac:dyDescent="0.3">
      <c r="A43" s="14"/>
      <c r="B43" s="12"/>
      <c r="C43" s="2"/>
      <c r="D43" s="12"/>
      <c r="E43" s="2"/>
      <c r="F43" s="2"/>
      <c r="G43" s="14"/>
      <c r="H43" s="2"/>
    </row>
    <row r="44" spans="1:8" ht="25.05" customHeight="1" x14ac:dyDescent="0.3">
      <c r="A44" s="14"/>
      <c r="B44" s="12"/>
      <c r="C44" s="2"/>
      <c r="D44" s="12"/>
      <c r="E44" s="2"/>
      <c r="F44" s="2"/>
      <c r="G44" s="14"/>
      <c r="H44" s="2"/>
    </row>
    <row r="45" spans="1:8" ht="25.05" customHeight="1" x14ac:dyDescent="0.3">
      <c r="A45" s="14"/>
      <c r="B45" s="12"/>
      <c r="C45" s="2"/>
      <c r="D45" s="12"/>
      <c r="E45" s="2"/>
      <c r="F45" s="2"/>
      <c r="G45" s="14"/>
      <c r="H45" s="2"/>
    </row>
    <row r="46" spans="1:8" ht="25.05" customHeight="1" x14ac:dyDescent="0.3">
      <c r="A46" s="14"/>
      <c r="B46" s="12"/>
      <c r="C46" s="2"/>
      <c r="D46" s="12"/>
      <c r="E46" s="2"/>
      <c r="F46" s="2"/>
      <c r="G46" s="14"/>
      <c r="H46" s="2"/>
    </row>
    <row r="47" spans="1:8" ht="25.05" customHeight="1" x14ac:dyDescent="0.3">
      <c r="A47" s="14"/>
      <c r="B47" s="12"/>
      <c r="C47" s="2"/>
      <c r="D47" s="12"/>
      <c r="E47" s="2"/>
      <c r="F47" s="2"/>
      <c r="G47" s="14"/>
      <c r="H47" s="2"/>
    </row>
    <row r="48" spans="1:8" ht="25.05" customHeight="1" x14ac:dyDescent="0.3">
      <c r="A48" s="14"/>
      <c r="B48" s="12"/>
      <c r="C48" s="2"/>
      <c r="D48" s="12"/>
      <c r="E48" s="2"/>
      <c r="F48" s="2"/>
      <c r="G48" s="14"/>
      <c r="H48" s="2"/>
    </row>
    <row r="49" spans="1:8" ht="25.05" customHeight="1" x14ac:dyDescent="0.3">
      <c r="A49" s="14"/>
      <c r="B49" s="12"/>
      <c r="C49" s="2"/>
      <c r="D49" s="12"/>
      <c r="E49" s="2"/>
      <c r="F49" s="2"/>
      <c r="G49" s="14"/>
      <c r="H49" s="2"/>
    </row>
    <row r="50" spans="1:8" ht="25.05" customHeight="1" x14ac:dyDescent="0.3">
      <c r="A50" s="14"/>
      <c r="B50" s="12"/>
      <c r="C50" s="2"/>
      <c r="D50" s="12"/>
      <c r="E50" s="2"/>
      <c r="F50" s="2"/>
      <c r="G50" s="14"/>
      <c r="H50" s="2"/>
    </row>
    <row r="51" spans="1:8" ht="25.05" customHeight="1" x14ac:dyDescent="0.3">
      <c r="A51" s="14"/>
      <c r="B51" s="12"/>
      <c r="C51" s="2"/>
      <c r="D51" s="12"/>
      <c r="E51" s="2"/>
      <c r="F51" s="2"/>
      <c r="G51" s="14"/>
      <c r="H51" s="2"/>
    </row>
    <row r="52" spans="1:8" ht="25.05" customHeight="1" x14ac:dyDescent="0.3">
      <c r="A52" s="14"/>
      <c r="B52" s="12"/>
      <c r="C52" s="2"/>
      <c r="D52" s="12"/>
      <c r="E52" s="2"/>
      <c r="F52" s="2"/>
      <c r="G52" s="14"/>
      <c r="H52" s="2"/>
    </row>
    <row r="53" spans="1:8" ht="25.05" customHeight="1" x14ac:dyDescent="0.3">
      <c r="A53" s="14"/>
      <c r="B53" s="12"/>
      <c r="C53" s="2"/>
      <c r="D53" s="12"/>
      <c r="E53" s="2"/>
      <c r="F53" s="2"/>
      <c r="G53" s="14"/>
      <c r="H53" s="2"/>
    </row>
    <row r="54" spans="1:8" ht="25.05" customHeight="1" x14ac:dyDescent="0.3">
      <c r="A54" s="14"/>
      <c r="B54" s="12"/>
      <c r="C54" s="2"/>
      <c r="D54" s="12"/>
      <c r="E54" s="2"/>
      <c r="F54" s="2"/>
      <c r="G54" s="14"/>
      <c r="H54" s="2"/>
    </row>
    <row r="55" spans="1:8" ht="25.05" customHeight="1" x14ac:dyDescent="0.3">
      <c r="A55" s="14"/>
      <c r="B55" s="12"/>
      <c r="C55" s="2"/>
      <c r="D55" s="12"/>
      <c r="E55" s="2"/>
      <c r="F55" s="2"/>
      <c r="G55" s="14"/>
      <c r="H55" s="2"/>
    </row>
    <row r="56" spans="1:8" ht="25.05" customHeight="1" x14ac:dyDescent="0.3">
      <c r="A56" s="14"/>
      <c r="B56" s="12"/>
      <c r="C56" s="2"/>
      <c r="D56" s="12"/>
      <c r="E56" s="2"/>
      <c r="F56" s="2"/>
      <c r="G56" s="14"/>
      <c r="H56" s="2"/>
    </row>
    <row r="57" spans="1:8" ht="25.05" customHeight="1" x14ac:dyDescent="0.3">
      <c r="A57" s="14"/>
      <c r="B57" s="12"/>
      <c r="C57" s="2"/>
      <c r="D57" s="12"/>
      <c r="E57" s="2"/>
      <c r="F57" s="2"/>
      <c r="G57" s="14"/>
      <c r="H57" s="2"/>
    </row>
    <row r="58" spans="1:8" ht="25.05" customHeight="1" x14ac:dyDescent="0.3">
      <c r="A58" s="14"/>
      <c r="B58" s="12"/>
      <c r="C58" s="2"/>
      <c r="D58" s="12"/>
      <c r="E58" s="2"/>
      <c r="F58" s="2"/>
      <c r="G58" s="14"/>
      <c r="H58" s="2"/>
    </row>
    <row r="59" spans="1:8" ht="25.05" customHeight="1" x14ac:dyDescent="0.3">
      <c r="A59" s="14"/>
      <c r="B59" s="12"/>
      <c r="C59" s="2"/>
      <c r="D59" s="12"/>
      <c r="E59" s="2"/>
      <c r="F59" s="2"/>
      <c r="G59" s="14"/>
      <c r="H59" s="2"/>
    </row>
    <row r="60" spans="1:8" ht="25.05" customHeight="1" x14ac:dyDescent="0.3">
      <c r="A60" s="14"/>
      <c r="B60" s="12"/>
      <c r="C60" s="2"/>
      <c r="D60" s="12"/>
      <c r="E60" s="2"/>
      <c r="F60" s="2"/>
      <c r="G60" s="14"/>
      <c r="H60" s="2"/>
    </row>
    <row r="61" spans="1:8" ht="25.05" customHeight="1" x14ac:dyDescent="0.3">
      <c r="A61" s="14"/>
      <c r="B61" s="12"/>
      <c r="C61" s="2"/>
      <c r="D61" s="12"/>
      <c r="E61" s="2"/>
      <c r="F61" s="2"/>
      <c r="G61" s="14"/>
      <c r="H61" s="2"/>
    </row>
    <row r="62" spans="1:8" ht="25.05" customHeight="1" x14ac:dyDescent="0.3">
      <c r="A62" s="14"/>
      <c r="B62" s="12"/>
      <c r="C62" s="2"/>
      <c r="D62" s="12"/>
      <c r="E62" s="2"/>
      <c r="F62" s="2"/>
      <c r="G62" s="14"/>
      <c r="H62" s="2"/>
    </row>
    <row r="63" spans="1:8" ht="25.05" customHeight="1" x14ac:dyDescent="0.3">
      <c r="A63" s="14"/>
      <c r="B63" s="12"/>
      <c r="C63" s="2"/>
      <c r="D63" s="12"/>
      <c r="E63" s="2"/>
      <c r="F63" s="2"/>
      <c r="G63" s="14"/>
      <c r="H63" s="2"/>
    </row>
    <row r="64" spans="1:8" ht="25.05" customHeight="1" x14ac:dyDescent="0.3">
      <c r="A64" s="14"/>
      <c r="B64" s="12"/>
      <c r="C64" s="2"/>
      <c r="D64" s="12"/>
      <c r="E64" s="2"/>
      <c r="F64" s="2"/>
      <c r="G64" s="14"/>
      <c r="H64" s="2"/>
    </row>
    <row r="65" spans="1:8" ht="25.05" customHeight="1" x14ac:dyDescent="0.3">
      <c r="A65" s="14"/>
      <c r="B65" s="12"/>
      <c r="C65" s="2"/>
      <c r="D65" s="12"/>
      <c r="E65" s="2"/>
      <c r="F65" s="2"/>
      <c r="G65" s="14"/>
      <c r="H65" s="2"/>
    </row>
    <row r="66" spans="1:8" ht="25.05" customHeight="1" x14ac:dyDescent="0.3">
      <c r="A66" s="14"/>
      <c r="B66" s="12"/>
      <c r="C66" s="2"/>
      <c r="D66" s="12"/>
      <c r="E66" s="2"/>
      <c r="F66" s="2"/>
      <c r="G66" s="14"/>
      <c r="H66" s="2"/>
    </row>
    <row r="67" spans="1:8" ht="25.05" customHeight="1" x14ac:dyDescent="0.3">
      <c r="A67" s="14"/>
      <c r="B67" s="12"/>
      <c r="C67" s="2"/>
      <c r="D67" s="12"/>
      <c r="E67" s="2"/>
      <c r="F67" s="2"/>
      <c r="G67" s="14"/>
      <c r="H67" s="2"/>
    </row>
    <row r="68" spans="1:8" ht="25.05" customHeight="1" x14ac:dyDescent="0.3">
      <c r="A68" s="14"/>
      <c r="B68" s="12"/>
      <c r="C68" s="2"/>
      <c r="D68" s="12"/>
      <c r="E68" s="2"/>
      <c r="F68" s="2"/>
      <c r="G68" s="14"/>
      <c r="H68" s="2"/>
    </row>
    <row r="69" spans="1:8" ht="25.05" customHeight="1" x14ac:dyDescent="0.3">
      <c r="A69" s="14"/>
      <c r="B69" s="12"/>
      <c r="C69" s="2"/>
      <c r="D69" s="12"/>
      <c r="E69" s="2"/>
      <c r="F69" s="2"/>
      <c r="G69" s="14"/>
      <c r="H69" s="2"/>
    </row>
    <row r="70" spans="1:8" ht="25.05" customHeight="1" x14ac:dyDescent="0.3"/>
    <row r="71" spans="1:8" ht="25.05" customHeight="1" x14ac:dyDescent="0.3"/>
    <row r="72" spans="1:8" ht="25.05" customHeight="1" x14ac:dyDescent="0.3"/>
    <row r="73" spans="1:8" ht="25.05" customHeight="1" x14ac:dyDescent="0.3"/>
    <row r="74" spans="1:8" ht="25.05" customHeight="1" x14ac:dyDescent="0.3"/>
    <row r="75" spans="1:8" ht="25.05" customHeight="1" x14ac:dyDescent="0.3"/>
    <row r="76" spans="1:8" ht="25.05" customHeight="1" x14ac:dyDescent="0.3"/>
    <row r="77" spans="1:8" ht="25.05" customHeight="1" x14ac:dyDescent="0.3"/>
    <row r="78" spans="1:8" ht="25.05" customHeight="1" x14ac:dyDescent="0.3"/>
    <row r="79" spans="1:8" ht="25.05" customHeight="1" x14ac:dyDescent="0.3"/>
    <row r="80" spans="1:8" ht="25.05" customHeight="1" x14ac:dyDescent="0.3"/>
    <row r="81" ht="25.05" customHeight="1" x14ac:dyDescent="0.3"/>
    <row r="82" ht="25.05" customHeight="1" x14ac:dyDescent="0.3"/>
    <row r="83" ht="25.05" customHeight="1" x14ac:dyDescent="0.3"/>
    <row r="84" ht="25.05" customHeight="1" x14ac:dyDescent="0.3"/>
    <row r="85" ht="25.05" customHeight="1" x14ac:dyDescent="0.3"/>
    <row r="86" ht="25.05" customHeight="1" x14ac:dyDescent="0.3"/>
    <row r="87" ht="25.05" customHeight="1" x14ac:dyDescent="0.3"/>
    <row r="88" ht="25.05" customHeight="1" x14ac:dyDescent="0.3"/>
    <row r="89" ht="25.05" customHeight="1" x14ac:dyDescent="0.3"/>
    <row r="90" ht="25.05" customHeight="1" x14ac:dyDescent="0.3"/>
    <row r="91" ht="25.05" customHeight="1" x14ac:dyDescent="0.3"/>
    <row r="92" ht="25.05" customHeight="1" x14ac:dyDescent="0.3"/>
    <row r="93" ht="25.05" customHeight="1" x14ac:dyDescent="0.3"/>
    <row r="94" ht="25.05" customHeight="1" x14ac:dyDescent="0.3"/>
    <row r="95" ht="25.05" customHeight="1" x14ac:dyDescent="0.3"/>
    <row r="96" ht="25.05" customHeight="1" x14ac:dyDescent="0.3"/>
    <row r="97" ht="25.05" customHeight="1" x14ac:dyDescent="0.3"/>
    <row r="98" ht="25.05" customHeight="1" x14ac:dyDescent="0.3"/>
    <row r="99" ht="25.05" customHeight="1" x14ac:dyDescent="0.3"/>
    <row r="100" ht="25.05" customHeight="1" x14ac:dyDescent="0.3"/>
    <row r="101" ht="25.05" customHeight="1" x14ac:dyDescent="0.3"/>
    <row r="102" ht="25.05" customHeight="1" x14ac:dyDescent="0.3"/>
    <row r="103" ht="25.05" customHeight="1" x14ac:dyDescent="0.3"/>
    <row r="104" ht="25.05" customHeight="1" x14ac:dyDescent="0.3"/>
    <row r="105" ht="25.05" customHeight="1" x14ac:dyDescent="0.3"/>
    <row r="106" ht="25.05" customHeight="1" x14ac:dyDescent="0.3"/>
    <row r="107" ht="25.05" customHeight="1" x14ac:dyDescent="0.3"/>
    <row r="108" ht="25.05" customHeight="1" x14ac:dyDescent="0.3"/>
    <row r="109" ht="25.05" customHeight="1" x14ac:dyDescent="0.3"/>
    <row r="110" ht="25.05" customHeight="1" x14ac:dyDescent="0.3"/>
    <row r="111" ht="25.05" customHeight="1" x14ac:dyDescent="0.3"/>
    <row r="112" ht="25.05" customHeight="1" x14ac:dyDescent="0.3"/>
    <row r="113" ht="25.05" customHeight="1" x14ac:dyDescent="0.3"/>
    <row r="114" ht="25.05" customHeight="1" x14ac:dyDescent="0.3"/>
    <row r="115" ht="25.05" customHeight="1" x14ac:dyDescent="0.3"/>
    <row r="116" ht="25.05" customHeight="1" x14ac:dyDescent="0.3"/>
    <row r="117" ht="25.05" customHeight="1" x14ac:dyDescent="0.3"/>
    <row r="118" ht="25.05" customHeight="1" x14ac:dyDescent="0.3"/>
    <row r="119" ht="25.05" customHeight="1" x14ac:dyDescent="0.3"/>
    <row r="120" ht="25.05" customHeight="1" x14ac:dyDescent="0.3"/>
    <row r="121" ht="25.05" customHeight="1" x14ac:dyDescent="0.3"/>
    <row r="122" ht="25.05" customHeight="1" x14ac:dyDescent="0.3"/>
    <row r="123" ht="25.05" customHeight="1" x14ac:dyDescent="0.3"/>
    <row r="124" ht="25.05" customHeight="1" x14ac:dyDescent="0.3"/>
    <row r="125" ht="25.05" customHeight="1" x14ac:dyDescent="0.3"/>
    <row r="126" ht="25.05" customHeight="1" x14ac:dyDescent="0.3"/>
    <row r="127" ht="25.05" customHeight="1" x14ac:dyDescent="0.3"/>
    <row r="128" ht="25.05" customHeight="1" x14ac:dyDescent="0.3"/>
    <row r="129" ht="25.05" customHeight="1" x14ac:dyDescent="0.3"/>
    <row r="130" ht="25.05" customHeight="1" x14ac:dyDescent="0.3"/>
    <row r="131" ht="25.05" customHeight="1" x14ac:dyDescent="0.3"/>
    <row r="132" ht="25.05" customHeight="1" x14ac:dyDescent="0.3"/>
    <row r="133" ht="25.05" customHeight="1" x14ac:dyDescent="0.3"/>
    <row r="134" ht="25.05" customHeight="1" x14ac:dyDescent="0.3"/>
    <row r="135" ht="25.05" customHeight="1" x14ac:dyDescent="0.3"/>
    <row r="136" ht="25.05" customHeight="1" x14ac:dyDescent="0.3"/>
    <row r="137" ht="25.05" customHeight="1" x14ac:dyDescent="0.3"/>
    <row r="138" ht="25.05" customHeight="1" x14ac:dyDescent="0.3"/>
    <row r="139" ht="25.05" customHeight="1" x14ac:dyDescent="0.3"/>
    <row r="140" ht="25.05" customHeight="1" x14ac:dyDescent="0.3"/>
    <row r="141" ht="25.05" customHeight="1" x14ac:dyDescent="0.3"/>
    <row r="142" ht="25.05" customHeight="1" x14ac:dyDescent="0.3"/>
    <row r="143" ht="25.05" customHeight="1" x14ac:dyDescent="0.3"/>
    <row r="144" ht="25.05" customHeight="1" x14ac:dyDescent="0.3"/>
    <row r="145" ht="25.05" customHeight="1" x14ac:dyDescent="0.3"/>
    <row r="146" ht="25.05" customHeight="1" x14ac:dyDescent="0.3"/>
    <row r="147" ht="25.05" customHeight="1" x14ac:dyDescent="0.3"/>
    <row r="148" ht="25.05" customHeight="1" x14ac:dyDescent="0.3"/>
    <row r="149" ht="25.05" customHeight="1" x14ac:dyDescent="0.3"/>
    <row r="150" ht="25.05" customHeight="1" x14ac:dyDescent="0.3"/>
    <row r="151" ht="25.05" customHeight="1" x14ac:dyDescent="0.3"/>
    <row r="152" ht="25.05" customHeight="1" x14ac:dyDescent="0.3"/>
    <row r="153" ht="25.05" customHeight="1" x14ac:dyDescent="0.3"/>
    <row r="154" ht="25.05" customHeight="1" x14ac:dyDescent="0.3"/>
    <row r="155" ht="25.05" customHeight="1" x14ac:dyDescent="0.3"/>
    <row r="156" ht="25.05" customHeight="1" x14ac:dyDescent="0.3"/>
    <row r="157" ht="25.05" customHeight="1" x14ac:dyDescent="0.3"/>
    <row r="158" ht="25.05" customHeight="1" x14ac:dyDescent="0.3"/>
    <row r="159" ht="25.05" customHeight="1" x14ac:dyDescent="0.3"/>
    <row r="160" ht="25.05" customHeight="1" x14ac:dyDescent="0.3"/>
    <row r="161" ht="25.05" customHeight="1" x14ac:dyDescent="0.3"/>
    <row r="162" ht="25.05" customHeight="1" x14ac:dyDescent="0.3"/>
    <row r="163" ht="25.05" customHeight="1" x14ac:dyDescent="0.3"/>
    <row r="164" ht="25.05" customHeight="1" x14ac:dyDescent="0.3"/>
    <row r="165" ht="25.05" customHeight="1" x14ac:dyDescent="0.3"/>
    <row r="166" ht="25.05" customHeight="1" x14ac:dyDescent="0.3"/>
    <row r="167" ht="25.05" customHeight="1" x14ac:dyDescent="0.3"/>
    <row r="168" ht="25.05" customHeight="1" x14ac:dyDescent="0.3"/>
    <row r="169" ht="25.05" customHeight="1" x14ac:dyDescent="0.3"/>
    <row r="170" ht="25.05" customHeight="1" x14ac:dyDescent="0.3"/>
    <row r="171" ht="25.05" customHeight="1" x14ac:dyDescent="0.3"/>
    <row r="172" ht="25.05" customHeight="1" x14ac:dyDescent="0.3"/>
    <row r="173" ht="25.05" customHeight="1" x14ac:dyDescent="0.3"/>
    <row r="174" ht="25.05" customHeight="1" x14ac:dyDescent="0.3"/>
    <row r="175" ht="25.05" customHeight="1" x14ac:dyDescent="0.3"/>
    <row r="176" ht="25.05" customHeight="1" x14ac:dyDescent="0.3"/>
    <row r="177" ht="25.05" customHeight="1" x14ac:dyDescent="0.3"/>
    <row r="178" ht="25.05" customHeight="1" x14ac:dyDescent="0.3"/>
    <row r="179" ht="25.05" customHeight="1" x14ac:dyDescent="0.3"/>
    <row r="180" ht="25.05" customHeight="1" x14ac:dyDescent="0.3"/>
    <row r="181" ht="25.05" customHeight="1" x14ac:dyDescent="0.3"/>
    <row r="182" ht="25.05" customHeight="1" x14ac:dyDescent="0.3"/>
    <row r="183" ht="25.05" customHeight="1" x14ac:dyDescent="0.3"/>
    <row r="184" ht="25.05" customHeight="1" x14ac:dyDescent="0.3"/>
    <row r="185" ht="25.05" customHeight="1" x14ac:dyDescent="0.3"/>
    <row r="186" ht="25.05" customHeight="1" x14ac:dyDescent="0.3"/>
    <row r="187" ht="25.05" customHeight="1" x14ac:dyDescent="0.3"/>
    <row r="188" ht="25.05" customHeight="1" x14ac:dyDescent="0.3"/>
    <row r="189" ht="25.05" customHeight="1" x14ac:dyDescent="0.3"/>
    <row r="190" ht="25.05" customHeight="1" x14ac:dyDescent="0.3"/>
    <row r="191" ht="25.05" customHeight="1" x14ac:dyDescent="0.3"/>
    <row r="192" ht="25.05" customHeight="1" x14ac:dyDescent="0.3"/>
    <row r="193" ht="25.05" customHeight="1" x14ac:dyDescent="0.3"/>
    <row r="194" ht="25.05" customHeight="1" x14ac:dyDescent="0.3"/>
    <row r="195" ht="25.05" customHeight="1" x14ac:dyDescent="0.3"/>
    <row r="196" ht="25.05" customHeight="1" x14ac:dyDescent="0.3"/>
    <row r="197" ht="25.05" customHeight="1" x14ac:dyDescent="0.3"/>
    <row r="198" ht="25.05" customHeight="1" x14ac:dyDescent="0.3"/>
    <row r="199" ht="25.05" customHeight="1" x14ac:dyDescent="0.3"/>
    <row r="200" ht="25.05" customHeight="1" x14ac:dyDescent="0.3"/>
    <row r="201" ht="25.05" customHeight="1" x14ac:dyDescent="0.3"/>
    <row r="202" ht="25.05" customHeight="1" x14ac:dyDescent="0.3"/>
    <row r="203" ht="25.05" customHeight="1" x14ac:dyDescent="0.3"/>
    <row r="204" ht="25.05" customHeight="1" x14ac:dyDescent="0.3"/>
    <row r="205" ht="25.05" customHeight="1" x14ac:dyDescent="0.3"/>
    <row r="206" ht="25.05" customHeight="1" x14ac:dyDescent="0.3"/>
    <row r="207" ht="25.05" customHeight="1" x14ac:dyDescent="0.3"/>
    <row r="208" ht="25.05" customHeight="1" x14ac:dyDescent="0.3"/>
    <row r="209" ht="25.05" customHeight="1" x14ac:dyDescent="0.3"/>
    <row r="210" ht="25.05" customHeight="1" x14ac:dyDescent="0.3"/>
    <row r="211" ht="25.05" customHeight="1" x14ac:dyDescent="0.3"/>
    <row r="212" ht="25.05" customHeight="1" x14ac:dyDescent="0.3"/>
    <row r="213" ht="25.05" customHeight="1" x14ac:dyDescent="0.3"/>
    <row r="214" ht="25.05" customHeight="1" x14ac:dyDescent="0.3"/>
    <row r="215" ht="25.05" customHeight="1" x14ac:dyDescent="0.3"/>
    <row r="216" ht="25.05" customHeight="1" x14ac:dyDescent="0.3"/>
    <row r="217" ht="25.05" customHeight="1" x14ac:dyDescent="0.3"/>
    <row r="218" ht="25.05" customHeight="1" x14ac:dyDescent="0.3"/>
    <row r="219" ht="25.05" customHeight="1" x14ac:dyDescent="0.3"/>
    <row r="220" ht="25.05" customHeight="1" x14ac:dyDescent="0.3"/>
    <row r="221" ht="25.05" customHeight="1" x14ac:dyDescent="0.3"/>
    <row r="222" ht="25.05" customHeight="1" x14ac:dyDescent="0.3"/>
    <row r="223" ht="25.05" customHeight="1" x14ac:dyDescent="0.3"/>
    <row r="224" ht="25.05" customHeight="1" x14ac:dyDescent="0.3"/>
    <row r="225" ht="25.05" customHeight="1" x14ac:dyDescent="0.3"/>
    <row r="226" ht="25.05" customHeight="1" x14ac:dyDescent="0.3"/>
    <row r="227" ht="25.05" customHeight="1" x14ac:dyDescent="0.3"/>
    <row r="228" ht="25.05" customHeight="1" x14ac:dyDescent="0.3"/>
    <row r="229" ht="25.05" customHeight="1" x14ac:dyDescent="0.3"/>
    <row r="230" ht="25.05" customHeight="1" x14ac:dyDescent="0.3"/>
    <row r="231" ht="25.05" customHeight="1" x14ac:dyDescent="0.3"/>
    <row r="232" ht="25.05" customHeight="1" x14ac:dyDescent="0.3"/>
    <row r="233" ht="25.05" customHeight="1" x14ac:dyDescent="0.3"/>
    <row r="234" ht="25.05" customHeight="1" x14ac:dyDescent="0.3"/>
    <row r="235" ht="25.05" customHeight="1" x14ac:dyDescent="0.3"/>
    <row r="236" ht="25.05" customHeight="1" x14ac:dyDescent="0.3"/>
    <row r="237" ht="25.05" customHeight="1" x14ac:dyDescent="0.3"/>
    <row r="238" ht="25.05" customHeight="1" x14ac:dyDescent="0.3"/>
    <row r="239" ht="25.05" customHeight="1" x14ac:dyDescent="0.3"/>
    <row r="240" ht="25.05" customHeight="1" x14ac:dyDescent="0.3"/>
    <row r="241" ht="25.05" customHeight="1" x14ac:dyDescent="0.3"/>
    <row r="242" ht="25.05" customHeight="1" x14ac:dyDescent="0.3"/>
    <row r="243" ht="25.05" customHeight="1" x14ac:dyDescent="0.3"/>
    <row r="244" ht="25.05" customHeight="1" x14ac:dyDescent="0.3"/>
    <row r="245" ht="25.05" customHeight="1" x14ac:dyDescent="0.3"/>
    <row r="246" ht="25.05" customHeight="1" x14ac:dyDescent="0.3"/>
    <row r="247" ht="25.05" customHeight="1" x14ac:dyDescent="0.3"/>
    <row r="248" ht="25.05" customHeight="1" x14ac:dyDescent="0.3"/>
    <row r="249" ht="25.05" customHeight="1" x14ac:dyDescent="0.3"/>
    <row r="250" ht="25.05" customHeight="1" x14ac:dyDescent="0.3"/>
    <row r="251" ht="25.05" customHeight="1" x14ac:dyDescent="0.3"/>
    <row r="252" ht="25.05" customHeight="1" x14ac:dyDescent="0.3"/>
    <row r="253" ht="25.05" customHeight="1" x14ac:dyDescent="0.3"/>
    <row r="254" ht="25.05" customHeight="1" x14ac:dyDescent="0.3"/>
    <row r="255" ht="25.05" customHeight="1" x14ac:dyDescent="0.3"/>
    <row r="256" ht="25.05" customHeight="1" x14ac:dyDescent="0.3"/>
    <row r="257" ht="25.05" customHeight="1" x14ac:dyDescent="0.3"/>
    <row r="258" ht="25.05" customHeight="1" x14ac:dyDescent="0.3"/>
    <row r="259" ht="25.05" customHeight="1" x14ac:dyDescent="0.3"/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&amp;CSituation comptable ACRVV</oddHeader>
    <oddFooter>&amp;L&amp;D</oddFooter>
  </headerFooter>
  <rowBreaks count="1" manualBreakCount="1">
    <brk id="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5"/>
  <sheetViews>
    <sheetView workbookViewId="0">
      <selection activeCell="H17" sqref="H17"/>
    </sheetView>
  </sheetViews>
  <sheetFormatPr baseColWidth="10" defaultRowHeight="14.4" x14ac:dyDescent="0.3"/>
  <cols>
    <col min="1" max="1" width="22.33203125" customWidth="1"/>
    <col min="2" max="2" width="20.77734375" customWidth="1"/>
    <col min="3" max="3" width="11.88671875" style="42" customWidth="1"/>
    <col min="4" max="4" width="16.6640625" style="5" customWidth="1"/>
    <col min="5" max="5" width="11.33203125" style="5"/>
    <col min="6" max="6" width="12.109375" style="6" customWidth="1"/>
  </cols>
  <sheetData>
    <row r="1" spans="1:7" ht="31.65" customHeight="1" x14ac:dyDescent="0.3">
      <c r="A1" s="68" t="s">
        <v>117</v>
      </c>
      <c r="B1" s="68"/>
      <c r="C1" s="69" t="s">
        <v>2</v>
      </c>
      <c r="D1" s="71" t="s">
        <v>3</v>
      </c>
      <c r="E1" s="71" t="s">
        <v>70</v>
      </c>
      <c r="F1" s="66" t="s">
        <v>79</v>
      </c>
      <c r="G1" s="1"/>
    </row>
    <row r="2" spans="1:7" ht="25.5" customHeight="1" x14ac:dyDescent="0.3">
      <c r="A2" s="68" t="s">
        <v>0</v>
      </c>
      <c r="B2" s="68" t="s">
        <v>1</v>
      </c>
      <c r="C2" s="70"/>
      <c r="D2" s="70"/>
      <c r="E2" s="70"/>
      <c r="F2" s="67"/>
      <c r="G2" s="1"/>
    </row>
    <row r="3" spans="1:7" ht="20.100000000000001" customHeight="1" x14ac:dyDescent="0.3">
      <c r="A3" s="35" t="s">
        <v>4</v>
      </c>
      <c r="B3" s="35" t="s">
        <v>5</v>
      </c>
      <c r="C3" s="28">
        <v>15</v>
      </c>
      <c r="D3" s="28"/>
      <c r="E3" s="29"/>
      <c r="F3" s="30"/>
      <c r="G3" s="1"/>
    </row>
    <row r="4" spans="1:7" ht="20.100000000000001" customHeight="1" x14ac:dyDescent="0.3">
      <c r="A4" s="35" t="s">
        <v>6</v>
      </c>
      <c r="B4" s="35" t="s">
        <v>7</v>
      </c>
      <c r="C4" s="28">
        <v>15</v>
      </c>
      <c r="D4" s="28">
        <v>36</v>
      </c>
      <c r="E4" s="29">
        <v>83</v>
      </c>
      <c r="F4" s="31"/>
      <c r="G4" s="1"/>
    </row>
    <row r="5" spans="1:7" ht="20.100000000000001" customHeight="1" x14ac:dyDescent="0.3">
      <c r="A5" s="35" t="s">
        <v>19</v>
      </c>
      <c r="B5" s="35" t="s">
        <v>20</v>
      </c>
      <c r="C5" s="28">
        <v>15</v>
      </c>
      <c r="D5" s="28">
        <v>36</v>
      </c>
      <c r="E5" s="29"/>
      <c r="F5" s="31"/>
      <c r="G5" s="1"/>
    </row>
    <row r="6" spans="1:7" ht="20.100000000000001" customHeight="1" x14ac:dyDescent="0.3">
      <c r="A6" s="35" t="s">
        <v>21</v>
      </c>
      <c r="B6" s="35" t="s">
        <v>22</v>
      </c>
      <c r="C6" s="28">
        <v>15</v>
      </c>
      <c r="D6" s="28">
        <v>36</v>
      </c>
      <c r="E6" s="29">
        <v>50</v>
      </c>
      <c r="F6" s="31"/>
      <c r="G6" s="1"/>
    </row>
    <row r="7" spans="1:7" ht="20.100000000000001" customHeight="1" x14ac:dyDescent="0.3">
      <c r="A7" s="35" t="s">
        <v>21</v>
      </c>
      <c r="B7" s="35" t="s">
        <v>23</v>
      </c>
      <c r="C7" s="28">
        <v>15</v>
      </c>
      <c r="D7" s="28">
        <v>36</v>
      </c>
      <c r="E7" s="29">
        <v>50</v>
      </c>
      <c r="F7" s="31"/>
      <c r="G7" s="1"/>
    </row>
    <row r="8" spans="1:7" ht="20.100000000000001" customHeight="1" x14ac:dyDescent="0.3">
      <c r="A8" s="35" t="s">
        <v>21</v>
      </c>
      <c r="B8" s="35" t="s">
        <v>24</v>
      </c>
      <c r="C8" s="28">
        <v>1</v>
      </c>
      <c r="D8" s="28"/>
      <c r="E8" s="29"/>
      <c r="F8" s="31"/>
      <c r="G8" s="1"/>
    </row>
    <row r="9" spans="1:7" ht="20.100000000000001" customHeight="1" x14ac:dyDescent="0.3">
      <c r="A9" s="35" t="s">
        <v>89</v>
      </c>
      <c r="B9" s="35" t="s">
        <v>25</v>
      </c>
      <c r="C9" s="28">
        <v>15</v>
      </c>
      <c r="D9" s="28"/>
      <c r="E9" s="29"/>
      <c r="F9" s="31"/>
      <c r="G9" s="1"/>
    </row>
    <row r="10" spans="1:7" ht="20.100000000000001" customHeight="1" x14ac:dyDescent="0.3">
      <c r="A10" s="35" t="s">
        <v>26</v>
      </c>
      <c r="B10" s="35" t="s">
        <v>27</v>
      </c>
      <c r="C10" s="28">
        <v>15</v>
      </c>
      <c r="D10" s="28"/>
      <c r="E10" s="29"/>
      <c r="F10" s="31"/>
      <c r="G10" s="1"/>
    </row>
    <row r="11" spans="1:7" ht="20.100000000000001" customHeight="1" x14ac:dyDescent="0.3">
      <c r="A11" s="35" t="s">
        <v>28</v>
      </c>
      <c r="B11" s="35" t="s">
        <v>29</v>
      </c>
      <c r="C11" s="28">
        <v>15</v>
      </c>
      <c r="D11" s="28"/>
      <c r="E11" s="29"/>
      <c r="F11" s="31"/>
      <c r="G11" s="1"/>
    </row>
    <row r="12" spans="1:7" ht="20.100000000000001" customHeight="1" x14ac:dyDescent="0.3">
      <c r="A12" s="35" t="s">
        <v>28</v>
      </c>
      <c r="B12" s="35" t="s">
        <v>30</v>
      </c>
      <c r="C12" s="28">
        <v>15</v>
      </c>
      <c r="D12" s="28">
        <v>36</v>
      </c>
      <c r="E12" s="29">
        <v>47</v>
      </c>
      <c r="F12" s="31"/>
      <c r="G12" s="1"/>
    </row>
    <row r="13" spans="1:7" ht="20.100000000000001" customHeight="1" x14ac:dyDescent="0.3">
      <c r="A13" s="35" t="s">
        <v>31</v>
      </c>
      <c r="B13" s="35" t="s">
        <v>32</v>
      </c>
      <c r="C13" s="28">
        <v>15</v>
      </c>
      <c r="D13" s="28">
        <v>36</v>
      </c>
      <c r="E13" s="29"/>
      <c r="F13" s="31"/>
      <c r="G13" s="1"/>
    </row>
    <row r="14" spans="1:7" ht="20.100000000000001" customHeight="1" x14ac:dyDescent="0.3">
      <c r="A14" s="35" t="s">
        <v>31</v>
      </c>
      <c r="B14" s="35" t="s">
        <v>33</v>
      </c>
      <c r="C14" s="28">
        <v>15</v>
      </c>
      <c r="D14" s="28">
        <v>36</v>
      </c>
      <c r="E14" s="29"/>
      <c r="F14" s="31"/>
      <c r="G14" s="1"/>
    </row>
    <row r="15" spans="1:7" ht="20.100000000000001" customHeight="1" x14ac:dyDescent="0.3">
      <c r="A15" s="35" t="s">
        <v>34</v>
      </c>
      <c r="B15" s="35" t="s">
        <v>35</v>
      </c>
      <c r="C15" s="28">
        <v>15</v>
      </c>
      <c r="D15" s="28">
        <v>36</v>
      </c>
      <c r="E15" s="29">
        <v>104</v>
      </c>
      <c r="F15" s="31"/>
      <c r="G15" s="1"/>
    </row>
    <row r="16" spans="1:7" ht="20.100000000000001" customHeight="1" x14ac:dyDescent="0.3">
      <c r="A16" s="35" t="s">
        <v>34</v>
      </c>
      <c r="B16" s="35" t="s">
        <v>36</v>
      </c>
      <c r="C16" s="28">
        <v>15</v>
      </c>
      <c r="D16" s="28">
        <v>36</v>
      </c>
      <c r="E16" s="29"/>
      <c r="F16" s="31"/>
      <c r="G16" s="1"/>
    </row>
    <row r="17" spans="1:7" ht="20.100000000000001" customHeight="1" x14ac:dyDescent="0.3">
      <c r="A17" s="35" t="s">
        <v>37</v>
      </c>
      <c r="B17" s="35" t="s">
        <v>38</v>
      </c>
      <c r="C17" s="28">
        <v>15</v>
      </c>
      <c r="D17" s="28">
        <v>36</v>
      </c>
      <c r="E17" s="29"/>
      <c r="F17" s="31"/>
      <c r="G17" s="1"/>
    </row>
    <row r="18" spans="1:7" ht="20.100000000000001" customHeight="1" x14ac:dyDescent="0.3">
      <c r="A18" s="35" t="s">
        <v>39</v>
      </c>
      <c r="B18" s="35" t="s">
        <v>40</v>
      </c>
      <c r="C18" s="28">
        <v>15</v>
      </c>
      <c r="D18" s="28">
        <v>36</v>
      </c>
      <c r="E18" s="29"/>
      <c r="F18" s="31"/>
      <c r="G18" s="1"/>
    </row>
    <row r="19" spans="1:7" ht="20.100000000000001" customHeight="1" x14ac:dyDescent="0.3">
      <c r="A19" s="35" t="s">
        <v>41</v>
      </c>
      <c r="B19" s="35" t="s">
        <v>42</v>
      </c>
      <c r="C19" s="28">
        <v>15</v>
      </c>
      <c r="D19" s="28">
        <v>36</v>
      </c>
      <c r="E19" s="29"/>
      <c r="F19" s="31"/>
      <c r="G19" s="1"/>
    </row>
    <row r="20" spans="1:7" ht="20.100000000000001" customHeight="1" x14ac:dyDescent="0.3">
      <c r="A20" s="35" t="s">
        <v>43</v>
      </c>
      <c r="B20" s="35" t="s">
        <v>44</v>
      </c>
      <c r="C20" s="28">
        <v>15</v>
      </c>
      <c r="D20" s="28">
        <v>72</v>
      </c>
      <c r="E20" s="29"/>
      <c r="F20" s="28">
        <v>80</v>
      </c>
      <c r="G20" s="1"/>
    </row>
    <row r="21" spans="1:7" ht="20.100000000000001" customHeight="1" x14ac:dyDescent="0.3">
      <c r="A21" s="35" t="s">
        <v>45</v>
      </c>
      <c r="B21" s="35" t="s">
        <v>46</v>
      </c>
      <c r="C21" s="28">
        <v>15</v>
      </c>
      <c r="D21" s="28">
        <v>36</v>
      </c>
      <c r="E21" s="29">
        <v>28</v>
      </c>
      <c r="F21" s="31"/>
      <c r="G21" s="1"/>
    </row>
    <row r="22" spans="1:7" ht="20.100000000000001" customHeight="1" x14ac:dyDescent="0.3">
      <c r="A22" s="35" t="s">
        <v>47</v>
      </c>
      <c r="B22" s="35" t="s">
        <v>48</v>
      </c>
      <c r="C22" s="28">
        <v>15</v>
      </c>
      <c r="D22" s="28">
        <v>36</v>
      </c>
      <c r="E22" s="29">
        <v>28</v>
      </c>
      <c r="F22" s="31"/>
      <c r="G22" s="1"/>
    </row>
    <row r="23" spans="1:7" ht="20.100000000000001" customHeight="1" x14ac:dyDescent="0.3">
      <c r="A23" s="35" t="s">
        <v>49</v>
      </c>
      <c r="B23" s="35" t="s">
        <v>50</v>
      </c>
      <c r="C23" s="28">
        <v>15</v>
      </c>
      <c r="D23" s="28">
        <v>36</v>
      </c>
      <c r="E23" s="29"/>
      <c r="F23" s="31"/>
      <c r="G23" s="1"/>
    </row>
    <row r="24" spans="1:7" ht="20.100000000000001" customHeight="1" x14ac:dyDescent="0.3">
      <c r="A24" s="35" t="s">
        <v>49</v>
      </c>
      <c r="B24" s="35" t="s">
        <v>51</v>
      </c>
      <c r="C24" s="28">
        <v>15</v>
      </c>
      <c r="D24" s="28">
        <v>36</v>
      </c>
      <c r="E24" s="29"/>
      <c r="F24" s="31"/>
      <c r="G24" s="1"/>
    </row>
    <row r="25" spans="1:7" ht="20.100000000000001" customHeight="1" x14ac:dyDescent="0.3">
      <c r="A25" s="35" t="s">
        <v>52</v>
      </c>
      <c r="B25" s="35" t="s">
        <v>53</v>
      </c>
      <c r="C25" s="28">
        <v>15</v>
      </c>
      <c r="D25" s="28"/>
      <c r="E25" s="29"/>
      <c r="F25" s="31"/>
      <c r="G25" s="1"/>
    </row>
    <row r="26" spans="1:7" ht="20.100000000000001" customHeight="1" x14ac:dyDescent="0.3">
      <c r="A26" s="35" t="s">
        <v>54</v>
      </c>
      <c r="B26" s="35" t="s">
        <v>55</v>
      </c>
      <c r="C26" s="28">
        <v>15</v>
      </c>
      <c r="D26" s="28">
        <v>36</v>
      </c>
      <c r="E26" s="29"/>
      <c r="F26" s="31"/>
      <c r="G26" s="1"/>
    </row>
    <row r="27" spans="1:7" ht="20.100000000000001" customHeight="1" x14ac:dyDescent="0.3">
      <c r="A27" s="35" t="s">
        <v>56</v>
      </c>
      <c r="B27" s="35" t="s">
        <v>57</v>
      </c>
      <c r="C27" s="28">
        <v>15</v>
      </c>
      <c r="D27" s="28">
        <v>36</v>
      </c>
      <c r="E27" s="29">
        <v>47</v>
      </c>
      <c r="F27" s="31"/>
      <c r="G27" s="1"/>
    </row>
    <row r="28" spans="1:7" ht="20.100000000000001" customHeight="1" x14ac:dyDescent="0.3">
      <c r="A28" s="35" t="s">
        <v>58</v>
      </c>
      <c r="B28" s="35" t="s">
        <v>59</v>
      </c>
      <c r="C28" s="28">
        <v>15</v>
      </c>
      <c r="D28" s="28"/>
      <c r="E28" s="29"/>
      <c r="F28" s="31"/>
      <c r="G28" s="1"/>
    </row>
    <row r="29" spans="1:7" ht="20.100000000000001" customHeight="1" x14ac:dyDescent="0.3">
      <c r="A29" s="35" t="s">
        <v>60</v>
      </c>
      <c r="B29" s="35" t="s">
        <v>61</v>
      </c>
      <c r="C29" s="28">
        <v>15</v>
      </c>
      <c r="D29" s="28"/>
      <c r="E29" s="29"/>
      <c r="F29" s="31"/>
      <c r="G29" s="1"/>
    </row>
    <row r="30" spans="1:7" ht="20.100000000000001" customHeight="1" x14ac:dyDescent="0.3">
      <c r="A30" s="35" t="s">
        <v>62</v>
      </c>
      <c r="B30" s="35" t="s">
        <v>63</v>
      </c>
      <c r="C30" s="28">
        <v>15</v>
      </c>
      <c r="D30" s="28"/>
      <c r="E30" s="29"/>
      <c r="F30" s="31"/>
      <c r="G30" s="1"/>
    </row>
    <row r="31" spans="1:7" ht="20.100000000000001" customHeight="1" x14ac:dyDescent="0.3">
      <c r="A31" s="36" t="s">
        <v>64</v>
      </c>
      <c r="B31" s="36" t="s">
        <v>65</v>
      </c>
      <c r="C31" s="28">
        <v>15</v>
      </c>
      <c r="D31" s="28"/>
      <c r="E31" s="29"/>
      <c r="F31" s="32"/>
    </row>
    <row r="32" spans="1:7" ht="20.100000000000001" customHeight="1" x14ac:dyDescent="0.3">
      <c r="A32" s="36" t="s">
        <v>66</v>
      </c>
      <c r="B32" s="36" t="s">
        <v>67</v>
      </c>
      <c r="C32" s="28">
        <v>15</v>
      </c>
      <c r="D32" s="28"/>
      <c r="E32" s="29"/>
      <c r="F32" s="32"/>
    </row>
    <row r="33" spans="1:6" ht="20.100000000000001" customHeight="1" x14ac:dyDescent="0.3">
      <c r="A33" s="36" t="s">
        <v>68</v>
      </c>
      <c r="B33" s="36" t="s">
        <v>25</v>
      </c>
      <c r="C33" s="28">
        <v>15</v>
      </c>
      <c r="D33" s="28"/>
      <c r="E33" s="29">
        <v>47</v>
      </c>
      <c r="F33" s="32"/>
    </row>
    <row r="34" spans="1:6" ht="20.100000000000001" customHeight="1" x14ac:dyDescent="0.3">
      <c r="A34" s="36" t="s">
        <v>69</v>
      </c>
      <c r="B34" s="36" t="s">
        <v>25</v>
      </c>
      <c r="C34" s="28">
        <v>15</v>
      </c>
      <c r="D34" s="28">
        <v>36</v>
      </c>
      <c r="E34" s="29"/>
      <c r="F34" s="32"/>
    </row>
    <row r="35" spans="1:6" ht="20.100000000000001" customHeight="1" x14ac:dyDescent="0.3">
      <c r="A35" s="36" t="s">
        <v>71</v>
      </c>
      <c r="B35" s="36" t="s">
        <v>42</v>
      </c>
      <c r="C35" s="33"/>
      <c r="D35" s="28">
        <v>36</v>
      </c>
      <c r="E35" s="29"/>
      <c r="F35" s="32"/>
    </row>
    <row r="36" spans="1:6" ht="20.100000000000001" customHeight="1" x14ac:dyDescent="0.3">
      <c r="A36" s="36" t="s">
        <v>71</v>
      </c>
      <c r="B36" s="36" t="s">
        <v>72</v>
      </c>
      <c r="C36" s="34"/>
      <c r="D36" s="28">
        <v>25</v>
      </c>
      <c r="E36" s="29"/>
      <c r="F36" s="32"/>
    </row>
    <row r="37" spans="1:6" ht="20.100000000000001" customHeight="1" x14ac:dyDescent="0.3">
      <c r="A37" s="36" t="s">
        <v>73</v>
      </c>
      <c r="B37" s="36" t="s">
        <v>74</v>
      </c>
      <c r="C37" s="34"/>
      <c r="D37" s="28">
        <v>36</v>
      </c>
      <c r="E37" s="29"/>
      <c r="F37" s="32"/>
    </row>
    <row r="38" spans="1:6" ht="20.100000000000001" customHeight="1" x14ac:dyDescent="0.3">
      <c r="A38" s="36" t="s">
        <v>75</v>
      </c>
      <c r="B38" s="36" t="s">
        <v>76</v>
      </c>
      <c r="C38" s="34"/>
      <c r="D38" s="28">
        <v>36</v>
      </c>
      <c r="E38" s="29">
        <v>83</v>
      </c>
      <c r="F38" s="32"/>
    </row>
    <row r="39" spans="1:6" ht="20.100000000000001" customHeight="1" x14ac:dyDescent="0.3">
      <c r="A39" s="36" t="s">
        <v>77</v>
      </c>
      <c r="B39" s="36" t="s">
        <v>78</v>
      </c>
      <c r="C39" s="28">
        <v>15</v>
      </c>
      <c r="D39" s="28">
        <v>36</v>
      </c>
      <c r="E39" s="29"/>
      <c r="F39" s="32"/>
    </row>
    <row r="40" spans="1:6" ht="20.100000000000001" customHeight="1" x14ac:dyDescent="0.3">
      <c r="A40" s="36" t="s">
        <v>43</v>
      </c>
      <c r="B40" s="36" t="s">
        <v>61</v>
      </c>
      <c r="C40" s="34"/>
      <c r="D40" s="28">
        <v>36</v>
      </c>
      <c r="E40" s="29"/>
      <c r="F40" s="32"/>
    </row>
    <row r="41" spans="1:6" ht="20.100000000000001" customHeight="1" x14ac:dyDescent="0.3">
      <c r="A41" s="36" t="s">
        <v>80</v>
      </c>
      <c r="B41" s="36" t="s">
        <v>81</v>
      </c>
      <c r="C41" s="34"/>
      <c r="D41" s="28">
        <v>36</v>
      </c>
      <c r="E41" s="29"/>
      <c r="F41" s="32"/>
    </row>
    <row r="42" spans="1:6" ht="20.100000000000001" customHeight="1" x14ac:dyDescent="0.3">
      <c r="A42" s="36" t="s">
        <v>82</v>
      </c>
      <c r="B42" s="36" t="s">
        <v>76</v>
      </c>
      <c r="C42" s="34"/>
      <c r="D42" s="28">
        <v>36</v>
      </c>
      <c r="E42" s="29"/>
      <c r="F42" s="32"/>
    </row>
    <row r="43" spans="1:6" ht="20.100000000000001" customHeight="1" x14ac:dyDescent="0.3">
      <c r="A43" s="36" t="s">
        <v>83</v>
      </c>
      <c r="B43" s="36" t="s">
        <v>84</v>
      </c>
      <c r="C43" s="34"/>
      <c r="D43" s="28">
        <v>36</v>
      </c>
      <c r="E43" s="29"/>
      <c r="F43" s="32"/>
    </row>
    <row r="44" spans="1:6" ht="20.100000000000001" customHeight="1" x14ac:dyDescent="0.3">
      <c r="A44" s="36" t="s">
        <v>92</v>
      </c>
      <c r="B44" s="36" t="s">
        <v>46</v>
      </c>
      <c r="C44" s="28">
        <v>15</v>
      </c>
      <c r="D44" s="28"/>
      <c r="E44" s="29"/>
      <c r="F44" s="32"/>
    </row>
    <row r="45" spans="1:6" ht="20.100000000000001" customHeight="1" x14ac:dyDescent="0.3">
      <c r="A45" s="36" t="s">
        <v>92</v>
      </c>
      <c r="B45" s="36" t="s">
        <v>48</v>
      </c>
      <c r="C45" s="28">
        <v>15</v>
      </c>
      <c r="D45" s="28"/>
      <c r="E45" s="29"/>
      <c r="F45" s="32"/>
    </row>
    <row r="46" spans="1:6" ht="20.100000000000001" customHeight="1" x14ac:dyDescent="0.3">
      <c r="A46" s="36" t="s">
        <v>93</v>
      </c>
      <c r="B46" s="36" t="s">
        <v>27</v>
      </c>
      <c r="C46" s="28">
        <v>15</v>
      </c>
      <c r="D46" s="28">
        <v>36</v>
      </c>
      <c r="E46" s="29"/>
      <c r="F46" s="32"/>
    </row>
    <row r="47" spans="1:6" ht="20.100000000000001" customHeight="1" x14ac:dyDescent="0.3">
      <c r="A47" s="36" t="s">
        <v>94</v>
      </c>
      <c r="B47" s="36" t="s">
        <v>95</v>
      </c>
      <c r="C47" s="28">
        <v>15</v>
      </c>
      <c r="D47" s="28"/>
      <c r="E47" s="29"/>
      <c r="F47" s="32"/>
    </row>
    <row r="48" spans="1:6" ht="20.100000000000001" customHeight="1" x14ac:dyDescent="0.3">
      <c r="A48" s="36" t="s">
        <v>96</v>
      </c>
      <c r="B48" s="36" t="s">
        <v>97</v>
      </c>
      <c r="C48" s="28">
        <v>15</v>
      </c>
      <c r="D48" s="28"/>
      <c r="E48" s="29"/>
      <c r="F48" s="32"/>
    </row>
    <row r="49" spans="1:6" ht="20.100000000000001" customHeight="1" x14ac:dyDescent="0.3">
      <c r="A49" s="36" t="s">
        <v>96</v>
      </c>
      <c r="B49" s="36" t="s">
        <v>98</v>
      </c>
      <c r="C49" s="28">
        <v>1</v>
      </c>
      <c r="D49" s="28"/>
      <c r="E49" s="29"/>
      <c r="F49" s="32"/>
    </row>
    <row r="50" spans="1:6" ht="20.100000000000001" customHeight="1" x14ac:dyDescent="0.3">
      <c r="A50" s="36" t="s">
        <v>99</v>
      </c>
      <c r="B50" s="36" t="s">
        <v>100</v>
      </c>
      <c r="C50" s="28">
        <v>15</v>
      </c>
      <c r="D50" s="28"/>
      <c r="E50" s="29"/>
      <c r="F50" s="32"/>
    </row>
    <row r="51" spans="1:6" ht="20.100000000000001" customHeight="1" x14ac:dyDescent="0.3">
      <c r="A51" s="36" t="s">
        <v>125</v>
      </c>
      <c r="B51" s="36" t="s">
        <v>126</v>
      </c>
      <c r="C51" s="28">
        <v>15</v>
      </c>
      <c r="D51" s="28"/>
      <c r="E51" s="29"/>
      <c r="F51" s="32"/>
    </row>
    <row r="52" spans="1:6" ht="20.100000000000001" customHeight="1" x14ac:dyDescent="0.3">
      <c r="A52" s="36" t="s">
        <v>80</v>
      </c>
      <c r="B52" s="36" t="s">
        <v>81</v>
      </c>
      <c r="C52" s="28"/>
      <c r="D52" s="28">
        <v>36</v>
      </c>
      <c r="E52" s="29"/>
      <c r="F52" s="32"/>
    </row>
    <row r="53" spans="1:6" ht="20.100000000000001" customHeight="1" x14ac:dyDescent="0.3">
      <c r="A53" s="36"/>
      <c r="B53" s="36"/>
      <c r="C53" s="28"/>
      <c r="D53" s="28"/>
      <c r="E53" s="29"/>
      <c r="F53" s="32"/>
    </row>
    <row r="54" spans="1:6" ht="33.75" customHeight="1" x14ac:dyDescent="0.3">
      <c r="A54" s="11" t="s">
        <v>85</v>
      </c>
      <c r="B54" s="11"/>
      <c r="C54" s="9">
        <f>SUM(C3:C53)</f>
        <v>587</v>
      </c>
      <c r="D54" s="10">
        <f>SUM(D3:D53)</f>
        <v>1141</v>
      </c>
      <c r="E54" s="9">
        <f>SUM(E3:E53)</f>
        <v>567</v>
      </c>
      <c r="F54" s="9">
        <f>SUM(F20:F53)</f>
        <v>80</v>
      </c>
    </row>
    <row r="55" spans="1:6" ht="39.15" customHeight="1" x14ac:dyDescent="0.3">
      <c r="A55" s="7" t="s">
        <v>86</v>
      </c>
      <c r="B55" s="8">
        <f>SUM(C54:F54)</f>
        <v>2375</v>
      </c>
    </row>
  </sheetData>
  <autoFilter ref="A1:G52">
    <filterColumn colId="0" showButton="0"/>
  </autoFilter>
  <mergeCells count="6">
    <mergeCell ref="F1:F2"/>
    <mergeCell ref="A1:B1"/>
    <mergeCell ref="C1:C2"/>
    <mergeCell ref="D1:D2"/>
    <mergeCell ref="E1:E2"/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opLeftCell="A21" workbookViewId="0">
      <selection activeCell="D43" sqref="D43"/>
    </sheetView>
  </sheetViews>
  <sheetFormatPr baseColWidth="10" defaultRowHeight="14.4" x14ac:dyDescent="0.3"/>
  <cols>
    <col min="1" max="1" width="22.33203125" customWidth="1"/>
    <col min="2" max="2" width="20.77734375" customWidth="1"/>
    <col min="3" max="3" width="11.88671875" style="42" customWidth="1"/>
    <col min="4" max="4" width="16.6640625" style="5" customWidth="1"/>
    <col min="5" max="5" width="11" style="5"/>
    <col min="6" max="6" width="12.109375" style="6" customWidth="1"/>
  </cols>
  <sheetData>
    <row r="1" spans="1:7" ht="31.65" customHeight="1" x14ac:dyDescent="0.3">
      <c r="A1" s="68" t="s">
        <v>117</v>
      </c>
      <c r="B1" s="68"/>
      <c r="C1" s="69" t="s">
        <v>2</v>
      </c>
      <c r="D1" s="71" t="s">
        <v>3</v>
      </c>
      <c r="E1" s="71" t="s">
        <v>70</v>
      </c>
      <c r="F1" s="66" t="s">
        <v>79</v>
      </c>
      <c r="G1" s="1"/>
    </row>
    <row r="2" spans="1:7" ht="25.5" customHeight="1" x14ac:dyDescent="0.3">
      <c r="A2" s="68" t="s">
        <v>0</v>
      </c>
      <c r="B2" s="68" t="s">
        <v>1</v>
      </c>
      <c r="C2" s="70"/>
      <c r="D2" s="70"/>
      <c r="E2" s="70"/>
      <c r="F2" s="67"/>
      <c r="G2" s="1"/>
    </row>
    <row r="3" spans="1:7" ht="20.100000000000001" customHeight="1" x14ac:dyDescent="0.3">
      <c r="A3" s="35" t="s">
        <v>4</v>
      </c>
      <c r="B3" s="35" t="s">
        <v>5</v>
      </c>
      <c r="C3" s="28"/>
      <c r="D3" s="28"/>
      <c r="E3" s="29"/>
      <c r="F3" s="30"/>
      <c r="G3" s="1"/>
    </row>
    <row r="4" spans="1:7" ht="20.100000000000001" customHeight="1" x14ac:dyDescent="0.3">
      <c r="A4" s="35" t="s">
        <v>6</v>
      </c>
      <c r="B4" s="35" t="s">
        <v>7</v>
      </c>
      <c r="C4" s="28"/>
      <c r="D4" s="28"/>
      <c r="E4" s="29"/>
      <c r="F4" s="31"/>
      <c r="G4" s="1"/>
    </row>
    <row r="5" spans="1:7" ht="20.100000000000001" customHeight="1" x14ac:dyDescent="0.3">
      <c r="A5" s="35" t="s">
        <v>19</v>
      </c>
      <c r="B5" s="35" t="s">
        <v>20</v>
      </c>
      <c r="C5" s="28"/>
      <c r="D5" s="28"/>
      <c r="E5" s="29"/>
      <c r="F5" s="31"/>
      <c r="G5" s="1"/>
    </row>
    <row r="6" spans="1:7" ht="20.100000000000001" customHeight="1" x14ac:dyDescent="0.3">
      <c r="A6" s="35" t="s">
        <v>21</v>
      </c>
      <c r="B6" s="35" t="s">
        <v>22</v>
      </c>
      <c r="C6" s="28"/>
      <c r="D6" s="28"/>
      <c r="E6" s="29"/>
      <c r="F6" s="31"/>
      <c r="G6" s="1"/>
    </row>
    <row r="7" spans="1:7" ht="20.100000000000001" customHeight="1" x14ac:dyDescent="0.3">
      <c r="A7" s="35" t="s">
        <v>21</v>
      </c>
      <c r="B7" s="35" t="s">
        <v>23</v>
      </c>
      <c r="C7" s="28"/>
      <c r="D7" s="28"/>
      <c r="E7" s="29"/>
      <c r="F7" s="31"/>
      <c r="G7" s="1"/>
    </row>
    <row r="8" spans="1:7" ht="20.100000000000001" customHeight="1" x14ac:dyDescent="0.3">
      <c r="A8" s="35" t="s">
        <v>21</v>
      </c>
      <c r="B8" s="35" t="s">
        <v>24</v>
      </c>
      <c r="C8" s="28"/>
      <c r="D8" s="28"/>
      <c r="E8" s="29"/>
      <c r="F8" s="31"/>
      <c r="G8" s="1"/>
    </row>
    <row r="9" spans="1:7" ht="20.100000000000001" customHeight="1" x14ac:dyDescent="0.3">
      <c r="A9" s="35" t="s">
        <v>89</v>
      </c>
      <c r="B9" s="35" t="s">
        <v>25</v>
      </c>
      <c r="C9" s="28"/>
      <c r="D9" s="28"/>
      <c r="E9" s="29"/>
      <c r="F9" s="31"/>
      <c r="G9" s="1"/>
    </row>
    <row r="10" spans="1:7" ht="20.100000000000001" customHeight="1" x14ac:dyDescent="0.3">
      <c r="A10" s="35" t="s">
        <v>26</v>
      </c>
      <c r="B10" s="35" t="s">
        <v>27</v>
      </c>
      <c r="C10" s="28"/>
      <c r="D10" s="28"/>
      <c r="E10" s="29"/>
      <c r="F10" s="31"/>
      <c r="G10" s="1"/>
    </row>
    <row r="11" spans="1:7" ht="20.100000000000001" customHeight="1" x14ac:dyDescent="0.3">
      <c r="A11" s="35" t="s">
        <v>28</v>
      </c>
      <c r="B11" s="35" t="s">
        <v>29</v>
      </c>
      <c r="C11" s="28"/>
      <c r="D11" s="28"/>
      <c r="E11" s="29"/>
      <c r="F11" s="31"/>
      <c r="G11" s="1"/>
    </row>
    <row r="12" spans="1:7" ht="20.100000000000001" customHeight="1" x14ac:dyDescent="0.3">
      <c r="A12" s="35" t="s">
        <v>28</v>
      </c>
      <c r="B12" s="35" t="s">
        <v>30</v>
      </c>
      <c r="C12" s="28"/>
      <c r="D12" s="28"/>
      <c r="E12" s="29"/>
      <c r="F12" s="31"/>
      <c r="G12" s="1"/>
    </row>
    <row r="13" spans="1:7" ht="20.100000000000001" customHeight="1" x14ac:dyDescent="0.3">
      <c r="A13" s="35" t="s">
        <v>31</v>
      </c>
      <c r="B13" s="35" t="s">
        <v>32</v>
      </c>
      <c r="C13" s="28"/>
      <c r="D13" s="28"/>
      <c r="E13" s="29"/>
      <c r="F13" s="31"/>
      <c r="G13" s="1"/>
    </row>
    <row r="14" spans="1:7" ht="20.100000000000001" customHeight="1" x14ac:dyDescent="0.3">
      <c r="A14" s="35" t="s">
        <v>31</v>
      </c>
      <c r="B14" s="35" t="s">
        <v>33</v>
      </c>
      <c r="C14" s="28"/>
      <c r="D14" s="28"/>
      <c r="E14" s="29"/>
      <c r="F14" s="31"/>
      <c r="G14" s="1"/>
    </row>
    <row r="15" spans="1:7" ht="20.100000000000001" customHeight="1" x14ac:dyDescent="0.3">
      <c r="A15" s="35" t="s">
        <v>34</v>
      </c>
      <c r="B15" s="35" t="s">
        <v>35</v>
      </c>
      <c r="C15" s="28"/>
      <c r="D15" s="28"/>
      <c r="E15" s="29"/>
      <c r="F15" s="31"/>
      <c r="G15" s="1"/>
    </row>
    <row r="16" spans="1:7" ht="20.100000000000001" customHeight="1" x14ac:dyDescent="0.3">
      <c r="A16" s="35" t="s">
        <v>34</v>
      </c>
      <c r="B16" s="35" t="s">
        <v>36</v>
      </c>
      <c r="C16" s="28"/>
      <c r="D16" s="28"/>
      <c r="E16" s="29"/>
      <c r="F16" s="31"/>
      <c r="G16" s="1"/>
    </row>
    <row r="17" spans="1:7" ht="20.100000000000001" customHeight="1" x14ac:dyDescent="0.3">
      <c r="A17" s="35" t="s">
        <v>37</v>
      </c>
      <c r="B17" s="35" t="s">
        <v>38</v>
      </c>
      <c r="C17" s="28"/>
      <c r="D17" s="28"/>
      <c r="E17" s="29"/>
      <c r="F17" s="31"/>
      <c r="G17" s="1"/>
    </row>
    <row r="18" spans="1:7" ht="20.100000000000001" customHeight="1" x14ac:dyDescent="0.3">
      <c r="A18" s="35" t="s">
        <v>39</v>
      </c>
      <c r="B18" s="35" t="s">
        <v>40</v>
      </c>
      <c r="C18" s="28"/>
      <c r="D18" s="28"/>
      <c r="E18" s="29"/>
      <c r="F18" s="31"/>
      <c r="G18" s="1"/>
    </row>
    <row r="19" spans="1:7" ht="20.100000000000001" customHeight="1" x14ac:dyDescent="0.3">
      <c r="A19" s="35" t="s">
        <v>41</v>
      </c>
      <c r="B19" s="35" t="s">
        <v>42</v>
      </c>
      <c r="C19" s="28"/>
      <c r="D19" s="28"/>
      <c r="E19" s="29"/>
      <c r="F19" s="31"/>
      <c r="G19" s="1"/>
    </row>
    <row r="20" spans="1:7" ht="20.100000000000001" customHeight="1" x14ac:dyDescent="0.3">
      <c r="A20" s="35" t="s">
        <v>43</v>
      </c>
      <c r="B20" s="35" t="s">
        <v>44</v>
      </c>
      <c r="C20" s="28"/>
      <c r="D20" s="28"/>
      <c r="E20" s="29"/>
      <c r="F20" s="28"/>
      <c r="G20" s="1"/>
    </row>
    <row r="21" spans="1:7" ht="20.100000000000001" customHeight="1" x14ac:dyDescent="0.3">
      <c r="A21" s="35" t="s">
        <v>45</v>
      </c>
      <c r="B21" s="35" t="s">
        <v>46</v>
      </c>
      <c r="C21" s="28"/>
      <c r="D21" s="28"/>
      <c r="E21" s="29"/>
      <c r="F21" s="31"/>
      <c r="G21" s="1"/>
    </row>
    <row r="22" spans="1:7" ht="20.100000000000001" customHeight="1" x14ac:dyDescent="0.3">
      <c r="A22" s="35" t="s">
        <v>47</v>
      </c>
      <c r="B22" s="35" t="s">
        <v>48</v>
      </c>
      <c r="C22" s="28"/>
      <c r="D22" s="28"/>
      <c r="E22" s="29"/>
      <c r="F22" s="31"/>
      <c r="G22" s="1"/>
    </row>
    <row r="23" spans="1:7" ht="20.100000000000001" customHeight="1" x14ac:dyDescent="0.3">
      <c r="A23" s="35" t="s">
        <v>49</v>
      </c>
      <c r="B23" s="35" t="s">
        <v>50</v>
      </c>
      <c r="C23" s="28"/>
      <c r="D23" s="28"/>
      <c r="E23" s="29"/>
      <c r="F23" s="31"/>
      <c r="G23" s="1"/>
    </row>
    <row r="24" spans="1:7" ht="20.100000000000001" customHeight="1" x14ac:dyDescent="0.3">
      <c r="A24" s="35" t="s">
        <v>49</v>
      </c>
      <c r="B24" s="35" t="s">
        <v>51</v>
      </c>
      <c r="C24" s="28"/>
      <c r="D24" s="28"/>
      <c r="E24" s="29"/>
      <c r="F24" s="31"/>
      <c r="G24" s="1"/>
    </row>
    <row r="25" spans="1:7" ht="20.100000000000001" customHeight="1" x14ac:dyDescent="0.3">
      <c r="A25" s="35" t="s">
        <v>52</v>
      </c>
      <c r="B25" s="35" t="s">
        <v>53</v>
      </c>
      <c r="C25" s="28"/>
      <c r="D25" s="28"/>
      <c r="E25" s="29"/>
      <c r="F25" s="31"/>
      <c r="G25" s="1"/>
    </row>
    <row r="26" spans="1:7" ht="20.100000000000001" customHeight="1" x14ac:dyDescent="0.3">
      <c r="A26" s="35" t="s">
        <v>54</v>
      </c>
      <c r="B26" s="35" t="s">
        <v>55</v>
      </c>
      <c r="C26" s="28"/>
      <c r="D26" s="28"/>
      <c r="E26" s="29"/>
      <c r="F26" s="31"/>
      <c r="G26" s="1"/>
    </row>
    <row r="27" spans="1:7" ht="20.100000000000001" customHeight="1" x14ac:dyDescent="0.3">
      <c r="A27" s="35" t="s">
        <v>56</v>
      </c>
      <c r="B27" s="35" t="s">
        <v>57</v>
      </c>
      <c r="C27" s="28"/>
      <c r="D27" s="28"/>
      <c r="E27" s="29"/>
      <c r="F27" s="31"/>
      <c r="G27" s="1"/>
    </row>
    <row r="28" spans="1:7" ht="20.100000000000001" customHeight="1" x14ac:dyDescent="0.3">
      <c r="A28" s="35" t="s">
        <v>58</v>
      </c>
      <c r="B28" s="35" t="s">
        <v>59</v>
      </c>
      <c r="C28" s="28"/>
      <c r="D28" s="28"/>
      <c r="E28" s="29"/>
      <c r="F28" s="31"/>
      <c r="G28" s="1"/>
    </row>
    <row r="29" spans="1:7" ht="20.100000000000001" customHeight="1" x14ac:dyDescent="0.3">
      <c r="A29" s="35" t="s">
        <v>60</v>
      </c>
      <c r="B29" s="35" t="s">
        <v>61</v>
      </c>
      <c r="C29" s="28"/>
      <c r="D29" s="28"/>
      <c r="E29" s="29"/>
      <c r="F29" s="31"/>
      <c r="G29" s="1"/>
    </row>
    <row r="30" spans="1:7" ht="20.100000000000001" customHeight="1" x14ac:dyDescent="0.3">
      <c r="A30" s="35" t="s">
        <v>62</v>
      </c>
      <c r="B30" s="35" t="s">
        <v>63</v>
      </c>
      <c r="C30" s="28"/>
      <c r="D30" s="28"/>
      <c r="E30" s="29"/>
      <c r="F30" s="31"/>
      <c r="G30" s="1"/>
    </row>
    <row r="31" spans="1:7" ht="20.100000000000001" customHeight="1" x14ac:dyDescent="0.3">
      <c r="A31" s="36" t="s">
        <v>64</v>
      </c>
      <c r="B31" s="36" t="s">
        <v>65</v>
      </c>
      <c r="C31" s="28"/>
      <c r="D31" s="28"/>
      <c r="E31" s="29"/>
      <c r="F31" s="32"/>
    </row>
    <row r="32" spans="1:7" ht="20.100000000000001" customHeight="1" x14ac:dyDescent="0.3">
      <c r="A32" s="36" t="s">
        <v>66</v>
      </c>
      <c r="B32" s="36" t="s">
        <v>67</v>
      </c>
      <c r="C32" s="28"/>
      <c r="D32" s="28"/>
      <c r="E32" s="29"/>
      <c r="F32" s="32"/>
    </row>
    <row r="33" spans="1:6" ht="20.100000000000001" customHeight="1" x14ac:dyDescent="0.3">
      <c r="A33" s="36" t="s">
        <v>68</v>
      </c>
      <c r="B33" s="36" t="s">
        <v>25</v>
      </c>
      <c r="C33" s="28"/>
      <c r="D33" s="28"/>
      <c r="E33" s="29"/>
      <c r="F33" s="32"/>
    </row>
    <row r="34" spans="1:6" ht="20.100000000000001" customHeight="1" x14ac:dyDescent="0.3">
      <c r="A34" s="36" t="s">
        <v>69</v>
      </c>
      <c r="B34" s="36" t="s">
        <v>25</v>
      </c>
      <c r="C34" s="28"/>
      <c r="D34" s="28"/>
      <c r="E34" s="29"/>
      <c r="F34" s="32"/>
    </row>
    <row r="35" spans="1:6" ht="20.100000000000001" customHeight="1" x14ac:dyDescent="0.3">
      <c r="A35" s="36" t="s">
        <v>71</v>
      </c>
      <c r="B35" s="36" t="s">
        <v>42</v>
      </c>
      <c r="C35" s="33"/>
      <c r="D35" s="28">
        <v>36</v>
      </c>
      <c r="E35" s="29"/>
      <c r="F35" s="32"/>
    </row>
    <row r="36" spans="1:6" ht="20.100000000000001" customHeight="1" x14ac:dyDescent="0.3">
      <c r="A36" s="36" t="s">
        <v>71</v>
      </c>
      <c r="B36" s="36" t="s">
        <v>72</v>
      </c>
      <c r="C36" s="34"/>
      <c r="D36" s="28">
        <v>25</v>
      </c>
      <c r="E36" s="29"/>
      <c r="F36" s="32"/>
    </row>
    <row r="37" spans="1:6" ht="20.100000000000001" customHeight="1" x14ac:dyDescent="0.3">
      <c r="A37" s="36" t="s">
        <v>73</v>
      </c>
      <c r="B37" s="36" t="s">
        <v>74</v>
      </c>
      <c r="C37" s="34"/>
      <c r="D37" s="28">
        <v>36</v>
      </c>
      <c r="E37" s="29"/>
      <c r="F37" s="32"/>
    </row>
    <row r="38" spans="1:6" ht="20.100000000000001" customHeight="1" x14ac:dyDescent="0.3">
      <c r="A38" s="36" t="s">
        <v>75</v>
      </c>
      <c r="B38" s="36" t="s">
        <v>76</v>
      </c>
      <c r="C38" s="34"/>
      <c r="D38" s="28">
        <v>36</v>
      </c>
      <c r="E38" s="29">
        <v>83</v>
      </c>
      <c r="F38" s="32"/>
    </row>
    <row r="39" spans="1:6" ht="20.100000000000001" customHeight="1" x14ac:dyDescent="0.3">
      <c r="A39" s="36" t="s">
        <v>77</v>
      </c>
      <c r="B39" s="36" t="s">
        <v>78</v>
      </c>
      <c r="C39" s="28"/>
      <c r="D39" s="28"/>
      <c r="E39" s="29"/>
      <c r="F39" s="32"/>
    </row>
    <row r="40" spans="1:6" ht="20.100000000000001" customHeight="1" x14ac:dyDescent="0.3">
      <c r="A40" s="36" t="s">
        <v>43</v>
      </c>
      <c r="B40" s="36" t="s">
        <v>61</v>
      </c>
      <c r="C40" s="34"/>
      <c r="D40" s="28">
        <v>36</v>
      </c>
      <c r="E40" s="29"/>
      <c r="F40" s="32"/>
    </row>
    <row r="41" spans="1:6" ht="20.100000000000001" customHeight="1" x14ac:dyDescent="0.3">
      <c r="A41" s="36" t="s">
        <v>80</v>
      </c>
      <c r="B41" s="36" t="s">
        <v>81</v>
      </c>
      <c r="C41" s="34"/>
      <c r="D41" s="28">
        <v>36</v>
      </c>
      <c r="E41" s="29"/>
      <c r="F41" s="32"/>
    </row>
    <row r="42" spans="1:6" ht="20.100000000000001" customHeight="1" x14ac:dyDescent="0.3">
      <c r="A42" s="36" t="s">
        <v>82</v>
      </c>
      <c r="B42" s="36" t="s">
        <v>76</v>
      </c>
      <c r="C42" s="34"/>
      <c r="D42" s="28">
        <v>36</v>
      </c>
      <c r="E42" s="29"/>
      <c r="F42" s="32"/>
    </row>
    <row r="43" spans="1:6" ht="20.100000000000001" customHeight="1" x14ac:dyDescent="0.3">
      <c r="A43" s="36" t="s">
        <v>83</v>
      </c>
      <c r="B43" s="36" t="s">
        <v>84</v>
      </c>
      <c r="C43" s="34"/>
      <c r="D43" s="28">
        <v>36</v>
      </c>
      <c r="E43" s="29"/>
      <c r="F43" s="32"/>
    </row>
    <row r="44" spans="1:6" ht="20.100000000000001" customHeight="1" x14ac:dyDescent="0.3">
      <c r="A44" s="36" t="s">
        <v>92</v>
      </c>
      <c r="B44" s="36" t="s">
        <v>46</v>
      </c>
      <c r="C44" s="28"/>
      <c r="D44" s="28"/>
      <c r="E44" s="29"/>
      <c r="F44" s="32"/>
    </row>
    <row r="45" spans="1:6" ht="20.100000000000001" customHeight="1" x14ac:dyDescent="0.3">
      <c r="A45" s="36" t="s">
        <v>92</v>
      </c>
      <c r="B45" s="36" t="s">
        <v>48</v>
      </c>
      <c r="C45" s="28"/>
      <c r="D45" s="28"/>
      <c r="E45" s="29"/>
      <c r="F45" s="32"/>
    </row>
    <row r="46" spans="1:6" ht="20.100000000000001" customHeight="1" x14ac:dyDescent="0.3">
      <c r="A46" s="36" t="s">
        <v>93</v>
      </c>
      <c r="B46" s="36" t="s">
        <v>27</v>
      </c>
      <c r="C46" s="28"/>
      <c r="D46" s="28"/>
      <c r="E46" s="29"/>
      <c r="F46" s="32"/>
    </row>
    <row r="47" spans="1:6" ht="20.100000000000001" customHeight="1" x14ac:dyDescent="0.3">
      <c r="A47" s="36" t="s">
        <v>94</v>
      </c>
      <c r="B47" s="36" t="s">
        <v>95</v>
      </c>
      <c r="C47" s="28"/>
      <c r="D47" s="28"/>
      <c r="E47" s="29"/>
      <c r="F47" s="32"/>
    </row>
    <row r="48" spans="1:6" ht="20.100000000000001" customHeight="1" x14ac:dyDescent="0.3">
      <c r="A48" s="36" t="s">
        <v>96</v>
      </c>
      <c r="B48" s="36" t="s">
        <v>97</v>
      </c>
      <c r="C48" s="28"/>
      <c r="D48" s="28"/>
      <c r="E48" s="29"/>
      <c r="F48" s="32"/>
    </row>
    <row r="49" spans="1:6" ht="20.100000000000001" customHeight="1" x14ac:dyDescent="0.3">
      <c r="A49" s="36" t="s">
        <v>96</v>
      </c>
      <c r="B49" s="36" t="s">
        <v>98</v>
      </c>
      <c r="C49" s="28"/>
      <c r="D49" s="28"/>
      <c r="E49" s="29"/>
      <c r="F49" s="32"/>
    </row>
    <row r="50" spans="1:6" ht="20.100000000000001" customHeight="1" x14ac:dyDescent="0.3">
      <c r="A50" s="36" t="s">
        <v>99</v>
      </c>
      <c r="B50" s="36" t="s">
        <v>100</v>
      </c>
      <c r="C50" s="28"/>
      <c r="D50" s="28"/>
      <c r="E50" s="29"/>
      <c r="F50" s="32"/>
    </row>
    <row r="51" spans="1:6" ht="20.100000000000001" customHeight="1" x14ac:dyDescent="0.3">
      <c r="A51" s="36" t="s">
        <v>125</v>
      </c>
      <c r="B51" s="36" t="s">
        <v>126</v>
      </c>
      <c r="C51" s="28"/>
      <c r="D51" s="28"/>
      <c r="E51" s="29"/>
      <c r="F51" s="32"/>
    </row>
    <row r="52" spans="1:6" ht="20.100000000000001" customHeight="1" x14ac:dyDescent="0.3">
      <c r="A52" s="36" t="s">
        <v>73</v>
      </c>
      <c r="B52" s="36" t="s">
        <v>127</v>
      </c>
      <c r="C52" s="28"/>
      <c r="D52" s="28"/>
      <c r="E52" s="29"/>
      <c r="F52" s="32"/>
    </row>
    <row r="53" spans="1:6" ht="20.100000000000001" customHeight="1" x14ac:dyDescent="0.3">
      <c r="A53" s="36" t="s">
        <v>75</v>
      </c>
      <c r="B53" s="36" t="s">
        <v>76</v>
      </c>
      <c r="C53" s="28"/>
      <c r="D53" s="28"/>
      <c r="E53" s="29"/>
      <c r="F53" s="32"/>
    </row>
    <row r="54" spans="1:6" ht="20.100000000000001" customHeight="1" x14ac:dyDescent="0.3">
      <c r="A54" s="36"/>
      <c r="B54" s="36"/>
      <c r="C54" s="28"/>
      <c r="D54" s="28"/>
      <c r="E54" s="29"/>
      <c r="F54" s="32"/>
    </row>
    <row r="55" spans="1:6" ht="33.75" customHeight="1" x14ac:dyDescent="0.3">
      <c r="A55" s="11" t="s">
        <v>85</v>
      </c>
      <c r="B55" s="11"/>
      <c r="C55" s="9">
        <f>SUM(C3:C54)</f>
        <v>0</v>
      </c>
      <c r="D55" s="10">
        <f>SUBTOTAL(9,D3:D54)</f>
        <v>277</v>
      </c>
      <c r="E55" s="9">
        <f>SUBTOTAL(9,E3:E54)</f>
        <v>83</v>
      </c>
      <c r="F55" s="9">
        <f>SUM(F20:F54)</f>
        <v>0</v>
      </c>
    </row>
    <row r="56" spans="1:6" ht="39.15" customHeight="1" x14ac:dyDescent="0.3">
      <c r="A56" s="7" t="s">
        <v>86</v>
      </c>
      <c r="B56" s="8">
        <f>SUM(C55:F55)</f>
        <v>360</v>
      </c>
    </row>
  </sheetData>
  <autoFilter ref="A1:G53">
    <filterColumn colId="0" showButton="0"/>
  </autoFilter>
  <mergeCells count="6">
    <mergeCell ref="A1:B1"/>
    <mergeCell ref="C1:C2"/>
    <mergeCell ref="D1:D2"/>
    <mergeCell ref="E1:E2"/>
    <mergeCell ref="F1:F2"/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20"/>
  <sheetViews>
    <sheetView topLeftCell="A3" workbookViewId="0">
      <selection activeCell="B4" sqref="B4"/>
    </sheetView>
  </sheetViews>
  <sheetFormatPr baseColWidth="10" defaultRowHeight="14.4" x14ac:dyDescent="0.3"/>
  <cols>
    <col min="1" max="1" width="22.33203125" style="16" customWidth="1"/>
    <col min="2" max="2" width="19.33203125" style="1" customWidth="1"/>
    <col min="3" max="3" width="17.77734375" style="1" customWidth="1"/>
    <col min="4" max="4" width="19.6640625" style="1" customWidth="1"/>
  </cols>
  <sheetData>
    <row r="1" spans="1:5" ht="43.5" customHeight="1" x14ac:dyDescent="0.3">
      <c r="A1" s="77" t="s">
        <v>118</v>
      </c>
      <c r="B1" s="78"/>
      <c r="C1" s="78"/>
      <c r="D1" s="78"/>
    </row>
    <row r="2" spans="1:5" ht="28.5" customHeight="1" x14ac:dyDescent="0.3">
      <c r="A2" s="17" t="s">
        <v>102</v>
      </c>
      <c r="B2" s="17" t="s">
        <v>103</v>
      </c>
      <c r="C2" s="76" t="s">
        <v>15</v>
      </c>
      <c r="D2" s="76"/>
    </row>
    <row r="3" spans="1:5" ht="25.05" customHeight="1" x14ac:dyDescent="0.3">
      <c r="A3" s="37">
        <v>251.16</v>
      </c>
      <c r="B3" s="37"/>
      <c r="C3" s="76" t="s">
        <v>105</v>
      </c>
      <c r="D3" s="76"/>
    </row>
    <row r="4" spans="1:5" ht="25.05" customHeight="1" x14ac:dyDescent="0.3">
      <c r="A4" s="37">
        <v>630</v>
      </c>
      <c r="B4" s="37">
        <v>975</v>
      </c>
      <c r="C4" s="76" t="s">
        <v>120</v>
      </c>
      <c r="D4" s="76"/>
    </row>
    <row r="5" spans="1:5" ht="25.05" customHeight="1" x14ac:dyDescent="0.3">
      <c r="A5" s="37">
        <v>169.91</v>
      </c>
      <c r="B5" s="37"/>
      <c r="C5" s="76" t="s">
        <v>109</v>
      </c>
      <c r="D5" s="76"/>
    </row>
    <row r="6" spans="1:5" ht="25.05" customHeight="1" x14ac:dyDescent="0.3">
      <c r="A6" s="37">
        <v>26.8</v>
      </c>
      <c r="B6" s="37"/>
      <c r="C6" s="76" t="s">
        <v>106</v>
      </c>
      <c r="D6" s="76"/>
      <c r="E6" s="41" t="s">
        <v>119</v>
      </c>
    </row>
    <row r="7" spans="1:5" ht="25.05" customHeight="1" x14ac:dyDescent="0.3">
      <c r="A7" s="37">
        <v>81.31</v>
      </c>
      <c r="B7" s="37"/>
      <c r="C7" s="76" t="s">
        <v>107</v>
      </c>
      <c r="D7" s="76"/>
    </row>
    <row r="8" spans="1:5" ht="25.05" customHeight="1" x14ac:dyDescent="0.3">
      <c r="A8" s="37">
        <v>100</v>
      </c>
      <c r="B8" s="37"/>
      <c r="C8" s="76" t="s">
        <v>122</v>
      </c>
      <c r="D8" s="76"/>
    </row>
    <row r="9" spans="1:5" ht="25.05" customHeight="1" thickBot="1" x14ac:dyDescent="0.35">
      <c r="A9" s="38"/>
      <c r="B9" s="38"/>
      <c r="C9" s="79"/>
      <c r="D9" s="79"/>
    </row>
    <row r="10" spans="1:5" ht="33" customHeight="1" thickTop="1" thickBot="1" x14ac:dyDescent="0.35">
      <c r="A10" s="39">
        <f>SUM(A3:A9)</f>
        <v>1259.1799999999998</v>
      </c>
      <c r="B10" s="39">
        <f>SUM(B3:B9)</f>
        <v>975</v>
      </c>
      <c r="C10" s="72"/>
      <c r="D10" s="73"/>
    </row>
    <row r="11" spans="1:5" ht="20.100000000000001" customHeight="1" thickTop="1" x14ac:dyDescent="0.3">
      <c r="A11" s="74"/>
      <c r="B11" s="75"/>
      <c r="C11" s="75"/>
      <c r="D11" s="75"/>
    </row>
    <row r="12" spans="1:5" ht="33.75" customHeight="1" thickBot="1" x14ac:dyDescent="0.35">
      <c r="A12" s="40" t="s">
        <v>110</v>
      </c>
      <c r="B12" s="40">
        <f>A10-B10</f>
        <v>284.17999999999984</v>
      </c>
      <c r="C12" s="72" t="s">
        <v>121</v>
      </c>
      <c r="D12" s="73"/>
    </row>
    <row r="13" spans="1:5" x14ac:dyDescent="0.3">
      <c r="A13" s="5"/>
    </row>
    <row r="14" spans="1:5" x14ac:dyDescent="0.3">
      <c r="A14" s="5"/>
    </row>
    <row r="15" spans="1:5" x14ac:dyDescent="0.3">
      <c r="A15" s="5"/>
    </row>
    <row r="16" spans="1:5" x14ac:dyDescent="0.3">
      <c r="A16" s="5"/>
    </row>
    <row r="17" spans="1:1" x14ac:dyDescent="0.3">
      <c r="A17" s="5"/>
    </row>
    <row r="18" spans="1:1" x14ac:dyDescent="0.3">
      <c r="A18" s="5"/>
    </row>
    <row r="19" spans="1:1" x14ac:dyDescent="0.3">
      <c r="A19" s="5"/>
    </row>
    <row r="20" spans="1:1" x14ac:dyDescent="0.3">
      <c r="A20" s="5"/>
    </row>
  </sheetData>
  <mergeCells count="12">
    <mergeCell ref="A1:D1"/>
    <mergeCell ref="C9:D9"/>
    <mergeCell ref="C5:D5"/>
    <mergeCell ref="C6:D6"/>
    <mergeCell ref="C7:D7"/>
    <mergeCell ref="C8:D8"/>
    <mergeCell ref="C12:D12"/>
    <mergeCell ref="A11:D11"/>
    <mergeCell ref="C10:D10"/>
    <mergeCell ref="C2:D2"/>
    <mergeCell ref="C3:D3"/>
    <mergeCell ref="C4:D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20"/>
  <sheetViews>
    <sheetView zoomScaleNormal="100" workbookViewId="0">
      <selection activeCell="E25" sqref="E25"/>
    </sheetView>
  </sheetViews>
  <sheetFormatPr baseColWidth="10" defaultRowHeight="14.4" x14ac:dyDescent="0.3"/>
  <cols>
    <col min="1" max="1" width="14.6640625" bestFit="1" customWidth="1"/>
    <col min="2" max="2" width="14.6640625" customWidth="1"/>
    <col min="3" max="3" width="34.6640625" customWidth="1"/>
  </cols>
  <sheetData>
    <row r="1" spans="1:3" ht="32.25" customHeight="1" thickTop="1" x14ac:dyDescent="0.3">
      <c r="A1" s="80" t="s">
        <v>111</v>
      </c>
      <c r="B1" s="81"/>
      <c r="C1" s="82"/>
    </row>
    <row r="2" spans="1:3" ht="32.25" customHeight="1" thickBot="1" x14ac:dyDescent="0.35">
      <c r="A2" s="27" t="s">
        <v>113</v>
      </c>
      <c r="B2" s="27" t="s">
        <v>114</v>
      </c>
      <c r="C2" s="27" t="s">
        <v>115</v>
      </c>
    </row>
    <row r="3" spans="1:3" ht="20.100000000000001" customHeight="1" thickTop="1" x14ac:dyDescent="0.3">
      <c r="A3" s="20">
        <v>91</v>
      </c>
      <c r="B3" s="23">
        <v>41348</v>
      </c>
      <c r="C3" s="18" t="s">
        <v>104</v>
      </c>
    </row>
    <row r="4" spans="1:3" ht="20.100000000000001" customHeight="1" x14ac:dyDescent="0.3">
      <c r="A4" s="20">
        <v>389.52</v>
      </c>
      <c r="B4" s="23">
        <v>41389</v>
      </c>
      <c r="C4" s="18" t="s">
        <v>108</v>
      </c>
    </row>
    <row r="5" spans="1:3" ht="20.100000000000001" customHeight="1" x14ac:dyDescent="0.3">
      <c r="A5" s="20">
        <v>7.5</v>
      </c>
      <c r="B5" s="43">
        <v>41375</v>
      </c>
      <c r="C5" s="18" t="s">
        <v>128</v>
      </c>
    </row>
    <row r="6" spans="1:3" ht="20.100000000000001" customHeight="1" x14ac:dyDescent="0.3">
      <c r="A6" s="18"/>
      <c r="B6" s="18"/>
      <c r="C6" s="19"/>
    </row>
    <row r="7" spans="1:3" ht="20.100000000000001" customHeight="1" x14ac:dyDescent="0.3">
      <c r="A7" s="18"/>
      <c r="B7" s="18"/>
      <c r="C7" s="19"/>
    </row>
    <row r="8" spans="1:3" ht="20.100000000000001" customHeight="1" x14ac:dyDescent="0.3">
      <c r="A8" s="18"/>
      <c r="B8" s="18"/>
      <c r="C8" s="19"/>
    </row>
    <row r="9" spans="1:3" ht="20.100000000000001" customHeight="1" x14ac:dyDescent="0.3">
      <c r="A9" s="18"/>
      <c r="B9" s="18"/>
      <c r="C9" s="19"/>
    </row>
    <row r="10" spans="1:3" ht="20.100000000000001" customHeight="1" x14ac:dyDescent="0.3">
      <c r="A10" s="18"/>
      <c r="B10" s="18"/>
      <c r="C10" s="19"/>
    </row>
    <row r="11" spans="1:3" ht="20.100000000000001" customHeight="1" thickBot="1" x14ac:dyDescent="0.35">
      <c r="A11" s="18"/>
      <c r="B11" s="18"/>
      <c r="C11" s="19"/>
    </row>
    <row r="12" spans="1:3" ht="28.5" customHeight="1" thickBot="1" x14ac:dyDescent="0.35">
      <c r="A12" s="24" t="s">
        <v>116</v>
      </c>
      <c r="B12" s="25">
        <f>SUM(A3:A11)</f>
        <v>488.02</v>
      </c>
      <c r="C12" s="26"/>
    </row>
    <row r="13" spans="1:3" ht="20.100000000000001" customHeight="1" x14ac:dyDescent="0.3">
      <c r="A13" s="18"/>
      <c r="B13" s="18"/>
      <c r="C13" s="19"/>
    </row>
    <row r="14" spans="1:3" ht="20.100000000000001" customHeight="1" x14ac:dyDescent="0.3">
      <c r="A14" s="18"/>
      <c r="B14" s="18"/>
      <c r="C14" s="19"/>
    </row>
    <row r="15" spans="1:3" ht="20.100000000000001" customHeight="1" x14ac:dyDescent="0.3">
      <c r="A15" s="18"/>
      <c r="B15" s="18"/>
      <c r="C15" s="19"/>
    </row>
    <row r="16" spans="1:3" ht="20.100000000000001" customHeight="1" x14ac:dyDescent="0.3">
      <c r="A16" s="18"/>
      <c r="B16" s="18"/>
      <c r="C16" s="19"/>
    </row>
    <row r="17" spans="1:3" ht="20.100000000000001" customHeight="1" x14ac:dyDescent="0.3">
      <c r="A17" s="18"/>
      <c r="B17" s="18"/>
      <c r="C17" s="19"/>
    </row>
    <row r="18" spans="1:3" ht="20.100000000000001" customHeight="1" x14ac:dyDescent="0.3">
      <c r="A18" s="18"/>
      <c r="B18" s="18"/>
      <c r="C18" s="19"/>
    </row>
    <row r="19" spans="1:3" ht="20.100000000000001" customHeight="1" x14ac:dyDescent="0.3">
      <c r="A19" s="18"/>
      <c r="B19" s="18"/>
      <c r="C19" s="19"/>
    </row>
    <row r="20" spans="1:3" ht="20.100000000000001" customHeight="1" x14ac:dyDescent="0.3">
      <c r="A20" s="21"/>
      <c r="B20" s="21"/>
      <c r="C20" s="22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8" sqref="E18"/>
    </sheetView>
  </sheetViews>
  <sheetFormatPr baseColWidth="10" defaultRowHeight="14.4" x14ac:dyDescent="0.3"/>
  <cols>
    <col min="1" max="1" width="16.88671875" customWidth="1"/>
    <col min="2" max="2" width="31.109375" customWidth="1"/>
    <col min="3" max="3" width="29.109375" customWidth="1"/>
    <col min="4" max="4" width="21.6640625" bestFit="1" customWidth="1"/>
    <col min="5" max="5" width="14.77734375" customWidth="1"/>
    <col min="6" max="6" width="38.77734375" customWidth="1"/>
  </cols>
  <sheetData>
    <row r="1" spans="1:6" ht="32.25" customHeight="1" thickBot="1" x14ac:dyDescent="0.35">
      <c r="A1" s="53" t="s">
        <v>8</v>
      </c>
      <c r="B1" s="54" t="s">
        <v>9</v>
      </c>
      <c r="C1" s="54" t="s">
        <v>10</v>
      </c>
      <c r="D1" s="54" t="s">
        <v>11</v>
      </c>
      <c r="E1" s="54" t="s">
        <v>12</v>
      </c>
      <c r="F1" s="55" t="s">
        <v>15</v>
      </c>
    </row>
    <row r="2" spans="1:6" ht="25.05" customHeight="1" x14ac:dyDescent="0.3">
      <c r="A2" s="56" t="s">
        <v>131</v>
      </c>
      <c r="B2" s="52">
        <v>200.4</v>
      </c>
      <c r="C2" s="51"/>
      <c r="D2" s="51"/>
      <c r="E2" s="51"/>
      <c r="F2" s="57" t="s">
        <v>123</v>
      </c>
    </row>
    <row r="3" spans="1:6" ht="25.05" customHeight="1" x14ac:dyDescent="0.3">
      <c r="A3" s="58" t="s">
        <v>144</v>
      </c>
      <c r="B3" s="46">
        <v>147</v>
      </c>
      <c r="C3" s="50"/>
      <c r="D3" s="50"/>
      <c r="E3" s="50"/>
      <c r="F3" s="59" t="s">
        <v>124</v>
      </c>
    </row>
    <row r="4" spans="1:6" ht="25.05" customHeight="1" x14ac:dyDescent="0.3">
      <c r="A4" s="58" t="s">
        <v>132</v>
      </c>
      <c r="B4" s="46"/>
      <c r="C4" s="50"/>
      <c r="D4" s="50"/>
      <c r="E4" s="50"/>
      <c r="F4" s="59"/>
    </row>
    <row r="5" spans="1:6" ht="25.05" customHeight="1" x14ac:dyDescent="0.3">
      <c r="A5" s="58" t="s">
        <v>145</v>
      </c>
      <c r="B5" s="46"/>
      <c r="C5" s="50"/>
      <c r="D5" s="50"/>
      <c r="E5" s="50"/>
      <c r="F5" s="59"/>
    </row>
    <row r="6" spans="1:6" ht="25.05" customHeight="1" x14ac:dyDescent="0.3">
      <c r="A6" s="58" t="s">
        <v>133</v>
      </c>
      <c r="B6" s="46"/>
      <c r="C6" s="50"/>
      <c r="D6" s="50"/>
      <c r="E6" s="50"/>
      <c r="F6" s="59"/>
    </row>
    <row r="7" spans="1:6" ht="25.05" customHeight="1" x14ac:dyDescent="0.3">
      <c r="A7" s="58" t="s">
        <v>146</v>
      </c>
      <c r="B7" s="46"/>
      <c r="C7" s="50"/>
      <c r="D7" s="50"/>
      <c r="E7" s="50"/>
      <c r="F7" s="59"/>
    </row>
    <row r="8" spans="1:6" ht="25.05" customHeight="1" x14ac:dyDescent="0.3">
      <c r="A8" s="58"/>
      <c r="B8" s="46"/>
      <c r="C8" s="50"/>
      <c r="D8" s="50"/>
      <c r="E8" s="50"/>
      <c r="F8" s="59"/>
    </row>
    <row r="9" spans="1:6" ht="25.05" customHeight="1" thickBot="1" x14ac:dyDescent="0.35">
      <c r="A9" s="60"/>
      <c r="B9" s="61"/>
      <c r="C9" s="62"/>
      <c r="D9" s="62"/>
      <c r="E9" s="62"/>
      <c r="F9" s="6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6" sqref="C16"/>
    </sheetView>
  </sheetViews>
  <sheetFormatPr baseColWidth="10" defaultRowHeight="14.4" x14ac:dyDescent="0.3"/>
  <cols>
    <col min="1" max="1" width="17.88671875" bestFit="1" customWidth="1"/>
    <col min="2" max="2" width="17.88671875" customWidth="1"/>
    <col min="3" max="3" width="31.109375" style="1" customWidth="1"/>
    <col min="4" max="4" width="29.109375" customWidth="1"/>
    <col min="5" max="5" width="21.6640625" bestFit="1" customWidth="1"/>
    <col min="6" max="6" width="14.77734375" customWidth="1"/>
    <col min="7" max="7" width="21" customWidth="1"/>
  </cols>
  <sheetData>
    <row r="1" spans="1:7" ht="32.25" customHeight="1" x14ac:dyDescent="0.3">
      <c r="A1" s="3" t="s">
        <v>8</v>
      </c>
      <c r="B1" s="4" t="s">
        <v>136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</row>
    <row r="2" spans="1:7" x14ac:dyDescent="0.3">
      <c r="A2" t="s">
        <v>130</v>
      </c>
      <c r="B2" s="83">
        <v>270</v>
      </c>
      <c r="C2" s="83">
        <v>200</v>
      </c>
      <c r="D2" s="83">
        <v>55</v>
      </c>
    </row>
    <row r="3" spans="1:7" x14ac:dyDescent="0.3">
      <c r="A3" t="s">
        <v>129</v>
      </c>
      <c r="B3" s="84"/>
      <c r="C3" s="84"/>
      <c r="D3" s="84"/>
    </row>
    <row r="4" spans="1:7" x14ac:dyDescent="0.3">
      <c r="A4" t="s">
        <v>131</v>
      </c>
      <c r="B4" s="84"/>
      <c r="C4" s="84"/>
      <c r="D4" s="84"/>
    </row>
    <row r="5" spans="1:7" x14ac:dyDescent="0.3">
      <c r="A5" t="s">
        <v>132</v>
      </c>
      <c r="B5" s="84"/>
      <c r="C5" s="84"/>
      <c r="D5" s="84"/>
    </row>
    <row r="6" spans="1:7" x14ac:dyDescent="0.3">
      <c r="A6" t="s">
        <v>133</v>
      </c>
      <c r="B6" s="84"/>
      <c r="C6" s="84"/>
      <c r="D6" s="84"/>
    </row>
    <row r="7" spans="1:7" x14ac:dyDescent="0.3">
      <c r="A7" t="s">
        <v>134</v>
      </c>
      <c r="B7" s="84"/>
      <c r="C7" s="84"/>
      <c r="D7" s="84"/>
    </row>
    <row r="8" spans="1:7" x14ac:dyDescent="0.3">
      <c r="A8" t="s">
        <v>135</v>
      </c>
      <c r="B8" s="84"/>
      <c r="C8" s="84"/>
      <c r="D8" s="84"/>
    </row>
    <row r="9" spans="1:7" x14ac:dyDescent="0.3">
      <c r="C9" s="45"/>
    </row>
    <row r="10" spans="1:7" x14ac:dyDescent="0.3">
      <c r="B10" t="s">
        <v>137</v>
      </c>
      <c r="C10" s="44">
        <v>15</v>
      </c>
    </row>
    <row r="11" spans="1:7" x14ac:dyDescent="0.3">
      <c r="C11" s="13"/>
    </row>
    <row r="12" spans="1:7" x14ac:dyDescent="0.3">
      <c r="C12" s="13"/>
    </row>
    <row r="13" spans="1:7" x14ac:dyDescent="0.3">
      <c r="C13" s="13"/>
    </row>
    <row r="14" spans="1:7" x14ac:dyDescent="0.3">
      <c r="C14" s="13"/>
    </row>
    <row r="15" spans="1:7" x14ac:dyDescent="0.3">
      <c r="C15" s="13"/>
    </row>
    <row r="16" spans="1:7" x14ac:dyDescent="0.3">
      <c r="C16" s="13"/>
    </row>
  </sheetData>
  <mergeCells count="3">
    <mergeCell ref="B2:B8"/>
    <mergeCell ref="C2:C8"/>
    <mergeCell ref="D2:D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Cahier comptable</vt:lpstr>
      <vt:lpstr>Adhérents Asso 2013</vt:lpstr>
      <vt:lpstr>Adhérent Asso 2014</vt:lpstr>
      <vt:lpstr>1er Mai 2013</vt:lpstr>
      <vt:lpstr>Investissements</vt:lpstr>
      <vt:lpstr>Sortie estivale</vt:lpstr>
      <vt:lpstr>Sortie Val André</vt:lpstr>
      <vt:lpstr>'Cahier comptable'!Zone_d_impression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Giquel</dc:creator>
  <cp:lastModifiedBy>P. Le Biavant</cp:lastModifiedBy>
  <cp:lastPrinted>2014-01-27T19:14:31Z</cp:lastPrinted>
  <dcterms:created xsi:type="dcterms:W3CDTF">2013-02-25T18:31:35Z</dcterms:created>
  <dcterms:modified xsi:type="dcterms:W3CDTF">2014-01-27T19:15:52Z</dcterms:modified>
</cp:coreProperties>
</file>