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00" yWindow="615" windowWidth="11355" windowHeight="8655" tabRatio="668" activeTab="3"/>
  </bookViews>
  <sheets>
    <sheet name="Classements" sheetId="1" r:id="rId1"/>
    <sheet name="Clubs" sheetId="2" r:id="rId2"/>
    <sheet name="participants" sheetId="3" r:id="rId3"/>
    <sheet name="Classement par Club" sheetId="4" r:id="rId4"/>
    <sheet name="Travail" sheetId="5" r:id="rId5"/>
  </sheets>
  <definedNames>
    <definedName name="CLUB">'Clubs'!$A$12:$A$57</definedName>
    <definedName name="PARTICIPANTS">'participants'!$A$1:$U$215</definedName>
    <definedName name="Tableau">'participants'!#REF!</definedName>
    <definedName name="_xlnm.Print_Area" localSheetId="3">'Classement par Club'!$B:$E</definedName>
  </definedNames>
  <calcPr fullCalcOnLoad="1"/>
  <pivotCaches>
    <pivotCache cacheId="3" r:id="rId6"/>
  </pivotCaches>
</workbook>
</file>

<file path=xl/comments1.xml><?xml version="1.0" encoding="utf-8"?>
<comments xmlns="http://schemas.openxmlformats.org/spreadsheetml/2006/main">
  <authors>
    <author>Michel SIAUD</author>
  </authors>
  <commentList>
    <comment ref="T21" authorId="0">
      <text>
        <r>
          <rPr>
            <b/>
            <sz val="8"/>
            <rFont val="Tahoma"/>
            <family val="2"/>
          </rPr>
          <t>Nombre de participations</t>
        </r>
        <r>
          <rPr>
            <sz val="8"/>
            <rFont val="Tahoma"/>
            <family val="2"/>
          </rPr>
          <t xml:space="preserve">
</t>
        </r>
      </text>
    </comment>
    <comment ref="T86" authorId="0">
      <text>
        <r>
          <rPr>
            <b/>
            <sz val="8"/>
            <rFont val="Tahoma"/>
            <family val="2"/>
          </rPr>
          <t>Nombre de participations</t>
        </r>
        <r>
          <rPr>
            <sz val="8"/>
            <rFont val="Tahoma"/>
            <family val="2"/>
          </rPr>
          <t xml:space="preserve">
</t>
        </r>
      </text>
    </comment>
    <comment ref="T94" authorId="0">
      <text>
        <r>
          <rPr>
            <b/>
            <sz val="8"/>
            <rFont val="Tahoma"/>
            <family val="2"/>
          </rPr>
          <t>Nombre de participations</t>
        </r>
        <r>
          <rPr>
            <sz val="8"/>
            <rFont val="Tahoma"/>
            <family val="2"/>
          </rPr>
          <t xml:space="preserve">
</t>
        </r>
      </text>
    </comment>
    <comment ref="T152" authorId="0">
      <text>
        <r>
          <rPr>
            <b/>
            <sz val="8"/>
            <rFont val="Tahoma"/>
            <family val="2"/>
          </rPr>
          <t>Nombre de participations</t>
        </r>
        <r>
          <rPr>
            <sz val="8"/>
            <rFont val="Tahoma"/>
            <family val="2"/>
          </rPr>
          <t xml:space="preserve">
</t>
        </r>
      </text>
    </comment>
    <comment ref="T162" authorId="0">
      <text>
        <r>
          <rPr>
            <b/>
            <sz val="8"/>
            <rFont val="Tahoma"/>
            <family val="2"/>
          </rPr>
          <t>Nombre de participations</t>
        </r>
        <r>
          <rPr>
            <sz val="8"/>
            <rFont val="Tahoma"/>
            <family val="2"/>
          </rPr>
          <t xml:space="preserve">
</t>
        </r>
      </text>
    </comment>
    <comment ref="T202" authorId="0">
      <text>
        <r>
          <rPr>
            <b/>
            <sz val="8"/>
            <rFont val="Tahoma"/>
            <family val="2"/>
          </rPr>
          <t>Nombre de participations</t>
        </r>
        <r>
          <rPr>
            <sz val="8"/>
            <rFont val="Tahoma"/>
            <family val="2"/>
          </rPr>
          <t xml:space="preserve">
</t>
        </r>
      </text>
    </comment>
    <comment ref="T216" authorId="0">
      <text>
        <r>
          <rPr>
            <b/>
            <sz val="8"/>
            <rFont val="Tahoma"/>
            <family val="2"/>
          </rPr>
          <t>Nombre de participations</t>
        </r>
        <r>
          <rPr>
            <sz val="8"/>
            <rFont val="Tahoma"/>
            <family val="2"/>
          </rPr>
          <t xml:space="preserve">
</t>
        </r>
      </text>
    </comment>
    <comment ref="T246" authorId="0">
      <text>
        <r>
          <rPr>
            <b/>
            <sz val="8"/>
            <rFont val="Tahoma"/>
            <family val="2"/>
          </rPr>
          <t>Nombre de participations</t>
        </r>
        <r>
          <rPr>
            <sz val="8"/>
            <rFont val="Tahoma"/>
            <family val="2"/>
          </rPr>
          <t xml:space="preserve">
</t>
        </r>
      </text>
    </comment>
    <comment ref="T254" authorId="0">
      <text>
        <r>
          <rPr>
            <b/>
            <sz val="8"/>
            <rFont val="Tahoma"/>
            <family val="2"/>
          </rPr>
          <t>Nombre de participations</t>
        </r>
        <r>
          <rPr>
            <sz val="8"/>
            <rFont val="Tahoma"/>
            <family val="2"/>
          </rPr>
          <t xml:space="preserve">
</t>
        </r>
      </text>
    </comment>
    <comment ref="U21" authorId="0">
      <text>
        <r>
          <rPr>
            <b/>
            <sz val="8"/>
            <rFont val="Tahoma"/>
            <family val="2"/>
          </rPr>
          <t>10 meilleurs résultats</t>
        </r>
        <r>
          <rPr>
            <sz val="8"/>
            <rFont val="Tahoma"/>
            <family val="2"/>
          </rPr>
          <t xml:space="preserve">
</t>
        </r>
      </text>
    </comment>
    <comment ref="U86" authorId="0">
      <text>
        <r>
          <rPr>
            <b/>
            <sz val="8"/>
            <rFont val="Tahoma"/>
            <family val="2"/>
          </rPr>
          <t>10 meilleurs résultats</t>
        </r>
        <r>
          <rPr>
            <sz val="8"/>
            <rFont val="Tahoma"/>
            <family val="2"/>
          </rPr>
          <t xml:space="preserve">
</t>
        </r>
      </text>
    </comment>
    <comment ref="U94" authorId="0">
      <text>
        <r>
          <rPr>
            <b/>
            <sz val="8"/>
            <rFont val="Tahoma"/>
            <family val="2"/>
          </rPr>
          <t>10 meilleurs résultats</t>
        </r>
        <r>
          <rPr>
            <sz val="8"/>
            <rFont val="Tahoma"/>
            <family val="2"/>
          </rPr>
          <t xml:space="preserve">
</t>
        </r>
      </text>
    </comment>
    <comment ref="U152" authorId="0">
      <text>
        <r>
          <rPr>
            <b/>
            <sz val="8"/>
            <rFont val="Tahoma"/>
            <family val="2"/>
          </rPr>
          <t>9 meilleurs résultats</t>
        </r>
        <r>
          <rPr>
            <sz val="8"/>
            <rFont val="Tahoma"/>
            <family val="2"/>
          </rPr>
          <t xml:space="preserve">
</t>
        </r>
      </text>
    </comment>
    <comment ref="U162" authorId="0">
      <text>
        <r>
          <rPr>
            <b/>
            <sz val="8"/>
            <rFont val="Tahoma"/>
            <family val="2"/>
          </rPr>
          <t>9 meilleurs résultats</t>
        </r>
        <r>
          <rPr>
            <sz val="8"/>
            <rFont val="Tahoma"/>
            <family val="2"/>
          </rPr>
          <t xml:space="preserve">
</t>
        </r>
      </text>
    </comment>
    <comment ref="U202" authorId="0">
      <text>
        <r>
          <rPr>
            <b/>
            <sz val="8"/>
            <rFont val="Tahoma"/>
            <family val="2"/>
          </rPr>
          <t>9 meilleurs résultats</t>
        </r>
        <r>
          <rPr>
            <sz val="8"/>
            <rFont val="Tahoma"/>
            <family val="2"/>
          </rPr>
          <t xml:space="preserve">
</t>
        </r>
      </text>
    </comment>
    <comment ref="U216" authorId="0">
      <text>
        <r>
          <rPr>
            <b/>
            <sz val="8"/>
            <rFont val="Tahoma"/>
            <family val="2"/>
          </rPr>
          <t>9 meilleurs résultats</t>
        </r>
        <r>
          <rPr>
            <sz val="8"/>
            <rFont val="Tahoma"/>
            <family val="2"/>
          </rPr>
          <t xml:space="preserve">
</t>
        </r>
      </text>
    </comment>
    <comment ref="U246" authorId="0">
      <text>
        <r>
          <rPr>
            <b/>
            <sz val="8"/>
            <rFont val="Tahoma"/>
            <family val="2"/>
          </rPr>
          <t>9 meilleurs résultats</t>
        </r>
        <r>
          <rPr>
            <sz val="8"/>
            <rFont val="Tahoma"/>
            <family val="2"/>
          </rPr>
          <t xml:space="preserve">
</t>
        </r>
      </text>
    </comment>
    <comment ref="U254" authorId="0">
      <text>
        <r>
          <rPr>
            <b/>
            <sz val="8"/>
            <rFont val="Tahoma"/>
            <family val="2"/>
          </rPr>
          <t>9 meilleurs résultats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<sst xmlns="http://schemas.openxmlformats.org/spreadsheetml/2006/main" count="3725" uniqueCount="401">
  <si>
    <t>Place</t>
  </si>
  <si>
    <t>Nom</t>
  </si>
  <si>
    <t>Prénom</t>
  </si>
  <si>
    <t>Club</t>
  </si>
  <si>
    <t>Total</t>
  </si>
  <si>
    <t>Anthony</t>
  </si>
  <si>
    <t>Thomas</t>
  </si>
  <si>
    <t>Florian</t>
  </si>
  <si>
    <t>Alexandre</t>
  </si>
  <si>
    <t>Romain</t>
  </si>
  <si>
    <t>Hugo</t>
  </si>
  <si>
    <t>BENJAMINES</t>
  </si>
  <si>
    <t>BENJAMINS</t>
  </si>
  <si>
    <t>Maxime</t>
  </si>
  <si>
    <t>Gabin</t>
  </si>
  <si>
    <t>Mathis</t>
  </si>
  <si>
    <t>Valentin</t>
  </si>
  <si>
    <t>Jérémy</t>
  </si>
  <si>
    <t>Quentin</t>
  </si>
  <si>
    <t>POUSSINES</t>
  </si>
  <si>
    <t>Lucas</t>
  </si>
  <si>
    <t>Alexis</t>
  </si>
  <si>
    <t>Axel</t>
  </si>
  <si>
    <t>CLUB</t>
  </si>
  <si>
    <t>La Motte Servolex</t>
  </si>
  <si>
    <t>USJC - Jarrie Champ</t>
  </si>
  <si>
    <t>C2S - Seyssinet Seyssins</t>
  </si>
  <si>
    <t>ESSM - St Martin d'Hères</t>
  </si>
  <si>
    <t>ASF - Fontaine</t>
  </si>
  <si>
    <t>UCP - Pontcharra</t>
  </si>
  <si>
    <t>GEC - Grenoble Eybens</t>
  </si>
  <si>
    <t>CCC - Chambery</t>
  </si>
  <si>
    <t>Antoine</t>
  </si>
  <si>
    <t>Charvieux - Chavagneux</t>
  </si>
  <si>
    <t>Ec St Clair</t>
  </si>
  <si>
    <t>Pour toute modification de la liste</t>
  </si>
  <si>
    <t xml:space="preserve">  - Faire les modifications</t>
  </si>
  <si>
    <t xml:space="preserve">  - Cliquer sur le bouton ci-dessous</t>
  </si>
  <si>
    <t xml:space="preserve">  - Selectionner la plage de cellules, de la zone A11 (contenant CLUB) à la cellule contenant le dernier Club de la liste</t>
  </si>
  <si>
    <t>Clement</t>
  </si>
  <si>
    <t>Marie</t>
  </si>
  <si>
    <t>Bourg les Valence</t>
  </si>
  <si>
    <t>VC Rambertois</t>
  </si>
  <si>
    <t>Nathan</t>
  </si>
  <si>
    <t>GIROLLET</t>
  </si>
  <si>
    <t>Sprint 480</t>
  </si>
  <si>
    <t>Jean</t>
  </si>
  <si>
    <t>Arthur</t>
  </si>
  <si>
    <t>Ivanka</t>
  </si>
  <si>
    <t>Clara</t>
  </si>
  <si>
    <t>Kenny</t>
  </si>
  <si>
    <t>CORNIQUEL</t>
  </si>
  <si>
    <t>Bastien</t>
  </si>
  <si>
    <t>Jessie</t>
  </si>
  <si>
    <t>ESCOMEL</t>
  </si>
  <si>
    <t>MONTAUBAN</t>
  </si>
  <si>
    <t>HELAL</t>
  </si>
  <si>
    <t>GIROFLET</t>
  </si>
  <si>
    <t>Augustin</t>
  </si>
  <si>
    <t>RONAT</t>
  </si>
  <si>
    <t>REVOUY</t>
  </si>
  <si>
    <t>Margot</t>
  </si>
  <si>
    <t>BERLIOZ</t>
  </si>
  <si>
    <t>CHEVRIER</t>
  </si>
  <si>
    <t>DERAISIN</t>
  </si>
  <si>
    <t>PEZEIRE</t>
  </si>
  <si>
    <t>GLENAZ</t>
  </si>
  <si>
    <t>SAILLER</t>
  </si>
  <si>
    <t>CHAILLAN</t>
  </si>
  <si>
    <t>VILLARS</t>
  </si>
  <si>
    <t>Jalane</t>
  </si>
  <si>
    <t>TARANTINI</t>
  </si>
  <si>
    <t>Enzo</t>
  </si>
  <si>
    <t>MAUGUEN</t>
  </si>
  <si>
    <t>Nils</t>
  </si>
  <si>
    <t>SCALE - Echirolles</t>
  </si>
  <si>
    <t>ROUSSEAU</t>
  </si>
  <si>
    <t>VC Pontois</t>
  </si>
  <si>
    <t>Corentin</t>
  </si>
  <si>
    <t>Vincent</t>
  </si>
  <si>
    <t>GUICHARD</t>
  </si>
  <si>
    <t>RICHIERO</t>
  </si>
  <si>
    <t>Theo</t>
  </si>
  <si>
    <t>PONCET</t>
  </si>
  <si>
    <t>Participants</t>
  </si>
  <si>
    <t>Classement</t>
  </si>
  <si>
    <t>FAISSOLE DURAND</t>
  </si>
  <si>
    <t>Totaux</t>
  </si>
  <si>
    <t>Points</t>
  </si>
  <si>
    <t>&lt;--- cliquer sur le titre pour actualiser</t>
  </si>
  <si>
    <t>???</t>
  </si>
  <si>
    <t>CVAC Vienne</t>
  </si>
  <si>
    <t>Sc Les Abrets</t>
  </si>
  <si>
    <t>UC Voironnaise</t>
  </si>
  <si>
    <t>VC Cluses Scionzier</t>
  </si>
  <si>
    <t>MINIMES FILLES</t>
  </si>
  <si>
    <t>BORRAS</t>
  </si>
  <si>
    <t>PEUGET</t>
  </si>
  <si>
    <t>MINIMES</t>
  </si>
  <si>
    <t>Alicia</t>
  </si>
  <si>
    <t>DORTLAND</t>
  </si>
  <si>
    <t>Pierric</t>
  </si>
  <si>
    <t>DECARRE</t>
  </si>
  <si>
    <t>DEVOGHEL</t>
  </si>
  <si>
    <t>Eliot</t>
  </si>
  <si>
    <t>MILLAT</t>
  </si>
  <si>
    <t>MARREL</t>
  </si>
  <si>
    <t>COTE</t>
  </si>
  <si>
    <t>Jorik</t>
  </si>
  <si>
    <t>MONEGAT</t>
  </si>
  <si>
    <t>FOURNY</t>
  </si>
  <si>
    <t>REVOL</t>
  </si>
  <si>
    <t>VERRIER</t>
  </si>
  <si>
    <t>MILLERET</t>
  </si>
  <si>
    <t>BUSSO</t>
  </si>
  <si>
    <t>Remy</t>
  </si>
  <si>
    <t>PUPILLES FILLES</t>
  </si>
  <si>
    <t>Doraia</t>
  </si>
  <si>
    <t>SCHAMME</t>
  </si>
  <si>
    <t>PUPILLES</t>
  </si>
  <si>
    <t>Celian</t>
  </si>
  <si>
    <t>DUPRAZ</t>
  </si>
  <si>
    <t>MATERA</t>
  </si>
  <si>
    <t>Arno</t>
  </si>
  <si>
    <t>BONNASSIEUX</t>
  </si>
  <si>
    <t>MALIGNO</t>
  </si>
  <si>
    <t>FERRAZ</t>
  </si>
  <si>
    <t>ORLHAC</t>
  </si>
  <si>
    <t>EYDELON MONTAL</t>
  </si>
  <si>
    <t>POUSSINS GARCONS</t>
  </si>
  <si>
    <t>Gauthier</t>
  </si>
  <si>
    <t>Paul</t>
  </si>
  <si>
    <t>PRE-LICENCIES GARCONS</t>
  </si>
  <si>
    <t>William</t>
  </si>
  <si>
    <t>Evan</t>
  </si>
  <si>
    <t>PRE-LICENCIES FILLES</t>
  </si>
  <si>
    <t>Vérification Club</t>
  </si>
  <si>
    <t>Particip.</t>
  </si>
  <si>
    <t>10 Max</t>
  </si>
  <si>
    <t>9 Max</t>
  </si>
  <si>
    <t>ECBB</t>
  </si>
  <si>
    <t>MERLE</t>
  </si>
  <si>
    <t>BACOU</t>
  </si>
  <si>
    <t>Mathilde</t>
  </si>
  <si>
    <t>UC Passy Mont Blanc</t>
  </si>
  <si>
    <t>VCLVV</t>
  </si>
  <si>
    <t>GIANNICO</t>
  </si>
  <si>
    <t>GRANADE</t>
  </si>
  <si>
    <t>Dorine</t>
  </si>
  <si>
    <t>Malika</t>
  </si>
  <si>
    <t>ROQUA</t>
  </si>
  <si>
    <t>Yannis</t>
  </si>
  <si>
    <t>GIBOIN</t>
  </si>
  <si>
    <t>BELVEGUE</t>
  </si>
  <si>
    <t>Sydney</t>
  </si>
  <si>
    <t>BERTHOLLET</t>
  </si>
  <si>
    <t>11 Max</t>
  </si>
  <si>
    <t>RIGAUD</t>
  </si>
  <si>
    <t>BARTHE</t>
  </si>
  <si>
    <t>Félix</t>
  </si>
  <si>
    <t>Amicale Cycle Aixois</t>
  </si>
  <si>
    <t>UC Seyssel Frangy</t>
  </si>
  <si>
    <t>ROC VTT</t>
  </si>
  <si>
    <t>VERCORS VTT</t>
  </si>
  <si>
    <t>FRANC</t>
  </si>
  <si>
    <t>REYBOZ</t>
  </si>
  <si>
    <t>COMELLA</t>
  </si>
  <si>
    <t>Noa</t>
  </si>
  <si>
    <t>GAOUACHE</t>
  </si>
  <si>
    <t>Nael</t>
  </si>
  <si>
    <t>CLOT</t>
  </si>
  <si>
    <t>Mael</t>
  </si>
  <si>
    <t>AFONSO</t>
  </si>
  <si>
    <t>FLEURIAL</t>
  </si>
  <si>
    <t>Adrien</t>
  </si>
  <si>
    <t>SEVOZ</t>
  </si>
  <si>
    <t>CELIA</t>
  </si>
  <si>
    <t>KACZMAREK</t>
  </si>
  <si>
    <t>HELLYENA</t>
  </si>
  <si>
    <t>Alessio</t>
  </si>
  <si>
    <t>POZZOBON</t>
  </si>
  <si>
    <t>Matthieu</t>
  </si>
  <si>
    <t>LELANDAIS</t>
  </si>
  <si>
    <t>PARET</t>
  </si>
  <si>
    <t>Julien</t>
  </si>
  <si>
    <t>LE BRUN</t>
  </si>
  <si>
    <t>ROBIN</t>
  </si>
  <si>
    <t>SOIZYCK</t>
  </si>
  <si>
    <t>LUCAS</t>
  </si>
  <si>
    <t>Raphael</t>
  </si>
  <si>
    <t>VC St Julien en Genevois</t>
  </si>
  <si>
    <t>BAPTISTE</t>
  </si>
  <si>
    <t>ROMAIN</t>
  </si>
  <si>
    <t>Lea</t>
  </si>
  <si>
    <t>FEOUGIER</t>
  </si>
  <si>
    <t>Titouan</t>
  </si>
  <si>
    <t>ELIOT</t>
  </si>
  <si>
    <t>HUGO</t>
  </si>
  <si>
    <t>RAYAN</t>
  </si>
  <si>
    <t>FLORIAN</t>
  </si>
  <si>
    <t>MOMMESSIN</t>
  </si>
  <si>
    <t>Dimitri</t>
  </si>
  <si>
    <t>UGO</t>
  </si>
  <si>
    <t>VC Amberieu</t>
  </si>
  <si>
    <t>Cercle Cycliste Chatillonnais</t>
  </si>
  <si>
    <t>Lyon Sprint Evolution</t>
  </si>
  <si>
    <t>ODDOS</t>
  </si>
  <si>
    <t>Team Allinges Publier</t>
  </si>
  <si>
    <t>Amicale Cycliste Bisontin</t>
  </si>
  <si>
    <t>GERY</t>
  </si>
  <si>
    <t>Perrine</t>
  </si>
  <si>
    <t>St Chamond</t>
  </si>
  <si>
    <t>ARBET</t>
  </si>
  <si>
    <t>REYNAUD</t>
  </si>
  <si>
    <t>Soline</t>
  </si>
  <si>
    <t>Gabriel</t>
  </si>
  <si>
    <t>LABOURDETTE</t>
  </si>
  <si>
    <t>CAPLIER</t>
  </si>
  <si>
    <t>ORDONEZ</t>
  </si>
  <si>
    <t>Rafael</t>
  </si>
  <si>
    <t>Victor</t>
  </si>
  <si>
    <t>RENAUD</t>
  </si>
  <si>
    <t>Fabien</t>
  </si>
  <si>
    <t>Annecy Cyclisme Compétition</t>
  </si>
  <si>
    <t>LAVALETTE</t>
  </si>
  <si>
    <t>Lothaire</t>
  </si>
  <si>
    <t>SERMET</t>
  </si>
  <si>
    <t>DAVALLET</t>
  </si>
  <si>
    <t>Rémi</t>
  </si>
  <si>
    <t>EC Villers Bretenonneux</t>
  </si>
  <si>
    <t>MOTIN</t>
  </si>
  <si>
    <t>Leo</t>
  </si>
  <si>
    <t>ANDRE</t>
  </si>
  <si>
    <t>Pierrot</t>
  </si>
  <si>
    <t>UC PELUSSIN</t>
  </si>
  <si>
    <t>ROLLET</t>
  </si>
  <si>
    <t>MANSOURI</t>
  </si>
  <si>
    <t>BITOT</t>
  </si>
  <si>
    <t>MEYER</t>
  </si>
  <si>
    <t>DEZAUZIER</t>
  </si>
  <si>
    <t>BUCHET</t>
  </si>
  <si>
    <t>Mathéo</t>
  </si>
  <si>
    <t>CLIC VTT</t>
  </si>
  <si>
    <t>GUGLIELMI</t>
  </si>
  <si>
    <t>Aline</t>
  </si>
  <si>
    <t>BONZY</t>
  </si>
  <si>
    <t>VANNIER</t>
  </si>
  <si>
    <t>BARBE</t>
  </si>
  <si>
    <t>Victoire</t>
  </si>
  <si>
    <t>RINAUDO</t>
  </si>
  <si>
    <t>Léonie</t>
  </si>
  <si>
    <t>MICHEL</t>
  </si>
  <si>
    <t>Fanny</t>
  </si>
  <si>
    <t>VS Romanais Péageois</t>
  </si>
  <si>
    <t>REINA</t>
  </si>
  <si>
    <t>Océane</t>
  </si>
  <si>
    <t>EC Salaise P Roussillon</t>
  </si>
  <si>
    <t>GUIBOUD</t>
  </si>
  <si>
    <t>Elodie</t>
  </si>
  <si>
    <t>MELLET</t>
  </si>
  <si>
    <t>Caroline</t>
  </si>
  <si>
    <t>ECSG Val de Guiers</t>
  </si>
  <si>
    <t>BARON</t>
  </si>
  <si>
    <t>Léo</t>
  </si>
  <si>
    <t xml:space="preserve">VALENTI </t>
  </si>
  <si>
    <t>Stéphane</t>
  </si>
  <si>
    <t>Cyril</t>
  </si>
  <si>
    <t>BELLEZZA BERGER</t>
  </si>
  <si>
    <t>Yohan</t>
  </si>
  <si>
    <t>CAPRON</t>
  </si>
  <si>
    <t>Jean Sébastien</t>
  </si>
  <si>
    <t>CURDY</t>
  </si>
  <si>
    <t>BERTHIER</t>
  </si>
  <si>
    <t>Edouard</t>
  </si>
  <si>
    <t>SOLANO</t>
  </si>
  <si>
    <t>Emmanuel</t>
  </si>
  <si>
    <t>Rémy</t>
  </si>
  <si>
    <t>CHALLAMEL</t>
  </si>
  <si>
    <t>JOSSET</t>
  </si>
  <si>
    <t>Virgile</t>
  </si>
  <si>
    <t>ESCOFFIER</t>
  </si>
  <si>
    <t>FAURE</t>
  </si>
  <si>
    <t>ROUILLARD</t>
  </si>
  <si>
    <t>Yann</t>
  </si>
  <si>
    <t>LAURANE</t>
  </si>
  <si>
    <t>DECHAUMEL</t>
  </si>
  <si>
    <t>Yohann</t>
  </si>
  <si>
    <t>GEZICI</t>
  </si>
  <si>
    <t>Sami</t>
  </si>
  <si>
    <t>CHABOUHA</t>
  </si>
  <si>
    <t>Safyr</t>
  </si>
  <si>
    <t>PERRIN</t>
  </si>
  <si>
    <t>Mathieu</t>
  </si>
  <si>
    <t>TIXIER</t>
  </si>
  <si>
    <t>Dorian</t>
  </si>
  <si>
    <t>BAILLY</t>
  </si>
  <si>
    <t>BRAILLON</t>
  </si>
  <si>
    <t>MEUNDES</t>
  </si>
  <si>
    <t>Antonin</t>
  </si>
  <si>
    <t>Camille</t>
  </si>
  <si>
    <t>VIVIEN</t>
  </si>
  <si>
    <t>SYLVANT</t>
  </si>
  <si>
    <t>JACOBI</t>
  </si>
  <si>
    <t>Federico</t>
  </si>
  <si>
    <t>GORGOGLIO</t>
  </si>
  <si>
    <t>Tom</t>
  </si>
  <si>
    <t>LIBERT</t>
  </si>
  <si>
    <t>COURTHIAL</t>
  </si>
  <si>
    <t>ARIOLI</t>
  </si>
  <si>
    <t>Tristan</t>
  </si>
  <si>
    <t>RODRIGUES</t>
  </si>
  <si>
    <t>Rudy</t>
  </si>
  <si>
    <t>FAZILLE</t>
  </si>
  <si>
    <t>Vivien</t>
  </si>
  <si>
    <t>HERNANDEZ</t>
  </si>
  <si>
    <t>GAGGI</t>
  </si>
  <si>
    <t>Emma</t>
  </si>
  <si>
    <t>Marc</t>
  </si>
  <si>
    <t>Candide</t>
  </si>
  <si>
    <t>VASSOILLE</t>
  </si>
  <si>
    <t>Arnaud</t>
  </si>
  <si>
    <t>VV Savignolais</t>
  </si>
  <si>
    <t>BOISSY</t>
  </si>
  <si>
    <t>Loan</t>
  </si>
  <si>
    <t>ROCHERON</t>
  </si>
  <si>
    <t>David</t>
  </si>
  <si>
    <t>Robin</t>
  </si>
  <si>
    <t>SAINTHON</t>
  </si>
  <si>
    <t>Flavie</t>
  </si>
  <si>
    <t>Thibault</t>
  </si>
  <si>
    <t>SALVATORI</t>
  </si>
  <si>
    <t>PETREQUIN</t>
  </si>
  <si>
    <t>Johanes</t>
  </si>
  <si>
    <t>CLAUDEL</t>
  </si>
  <si>
    <t>Louis</t>
  </si>
  <si>
    <t>BAGOU</t>
  </si>
  <si>
    <t>OC Albertville</t>
  </si>
  <si>
    <t>CLOUAIRE</t>
  </si>
  <si>
    <t>RABIAI</t>
  </si>
  <si>
    <t>Massil</t>
  </si>
  <si>
    <t>AETS</t>
  </si>
  <si>
    <t>CAPORAL</t>
  </si>
  <si>
    <t>Ethan</t>
  </si>
  <si>
    <t>Ange</t>
  </si>
  <si>
    <t>Come</t>
  </si>
  <si>
    <t>FARARD</t>
  </si>
  <si>
    <t>Lorris</t>
  </si>
  <si>
    <t>NOTZOLD</t>
  </si>
  <si>
    <t>Jules</t>
  </si>
  <si>
    <t>DESMIER</t>
  </si>
  <si>
    <t>Louis Vincent</t>
  </si>
  <si>
    <t>CIRIEGO</t>
  </si>
  <si>
    <t>DELPECH</t>
  </si>
  <si>
    <t>PLO</t>
  </si>
  <si>
    <t>ANGLARET</t>
  </si>
  <si>
    <t>KUJAWA</t>
  </si>
  <si>
    <t>GONTHIER</t>
  </si>
  <si>
    <t>Joan</t>
  </si>
  <si>
    <t>BEOLOET</t>
  </si>
  <si>
    <t>Erwan</t>
  </si>
  <si>
    <t>BURNET</t>
  </si>
  <si>
    <t>WOLF</t>
  </si>
  <si>
    <t>LEFEVRE</t>
  </si>
  <si>
    <t>PERONNET</t>
  </si>
  <si>
    <t>UNGAUER</t>
  </si>
  <si>
    <t>DORIN</t>
  </si>
  <si>
    <t>Martin</t>
  </si>
  <si>
    <t>GAIDET</t>
  </si>
  <si>
    <t>RIVIERE</t>
  </si>
  <si>
    <t>Samuel</t>
  </si>
  <si>
    <t>ANTONINI</t>
  </si>
  <si>
    <t>Rudi</t>
  </si>
  <si>
    <t>INGARGIOLA</t>
  </si>
  <si>
    <t>Théo</t>
  </si>
  <si>
    <t>GIROUD</t>
  </si>
  <si>
    <t>Pauline</t>
  </si>
  <si>
    <t>MOULIN</t>
  </si>
  <si>
    <t>Ilona</t>
  </si>
  <si>
    <t>BEOLET</t>
  </si>
  <si>
    <t>Alec</t>
  </si>
  <si>
    <t>MOSCA</t>
  </si>
  <si>
    <t>GINIER</t>
  </si>
  <si>
    <t>Natan</t>
  </si>
  <si>
    <t>MARTINEZ</t>
  </si>
  <si>
    <t>Luka</t>
  </si>
  <si>
    <t>SEIGLE VATTE</t>
  </si>
  <si>
    <t>Clément</t>
  </si>
  <si>
    <t>EMILIE</t>
  </si>
  <si>
    <t>Elsa</t>
  </si>
  <si>
    <t>Anais</t>
  </si>
  <si>
    <t>V.C. PAYS VALLONNAIS</t>
  </si>
  <si>
    <t>Maud</t>
  </si>
  <si>
    <t>Cremieu VTT</t>
  </si>
  <si>
    <t>BAFFERT</t>
  </si>
  <si>
    <t>BMX grenoble isere</t>
  </si>
  <si>
    <t>-</t>
  </si>
  <si>
    <t>annulé</t>
  </si>
  <si>
    <t>BERTHALAY</t>
  </si>
  <si>
    <t>MARTIN</t>
  </si>
  <si>
    <t>MASSET</t>
  </si>
  <si>
    <t>Kerian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</si>
</sst>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#,##0_ ;[Red]\-#,##0\ "/>
    <numFmt numFmtId="168" formatCode="mmm\-yyyy"/>
    <numFmt numFmtId="16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0" fillId="26" borderId="3" applyNumberFormat="0" applyFon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justify"/>
    </xf>
    <xf numFmtId="0" fontId="4" fillId="32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0" xfId="44" applyFont="1" applyBorder="1" applyAlignment="1">
      <alignment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44" applyFont="1" applyBorder="1">
      <alignment/>
      <protection/>
    </xf>
    <xf numFmtId="0" fontId="1" fillId="0" borderId="18" xfId="0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0" fontId="48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44" applyFont="1" applyBorder="1" applyAlignment="1">
      <alignment horizontal="left" vertical="center"/>
      <protection/>
    </xf>
    <xf numFmtId="0" fontId="4" fillId="32" borderId="13" xfId="0" applyNumberFormat="1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32" borderId="22" xfId="0" applyNumberFormat="1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28"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alignment horizontal="center" readingOrder="0"/>
      <border/>
    </dxf>
    <dxf>
      <fill>
        <patternFill patternType="solid">
          <bgColor rgb="FF808080"/>
        </patternFill>
      </fill>
      <border/>
    </dxf>
    <dxf>
      <fill>
        <patternFill>
          <bgColor rgb="FFC0C0C0"/>
        </patternFill>
      </fill>
      <border/>
    </dxf>
    <dxf>
      <font>
        <color rgb="FF333399"/>
      </font>
      <border/>
    </dxf>
    <dxf>
      <border>
        <left style="thin"/>
        <right style="thin"/>
        <top style="thin"/>
        <bottom style="thin"/>
      </border>
    </dxf>
    <dxf>
      <border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123825</xdr:rowOff>
    </xdr:from>
    <xdr:to>
      <xdr:col>0</xdr:col>
      <xdr:colOff>2228850</xdr:colOff>
      <xdr:row>8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5375"/>
          <a:ext cx="2228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0</xdr:rowOff>
    </xdr:from>
    <xdr:to>
      <xdr:col>3</xdr:col>
      <xdr:colOff>438150</xdr:colOff>
      <xdr:row>4</xdr:row>
      <xdr:rowOff>85725</xdr:rowOff>
    </xdr:to>
    <xdr:sp macro="[0]!Actualiser">
      <xdr:nvSpPr>
        <xdr:cNvPr id="1" name="Text Box 6"/>
        <xdr:cNvSpPr txBox="1">
          <a:spLocks noChangeArrowheads="1"/>
        </xdr:cNvSpPr>
      </xdr:nvSpPr>
      <xdr:spPr>
        <a:xfrm>
          <a:off x="1781175" y="161925"/>
          <a:ext cx="17240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 par Club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PARTICIPANTS" sheet="participants"/>
  </cacheSource>
  <cacheFields count="21">
    <cacheField name="Place">
      <sharedItems containsSemiMixedTypes="0" containsString="0" containsMixedTypes="0" containsNumber="1" containsInteger="1"/>
    </cacheField>
    <cacheField name="Nom">
      <sharedItems containsMixedTypes="0"/>
    </cacheField>
    <cacheField name="Pr?nom">
      <sharedItems containsMixedTypes="0"/>
    </cacheField>
    <cacheField name="Club">
      <sharedItems containsBlank="1" containsMixedTypes="0" count="57">
        <s v="GEC - Grenoble Eybens"/>
        <s v="ASF - Fontaine"/>
        <s v="UC Passy Mont Blanc"/>
        <s v="La Motte Servolex"/>
        <s v="VC Rambertois"/>
        <s v="CCC - Chambery"/>
        <s v="VS Romanais Péageois"/>
        <s v="EC Salaise P Roussillon"/>
        <s v="Bourg les Valence"/>
        <s v="ECSG Val de Guiers"/>
        <s v="C2S - Seyssinet Seyssins"/>
        <s v="UC Voironnaise"/>
        <s v="SCALE - Echirolles"/>
        <s v="Charvieux - Chavagneux"/>
        <s v="UCP - Pontcharra"/>
        <s v="V.C. PAYS VALLONNAIS"/>
        <s v="ESSM - St Martin d'Hères"/>
        <s v="ROC VTT"/>
        <s v="Sprint 480"/>
        <s v="???"/>
        <s v="VV Savignolais"/>
        <s v="CVAC Vienne"/>
        <s v="Sc Les Abrets"/>
        <s v="Ec St Clair"/>
        <s v="Lyon Sprint Evolution"/>
        <s v="UC Seyssel Frangy"/>
        <s v="Cremieu VTT"/>
        <s v="BMX grenoble isere"/>
        <s v="USJC - Jarrie Champ"/>
        <s v="Annecy Cyclisme Compétition"/>
        <m/>
        <s v="ECBB"/>
        <s v="VC Amberieu"/>
        <s v="VC St Julien en Genevois"/>
        <s v="Guidons Bletteranois"/>
        <s v="St Chamond"/>
        <s v="EC ST ETIENNE"/>
        <s v="UCP - Pontcharra bis"/>
        <s v="Club"/>
        <s v="CLIC VTT"/>
        <s v="Evian"/>
        <s v="Cercle Cycliste Chatillonnais"/>
        <s v="VC Cluses Scionzier"/>
        <s v="Revel"/>
        <s v="UC Voiron"/>
        <s v="VERCORS VTT"/>
        <s v="Team Allinges Publier"/>
        <s v="Valence"/>
        <s v="Amicale Cycliste Bisontin"/>
        <s v="UC PELUSSIN"/>
        <s v="Vélo Club Saint Julien-en-Genevois"/>
        <s v="Team Allinges"/>
        <s v="EC Villers Bretenonneux"/>
        <s v="VC Pontois"/>
        <s v=" Non licencié"/>
        <s v="Les Abrets"/>
        <s v="AC Aix les Bains"/>
      </sharedItems>
    </cacheField>
    <cacheField name="V?rification Club">
      <sharedItems containsMixedTypes="0"/>
    </cacheField>
    <cacheField name="16-mars">
      <sharedItems containsMixedTypes="1" containsNumber="1" containsInteger="1"/>
    </cacheField>
    <cacheField name="24-mars">
      <sharedItems containsMixedTypes="1" containsNumber="1" containsInteger="1"/>
    </cacheField>
    <cacheField name="21-avr">
      <sharedItems containsMixedTypes="1" containsNumber="1" containsInteger="1"/>
    </cacheField>
    <cacheField name="01-mai">
      <sharedItems containsMixedTypes="1" containsNumber="1" containsInteger="1"/>
    </cacheField>
    <cacheField name="05-mai">
      <sharedItems containsMixedTypes="0"/>
    </cacheField>
    <cacheField name="25-mai">
      <sharedItems containsMixedTypes="1" containsNumber="1" containsInteger="1"/>
    </cacheField>
    <cacheField name="08-juin">
      <sharedItems containsMixedTypes="1" containsNumber="1" containsInteger="1"/>
    </cacheField>
    <cacheField name="08-sept">
      <sharedItems containsMixedTypes="1" containsNumber="1" containsInteger="1"/>
    </cacheField>
    <cacheField name="15-sept">
      <sharedItems containsMixedTypes="1" containsNumber="1" containsInteger="1"/>
    </cacheField>
    <cacheField name="22-sept">
      <sharedItems containsMixedTypes="0"/>
    </cacheField>
    <cacheField name="29-sept">
      <sharedItems containsMixedTypes="0"/>
    </cacheField>
    <cacheField name="05-oct">
      <sharedItems containsMixedTypes="0"/>
    </cacheField>
    <cacheField name="20-oct">
      <sharedItems containsMixedTypes="0"/>
    </cacheField>
    <cacheField name="Total">
      <sharedItems containsSemiMixedTypes="0" containsString="0" containsMixedTypes="0" containsNumber="1" containsInteger="1"/>
    </cacheField>
    <cacheField name="Particip.">
      <sharedItems containsMixedTypes="1" containsNumber="1" containsInteger="1"/>
    </cacheField>
    <cacheField name="11 Max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8" cacheId="3" autoFormatId="4107" applyNumberFormats="1" applyBorderFormats="1" applyFontFormats="1" applyPatternFormats="1" applyAlignmentFormats="1" applyWidthHeightFormats="0" dataCaption="Donn?es" grandTotalCaption="Totaux" showMissing="1" preserveFormatting="1" useAutoFormatting="1" subtotalHiddenItems="1" itemPrintTitles="1" compactData="0" updatedVersion="2" indent="0" showMemberPropertyTips="1">
  <location ref="C7:E36" firstHeaderRow="0" firstDataRow="1" firstDataCol="1"/>
  <pivotFields count="21">
    <pivotField compact="0" outline="0" subtotalTop="0" showAll="0" insertBlankRow="1"/>
    <pivotField dataField="1" compact="0" outline="0" subtotalTop="0" showAll="0"/>
    <pivotField compact="0" outline="0" subtotalTop="0" showAll="0"/>
    <pivotField axis="axisRow" compact="0" outline="0" subtotalTop="0" showAll="0" sortType="descending" rankBy="0">
      <items count="58">
        <item x="10"/>
        <item x="14"/>
        <item x="18"/>
        <item x="1"/>
        <item x="16"/>
        <item m="1" x="44"/>
        <item x="12"/>
        <item m="1" x="28"/>
        <item m="1" x="55"/>
        <item x="3"/>
        <item m="1" x="45"/>
        <item m="1" x="54"/>
        <item x="5"/>
        <item x="0"/>
        <item x="4"/>
        <item m="1" x="47"/>
        <item m="1" x="43"/>
        <item m="1" x="51"/>
        <item x="23"/>
        <item m="1" x="50"/>
        <item m="1" x="36"/>
        <item m="1" x="53"/>
        <item m="1" x="40"/>
        <item x="17"/>
        <item m="1" x="34"/>
        <item x="8"/>
        <item x="13"/>
        <item m="1" x="56"/>
        <item m="1" x="30"/>
        <item m="1" x="38"/>
        <item m="1" x="37"/>
        <item x="11"/>
        <item x="21"/>
        <item x="22"/>
        <item m="1" x="42"/>
        <item x="19"/>
        <item m="1" x="48"/>
        <item m="1" x="35"/>
        <item m="1" x="41"/>
        <item m="1" x="31"/>
        <item x="24"/>
        <item m="1" x="46"/>
        <item x="25"/>
        <item m="1" x="33"/>
        <item m="1" x="32"/>
        <item m="1" x="29"/>
        <item m="1" x="49"/>
        <item m="1" x="52"/>
        <item m="1" x="39"/>
        <item x="2"/>
        <item x="6"/>
        <item x="7"/>
        <item x="9"/>
        <item x="20"/>
        <item x="15"/>
        <item x="26"/>
        <item x="27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3"/>
  </rowFields>
  <rowItems count="29">
    <i>
      <x/>
    </i>
    <i>
      <x v="31"/>
    </i>
    <i>
      <x v="3"/>
    </i>
    <i>
      <x v="13"/>
    </i>
    <i>
      <x v="1"/>
    </i>
    <i>
      <x v="2"/>
    </i>
    <i>
      <x v="26"/>
    </i>
    <i>
      <x v="23"/>
    </i>
    <i>
      <x v="6"/>
    </i>
    <i>
      <x v="54"/>
    </i>
    <i>
      <x v="18"/>
    </i>
    <i>
      <x v="4"/>
    </i>
    <i>
      <x v="51"/>
    </i>
    <i>
      <x v="14"/>
    </i>
    <i>
      <x v="32"/>
    </i>
    <i>
      <x v="9"/>
    </i>
    <i>
      <x v="33"/>
    </i>
    <i>
      <x v="12"/>
    </i>
    <i>
      <x v="35"/>
    </i>
    <i>
      <x v="49"/>
    </i>
    <i>
      <x v="40"/>
    </i>
    <i>
      <x v="53"/>
    </i>
    <i>
      <x v="42"/>
    </i>
    <i>
      <x v="55"/>
    </i>
    <i>
      <x v="50"/>
    </i>
    <i>
      <x v="56"/>
    </i>
    <i>
      <x v="52"/>
    </i>
    <i>
      <x v="25"/>
    </i>
    <i t="grand">
      <x/>
    </i>
  </rowItems>
  <colFields count="1">
    <field x="-2"/>
  </colFields>
  <colItems count="2">
    <i>
      <x/>
    </i>
    <i i="1">
      <x v="1"/>
    </i>
  </colItems>
  <dataFields count="2">
    <dataField name="Points" fld="18" baseField="0" baseItem="0"/>
    <dataField name="Participants" fld="1" subtotal="count" baseField="0" baseItem="0"/>
  </dataFields>
  <formats count="8">
    <format dxfId="422">
      <pivotArea outline="0" fieldPosition="0" dataOnly="0" type="all"/>
    </format>
    <format dxfId="423">
      <pivotArea outline="0" fieldPosition="0" axis="axisRow" dataOnly="0" field="3" labelOnly="1" type="button"/>
    </format>
    <format dxfId="424">
      <pivotArea outline="0" fieldPosition="0" axis="axisRow" dataOnly="0" field="3" labelOnly="1" type="button"/>
    </format>
    <format dxfId="425">
      <pivotArea outline="0" fieldPosition="0" axis="axisRow" dataOnly="0" field="3" labelOnly="1" type="button"/>
    </format>
    <format dxfId="425">
      <pivotArea outline="0" fieldPosition="0" grandRow="1"/>
    </format>
    <format dxfId="425">
      <pivotArea outline="0" fieldPosition="0" dataOnly="0" grandRow="1" labelOnly="1"/>
    </format>
    <format dxfId="426">
      <pivotArea outline="0" fieldPosition="0">
        <references count="1">
          <reference field="4294967294" count="1">
            <x v="1"/>
          </reference>
        </references>
      </pivotArea>
    </format>
    <format dxfId="427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U257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250" sqref="A250:IV250"/>
    </sheetView>
  </sheetViews>
  <sheetFormatPr defaultColWidth="11.421875" defaultRowHeight="12.75"/>
  <cols>
    <col min="1" max="1" width="4.7109375" style="5" bestFit="1" customWidth="1"/>
    <col min="2" max="2" width="16.00390625" style="1" customWidth="1"/>
    <col min="3" max="3" width="11.8515625" style="1" bestFit="1" customWidth="1"/>
    <col min="4" max="4" width="23.7109375" style="1" customWidth="1"/>
    <col min="5" max="5" width="9.8515625" style="48" hidden="1" customWidth="1"/>
    <col min="6" max="7" width="6.7109375" style="49" bestFit="1" customWidth="1"/>
    <col min="8" max="8" width="5.57421875" style="49" bestFit="1" customWidth="1"/>
    <col min="9" max="11" width="6.140625" style="49" bestFit="1" customWidth="1"/>
    <col min="12" max="15" width="6.7109375" style="49" bestFit="1" customWidth="1"/>
    <col min="16" max="16" width="6.140625" style="49" bestFit="1" customWidth="1"/>
    <col min="17" max="18" width="6.140625" style="49" customWidth="1"/>
    <col min="19" max="19" width="5.57421875" style="49" bestFit="1" customWidth="1"/>
    <col min="20" max="20" width="5.57421875" style="49" hidden="1" customWidth="1"/>
    <col min="21" max="21" width="6.00390625" style="49" hidden="1" customWidth="1"/>
    <col min="22" max="16384" width="11.421875" style="1" customWidth="1"/>
  </cols>
  <sheetData>
    <row r="1" ht="11.25"/>
    <row r="2" ht="11.25">
      <c r="D2" s="1" t="s">
        <v>95</v>
      </c>
    </row>
    <row r="3" spans="1:21" ht="11.25">
      <c r="A3" s="6" t="s">
        <v>0</v>
      </c>
      <c r="B3" s="2" t="s">
        <v>1</v>
      </c>
      <c r="C3" s="2" t="s">
        <v>2</v>
      </c>
      <c r="D3" s="2" t="s">
        <v>3</v>
      </c>
      <c r="E3" s="50" t="s">
        <v>136</v>
      </c>
      <c r="F3" s="51">
        <v>41349</v>
      </c>
      <c r="G3" s="51">
        <v>41357</v>
      </c>
      <c r="H3" s="51">
        <v>41385</v>
      </c>
      <c r="I3" s="51">
        <v>41395</v>
      </c>
      <c r="J3" s="51">
        <v>41399</v>
      </c>
      <c r="K3" s="51">
        <v>41419</v>
      </c>
      <c r="L3" s="51">
        <v>41433</v>
      </c>
      <c r="M3" s="51">
        <v>41525</v>
      </c>
      <c r="N3" s="51">
        <v>41532</v>
      </c>
      <c r="O3" s="51">
        <v>41539</v>
      </c>
      <c r="P3" s="51">
        <v>41546</v>
      </c>
      <c r="Q3" s="51">
        <v>41552</v>
      </c>
      <c r="R3" s="51">
        <v>41567</v>
      </c>
      <c r="S3" s="51" t="s">
        <v>4</v>
      </c>
      <c r="T3" s="51" t="s">
        <v>137</v>
      </c>
      <c r="U3" s="52" t="s">
        <v>156</v>
      </c>
    </row>
    <row r="4" spans="1:21" ht="11.25">
      <c r="A4" s="6">
        <v>1</v>
      </c>
      <c r="B4" s="37" t="s">
        <v>185</v>
      </c>
      <c r="C4" s="37" t="s">
        <v>149</v>
      </c>
      <c r="D4" s="2" t="s">
        <v>30</v>
      </c>
      <c r="E4" s="45" t="str">
        <f aca="true" t="shared" si="0" ref="E4:E18">IF(ISERROR(VLOOKUP(D4,CLUB,1,0)),"?","Ok")</f>
        <v>Ok</v>
      </c>
      <c r="F4" s="45">
        <v>20</v>
      </c>
      <c r="G4" s="45">
        <v>3</v>
      </c>
      <c r="H4" s="45" t="s">
        <v>395</v>
      </c>
      <c r="I4" s="45">
        <v>20</v>
      </c>
      <c r="J4" s="45" t="s">
        <v>396</v>
      </c>
      <c r="K4" s="45" t="s">
        <v>395</v>
      </c>
      <c r="L4" s="45">
        <v>20</v>
      </c>
      <c r="M4" s="53">
        <v>25</v>
      </c>
      <c r="N4" s="45">
        <v>18</v>
      </c>
      <c r="O4" s="45"/>
      <c r="P4" s="45"/>
      <c r="Q4" s="45"/>
      <c r="R4" s="45"/>
      <c r="S4" s="52">
        <f>SUM(F4:P4)</f>
        <v>106</v>
      </c>
      <c r="T4" s="52">
        <f aca="true" t="shared" si="1" ref="T4:T17">COUNTA(F4:P4)</f>
        <v>9</v>
      </c>
      <c r="U4" s="52">
        <f aca="true" t="shared" si="2" ref="U4:U17">IF(T4=11,LARGE(F4:P4,1)+LARGE(F4:P4,2)+LARGE(F4:P4,3)+LARGE(F4:P4,4)+LARGE(F4:P4,5)+LARGE(F4:P4,6)+LARGE(F4:P4,7)+LARGE(F4:P4,8)+LARGE(F4:P4,9)+LARGE(F4:P4,10),S4)</f>
        <v>106</v>
      </c>
    </row>
    <row r="5" spans="1:21" ht="11.25">
      <c r="A5" s="6">
        <v>2</v>
      </c>
      <c r="B5" s="37" t="s">
        <v>147</v>
      </c>
      <c r="C5" s="37" t="s">
        <v>148</v>
      </c>
      <c r="D5" s="2" t="s">
        <v>28</v>
      </c>
      <c r="E5" s="45" t="str">
        <f t="shared" si="0"/>
        <v>Ok</v>
      </c>
      <c r="F5" s="53">
        <v>25</v>
      </c>
      <c r="G5" s="53">
        <v>25</v>
      </c>
      <c r="H5" s="45" t="s">
        <v>395</v>
      </c>
      <c r="I5" s="45" t="s">
        <v>395</v>
      </c>
      <c r="J5" s="45" t="s">
        <v>396</v>
      </c>
      <c r="K5" s="45" t="s">
        <v>395</v>
      </c>
      <c r="L5" s="53">
        <v>25</v>
      </c>
      <c r="M5" s="45" t="s">
        <v>395</v>
      </c>
      <c r="N5" s="53">
        <v>25</v>
      </c>
      <c r="O5" s="45"/>
      <c r="P5" s="45"/>
      <c r="Q5" s="45"/>
      <c r="R5" s="45"/>
      <c r="S5" s="52">
        <f>SUM(F5:R5)</f>
        <v>100</v>
      </c>
      <c r="T5" s="52">
        <f t="shared" si="1"/>
        <v>9</v>
      </c>
      <c r="U5" s="52">
        <f t="shared" si="2"/>
        <v>100</v>
      </c>
    </row>
    <row r="6" spans="1:21" ht="11.25">
      <c r="A6" s="6">
        <v>3</v>
      </c>
      <c r="B6" s="37" t="s">
        <v>127</v>
      </c>
      <c r="C6" s="37" t="s">
        <v>99</v>
      </c>
      <c r="D6" s="2" t="s">
        <v>30</v>
      </c>
      <c r="E6" s="45" t="str">
        <f t="shared" si="0"/>
        <v>Ok</v>
      </c>
      <c r="F6" s="45" t="s">
        <v>395</v>
      </c>
      <c r="G6" s="45">
        <v>4</v>
      </c>
      <c r="H6" s="45" t="s">
        <v>395</v>
      </c>
      <c r="I6" s="53">
        <v>25</v>
      </c>
      <c r="J6" s="45" t="s">
        <v>396</v>
      </c>
      <c r="K6" s="45" t="s">
        <v>395</v>
      </c>
      <c r="L6" s="45">
        <v>18</v>
      </c>
      <c r="M6" s="45" t="s">
        <v>395</v>
      </c>
      <c r="N6" s="45">
        <v>20</v>
      </c>
      <c r="O6" s="45"/>
      <c r="P6" s="45"/>
      <c r="Q6" s="45"/>
      <c r="R6" s="45"/>
      <c r="S6" s="52">
        <f aca="true" t="shared" si="3" ref="S6:S18">SUM(F6:P6)</f>
        <v>67</v>
      </c>
      <c r="T6" s="52">
        <f t="shared" si="1"/>
        <v>9</v>
      </c>
      <c r="U6" s="52">
        <f t="shared" si="2"/>
        <v>67</v>
      </c>
    </row>
    <row r="7" spans="1:21" ht="11.25">
      <c r="A7" s="6">
        <v>4</v>
      </c>
      <c r="B7" s="37" t="s">
        <v>150</v>
      </c>
      <c r="C7" s="37" t="s">
        <v>143</v>
      </c>
      <c r="D7" s="2" t="s">
        <v>30</v>
      </c>
      <c r="E7" s="45" t="str">
        <f t="shared" si="0"/>
        <v>Ok</v>
      </c>
      <c r="F7" s="45" t="s">
        <v>395</v>
      </c>
      <c r="G7" s="45">
        <v>2</v>
      </c>
      <c r="H7" s="45" t="s">
        <v>395</v>
      </c>
      <c r="I7" s="45">
        <v>18</v>
      </c>
      <c r="J7" s="45" t="s">
        <v>396</v>
      </c>
      <c r="K7" s="45" t="s">
        <v>395</v>
      </c>
      <c r="L7" s="45">
        <v>16</v>
      </c>
      <c r="M7" s="45" t="s">
        <v>395</v>
      </c>
      <c r="N7" s="45">
        <v>16</v>
      </c>
      <c r="O7" s="45"/>
      <c r="P7" s="45"/>
      <c r="Q7" s="45"/>
      <c r="R7" s="45"/>
      <c r="S7" s="52">
        <f t="shared" si="3"/>
        <v>52</v>
      </c>
      <c r="T7" s="52">
        <f t="shared" si="1"/>
        <v>9</v>
      </c>
      <c r="U7" s="52">
        <f t="shared" si="2"/>
        <v>52</v>
      </c>
    </row>
    <row r="8" spans="1:21" ht="11.25">
      <c r="A8" s="6">
        <v>5</v>
      </c>
      <c r="B8" s="37" t="s">
        <v>247</v>
      </c>
      <c r="C8" s="37" t="s">
        <v>248</v>
      </c>
      <c r="D8" s="2" t="s">
        <v>144</v>
      </c>
      <c r="E8" s="45" t="str">
        <f t="shared" si="0"/>
        <v>Ok</v>
      </c>
      <c r="F8" s="45" t="s">
        <v>395</v>
      </c>
      <c r="G8" s="45">
        <v>20</v>
      </c>
      <c r="H8" s="45" t="s">
        <v>395</v>
      </c>
      <c r="I8" s="45" t="s">
        <v>395</v>
      </c>
      <c r="J8" s="45" t="s">
        <v>396</v>
      </c>
      <c r="K8" s="45" t="s">
        <v>395</v>
      </c>
      <c r="L8" s="45" t="s">
        <v>395</v>
      </c>
      <c r="M8" s="45" t="s">
        <v>395</v>
      </c>
      <c r="N8" s="45"/>
      <c r="O8" s="45"/>
      <c r="P8" s="45"/>
      <c r="Q8" s="45"/>
      <c r="R8" s="45"/>
      <c r="S8" s="52">
        <f t="shared" si="3"/>
        <v>20</v>
      </c>
      <c r="T8" s="52">
        <f t="shared" si="1"/>
        <v>8</v>
      </c>
      <c r="U8" s="52">
        <f t="shared" si="2"/>
        <v>20</v>
      </c>
    </row>
    <row r="9" spans="1:21" ht="11.25">
      <c r="A9" s="6">
        <v>6</v>
      </c>
      <c r="B9" s="37" t="s">
        <v>243</v>
      </c>
      <c r="C9" s="37" t="s">
        <v>244</v>
      </c>
      <c r="D9" s="2" t="s">
        <v>24</v>
      </c>
      <c r="E9" s="45" t="str">
        <f t="shared" si="0"/>
        <v>Ok</v>
      </c>
      <c r="F9" s="45" t="s">
        <v>395</v>
      </c>
      <c r="G9" s="45">
        <v>18</v>
      </c>
      <c r="H9" s="45" t="s">
        <v>395</v>
      </c>
      <c r="I9" s="45" t="s">
        <v>395</v>
      </c>
      <c r="J9" s="45" t="s">
        <v>396</v>
      </c>
      <c r="K9" s="45" t="s">
        <v>395</v>
      </c>
      <c r="L9" s="45" t="s">
        <v>395</v>
      </c>
      <c r="M9" s="45" t="s">
        <v>395</v>
      </c>
      <c r="N9" s="45"/>
      <c r="O9" s="45"/>
      <c r="P9" s="45"/>
      <c r="Q9" s="45"/>
      <c r="R9" s="45"/>
      <c r="S9" s="52">
        <f t="shared" si="3"/>
        <v>18</v>
      </c>
      <c r="T9" s="52">
        <f t="shared" si="1"/>
        <v>8</v>
      </c>
      <c r="U9" s="52">
        <f t="shared" si="2"/>
        <v>18</v>
      </c>
    </row>
    <row r="10" spans="1:21" ht="11.25">
      <c r="A10" s="6">
        <v>7</v>
      </c>
      <c r="B10" s="37" t="s">
        <v>249</v>
      </c>
      <c r="C10" s="37" t="s">
        <v>250</v>
      </c>
      <c r="D10" s="2" t="s">
        <v>144</v>
      </c>
      <c r="E10" s="45" t="str">
        <f t="shared" si="0"/>
        <v>Ok</v>
      </c>
      <c r="F10" s="45" t="s">
        <v>395</v>
      </c>
      <c r="G10" s="45">
        <v>16</v>
      </c>
      <c r="H10" s="45" t="s">
        <v>395</v>
      </c>
      <c r="I10" s="45" t="s">
        <v>395</v>
      </c>
      <c r="J10" s="45" t="s">
        <v>396</v>
      </c>
      <c r="K10" s="45" t="s">
        <v>395</v>
      </c>
      <c r="L10" s="45" t="s">
        <v>395</v>
      </c>
      <c r="M10" s="45" t="s">
        <v>395</v>
      </c>
      <c r="N10" s="45"/>
      <c r="O10" s="45"/>
      <c r="P10" s="45"/>
      <c r="Q10" s="45"/>
      <c r="R10" s="45"/>
      <c r="S10" s="52">
        <f t="shared" si="3"/>
        <v>16</v>
      </c>
      <c r="T10" s="52">
        <f t="shared" si="1"/>
        <v>8</v>
      </c>
      <c r="U10" s="52">
        <f t="shared" si="2"/>
        <v>16</v>
      </c>
    </row>
    <row r="11" spans="1:21" ht="11.25">
      <c r="A11" s="6">
        <v>8</v>
      </c>
      <c r="B11" s="37" t="s">
        <v>209</v>
      </c>
      <c r="C11" s="37" t="s">
        <v>210</v>
      </c>
      <c r="D11" s="2" t="s">
        <v>42</v>
      </c>
      <c r="E11" s="45" t="str">
        <f t="shared" si="0"/>
        <v>Ok</v>
      </c>
      <c r="F11" s="45" t="s">
        <v>395</v>
      </c>
      <c r="G11" s="45">
        <v>14</v>
      </c>
      <c r="H11" s="45" t="s">
        <v>395</v>
      </c>
      <c r="I11" s="45" t="s">
        <v>395</v>
      </c>
      <c r="J11" s="45" t="s">
        <v>396</v>
      </c>
      <c r="K11" s="45" t="s">
        <v>395</v>
      </c>
      <c r="L11" s="45" t="s">
        <v>395</v>
      </c>
      <c r="M11" s="45" t="s">
        <v>395</v>
      </c>
      <c r="N11" s="45"/>
      <c r="O11" s="45"/>
      <c r="P11" s="45"/>
      <c r="Q11" s="45"/>
      <c r="R11" s="45"/>
      <c r="S11" s="52">
        <f t="shared" si="3"/>
        <v>14</v>
      </c>
      <c r="T11" s="52">
        <f t="shared" si="1"/>
        <v>8</v>
      </c>
      <c r="U11" s="52">
        <f t="shared" si="2"/>
        <v>14</v>
      </c>
    </row>
    <row r="12" spans="1:21" ht="11.25">
      <c r="A12" s="6">
        <v>9</v>
      </c>
      <c r="B12" s="37" t="s">
        <v>212</v>
      </c>
      <c r="C12" s="37" t="s">
        <v>49</v>
      </c>
      <c r="D12" s="2" t="s">
        <v>31</v>
      </c>
      <c r="E12" s="45" t="str">
        <f t="shared" si="0"/>
        <v>Ok</v>
      </c>
      <c r="F12" s="45" t="s">
        <v>395</v>
      </c>
      <c r="G12" s="45">
        <v>12</v>
      </c>
      <c r="H12" s="45" t="s">
        <v>395</v>
      </c>
      <c r="I12" s="45" t="s">
        <v>395</v>
      </c>
      <c r="J12" s="45" t="s">
        <v>396</v>
      </c>
      <c r="K12" s="45" t="s">
        <v>395</v>
      </c>
      <c r="L12" s="45" t="s">
        <v>395</v>
      </c>
      <c r="M12" s="45" t="s">
        <v>395</v>
      </c>
      <c r="N12" s="45"/>
      <c r="O12" s="45"/>
      <c r="P12" s="45"/>
      <c r="Q12" s="45"/>
      <c r="R12" s="45"/>
      <c r="S12" s="52">
        <f t="shared" si="3"/>
        <v>12</v>
      </c>
      <c r="T12" s="52">
        <f t="shared" si="1"/>
        <v>8</v>
      </c>
      <c r="U12" s="52">
        <f t="shared" si="2"/>
        <v>12</v>
      </c>
    </row>
    <row r="13" spans="1:21" ht="11.25">
      <c r="A13" s="6">
        <v>10</v>
      </c>
      <c r="B13" s="37" t="s">
        <v>251</v>
      </c>
      <c r="C13" s="37" t="s">
        <v>252</v>
      </c>
      <c r="D13" s="2" t="s">
        <v>253</v>
      </c>
      <c r="E13" s="45" t="str">
        <f t="shared" si="0"/>
        <v>Ok</v>
      </c>
      <c r="F13" s="45" t="s">
        <v>395</v>
      </c>
      <c r="G13" s="45">
        <v>10</v>
      </c>
      <c r="H13" s="45" t="s">
        <v>395</v>
      </c>
      <c r="I13" s="45" t="s">
        <v>395</v>
      </c>
      <c r="J13" s="45" t="s">
        <v>396</v>
      </c>
      <c r="K13" s="45" t="s">
        <v>395</v>
      </c>
      <c r="L13" s="45" t="s">
        <v>395</v>
      </c>
      <c r="M13" s="45" t="s">
        <v>395</v>
      </c>
      <c r="N13" s="45"/>
      <c r="O13" s="45"/>
      <c r="P13" s="45"/>
      <c r="Q13" s="45"/>
      <c r="R13" s="45"/>
      <c r="S13" s="52">
        <f t="shared" si="3"/>
        <v>10</v>
      </c>
      <c r="T13" s="52">
        <f t="shared" si="1"/>
        <v>8</v>
      </c>
      <c r="U13" s="52">
        <f t="shared" si="2"/>
        <v>10</v>
      </c>
    </row>
    <row r="14" spans="1:21" ht="11.25">
      <c r="A14" s="6">
        <v>11</v>
      </c>
      <c r="B14" s="37" t="s">
        <v>60</v>
      </c>
      <c r="C14" s="37" t="s">
        <v>61</v>
      </c>
      <c r="D14" s="2" t="s">
        <v>42</v>
      </c>
      <c r="E14" s="45" t="str">
        <f t="shared" si="0"/>
        <v>Ok</v>
      </c>
      <c r="F14" s="45" t="s">
        <v>395</v>
      </c>
      <c r="G14" s="45">
        <v>9</v>
      </c>
      <c r="H14" s="45" t="s">
        <v>395</v>
      </c>
      <c r="I14" s="45" t="s">
        <v>395</v>
      </c>
      <c r="J14" s="45" t="s">
        <v>396</v>
      </c>
      <c r="K14" s="45" t="s">
        <v>395</v>
      </c>
      <c r="L14" s="45" t="s">
        <v>395</v>
      </c>
      <c r="M14" s="45" t="s">
        <v>395</v>
      </c>
      <c r="N14" s="45"/>
      <c r="O14" s="45"/>
      <c r="P14" s="45"/>
      <c r="Q14" s="45"/>
      <c r="R14" s="45"/>
      <c r="S14" s="52">
        <f t="shared" si="3"/>
        <v>9</v>
      </c>
      <c r="T14" s="52">
        <f t="shared" si="1"/>
        <v>8</v>
      </c>
      <c r="U14" s="52">
        <f t="shared" si="2"/>
        <v>9</v>
      </c>
    </row>
    <row r="15" spans="1:21" ht="11.25">
      <c r="A15" s="6">
        <v>12</v>
      </c>
      <c r="B15" s="37" t="s">
        <v>213</v>
      </c>
      <c r="C15" s="37" t="s">
        <v>214</v>
      </c>
      <c r="D15" s="2" t="s">
        <v>42</v>
      </c>
      <c r="E15" s="45" t="str">
        <f t="shared" si="0"/>
        <v>Ok</v>
      </c>
      <c r="F15" s="45" t="s">
        <v>395</v>
      </c>
      <c r="G15" s="45">
        <v>8</v>
      </c>
      <c r="H15" s="45" t="s">
        <v>395</v>
      </c>
      <c r="I15" s="45" t="s">
        <v>395</v>
      </c>
      <c r="J15" s="45" t="s">
        <v>396</v>
      </c>
      <c r="K15" s="45" t="s">
        <v>395</v>
      </c>
      <c r="L15" s="45" t="s">
        <v>395</v>
      </c>
      <c r="M15" s="45" t="s">
        <v>395</v>
      </c>
      <c r="N15" s="45"/>
      <c r="O15" s="45"/>
      <c r="P15" s="45"/>
      <c r="Q15" s="45"/>
      <c r="R15" s="45"/>
      <c r="S15" s="52">
        <f t="shared" si="3"/>
        <v>8</v>
      </c>
      <c r="T15" s="52">
        <f t="shared" si="1"/>
        <v>8</v>
      </c>
      <c r="U15" s="52">
        <f t="shared" si="2"/>
        <v>8</v>
      </c>
    </row>
    <row r="16" spans="1:21" ht="11.25">
      <c r="A16" s="6">
        <v>13</v>
      </c>
      <c r="B16" s="37" t="s">
        <v>254</v>
      </c>
      <c r="C16" s="37" t="s">
        <v>255</v>
      </c>
      <c r="D16" s="2" t="s">
        <v>256</v>
      </c>
      <c r="E16" s="45" t="str">
        <f t="shared" si="0"/>
        <v>Ok</v>
      </c>
      <c r="F16" s="45" t="s">
        <v>395</v>
      </c>
      <c r="G16" s="45">
        <v>7</v>
      </c>
      <c r="H16" s="45" t="s">
        <v>395</v>
      </c>
      <c r="I16" s="45" t="s">
        <v>395</v>
      </c>
      <c r="J16" s="45" t="s">
        <v>396</v>
      </c>
      <c r="K16" s="45" t="s">
        <v>395</v>
      </c>
      <c r="L16" s="45" t="s">
        <v>395</v>
      </c>
      <c r="M16" s="45" t="s">
        <v>395</v>
      </c>
      <c r="N16" s="45"/>
      <c r="O16" s="45"/>
      <c r="P16" s="45"/>
      <c r="Q16" s="45"/>
      <c r="R16" s="45"/>
      <c r="S16" s="52">
        <f t="shared" si="3"/>
        <v>7</v>
      </c>
      <c r="T16" s="52">
        <f t="shared" si="1"/>
        <v>8</v>
      </c>
      <c r="U16" s="52">
        <f t="shared" si="2"/>
        <v>7</v>
      </c>
    </row>
    <row r="17" spans="1:21" ht="11.25">
      <c r="A17" s="6">
        <v>14</v>
      </c>
      <c r="B17" s="37" t="s">
        <v>257</v>
      </c>
      <c r="C17" s="37" t="s">
        <v>258</v>
      </c>
      <c r="D17" s="2" t="s">
        <v>41</v>
      </c>
      <c r="E17" s="45" t="str">
        <f t="shared" si="0"/>
        <v>Ok</v>
      </c>
      <c r="F17" s="45" t="s">
        <v>395</v>
      </c>
      <c r="G17" s="45">
        <v>6</v>
      </c>
      <c r="H17" s="45" t="s">
        <v>395</v>
      </c>
      <c r="I17" s="45" t="s">
        <v>395</v>
      </c>
      <c r="J17" s="45" t="s">
        <v>396</v>
      </c>
      <c r="K17" s="45" t="s">
        <v>395</v>
      </c>
      <c r="L17" s="45" t="s">
        <v>395</v>
      </c>
      <c r="M17" s="45" t="s">
        <v>395</v>
      </c>
      <c r="N17" s="45"/>
      <c r="O17" s="45"/>
      <c r="P17" s="45"/>
      <c r="Q17" s="45"/>
      <c r="R17" s="45"/>
      <c r="S17" s="52">
        <f t="shared" si="3"/>
        <v>6</v>
      </c>
      <c r="T17" s="52">
        <f t="shared" si="1"/>
        <v>8</v>
      </c>
      <c r="U17" s="52">
        <f t="shared" si="2"/>
        <v>6</v>
      </c>
    </row>
    <row r="18" spans="1:21" ht="11.25">
      <c r="A18" s="6">
        <v>15</v>
      </c>
      <c r="B18" s="37" t="s">
        <v>259</v>
      </c>
      <c r="C18" s="37" t="s">
        <v>260</v>
      </c>
      <c r="D18" s="2" t="s">
        <v>261</v>
      </c>
      <c r="E18" s="45" t="str">
        <f t="shared" si="0"/>
        <v>Ok</v>
      </c>
      <c r="F18" s="45" t="s">
        <v>395</v>
      </c>
      <c r="G18" s="45">
        <v>5</v>
      </c>
      <c r="H18" s="45" t="s">
        <v>395</v>
      </c>
      <c r="I18" s="45" t="s">
        <v>395</v>
      </c>
      <c r="J18" s="45" t="s">
        <v>396</v>
      </c>
      <c r="K18" s="45" t="s">
        <v>395</v>
      </c>
      <c r="L18" s="45" t="s">
        <v>395</v>
      </c>
      <c r="M18" s="45" t="s">
        <v>395</v>
      </c>
      <c r="N18" s="45"/>
      <c r="O18" s="45"/>
      <c r="P18" s="45"/>
      <c r="Q18" s="45"/>
      <c r="R18" s="45"/>
      <c r="S18" s="52">
        <f t="shared" si="3"/>
        <v>5</v>
      </c>
      <c r="T18" s="52">
        <f>COUNTA(F18:P18)</f>
        <v>8</v>
      </c>
      <c r="U18" s="52">
        <f>IF(T18=11,LARGE(F18:P18,1)+LARGE(F18:P18,2)+LARGE(F18:P18,3)+LARGE(F18:P18,4)+LARGE(F18:P18,5)+LARGE(F18:P18,6)+LARGE(F18:P18,7)+LARGE(F18:P18,8)+LARGE(F18:P18,9)+LARGE(F18:P18,10),S18)</f>
        <v>5</v>
      </c>
    </row>
    <row r="19" spans="1:21" ht="11.25">
      <c r="A19" s="7"/>
      <c r="B19" s="8"/>
      <c r="C19" s="8"/>
      <c r="D19" s="8"/>
      <c r="E19" s="46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  <c r="Q19" s="55"/>
      <c r="R19" s="55"/>
      <c r="S19" s="55"/>
      <c r="T19" s="55"/>
      <c r="U19" s="55"/>
    </row>
    <row r="20" ht="11.25">
      <c r="D20" s="1" t="s">
        <v>98</v>
      </c>
    </row>
    <row r="21" spans="1:21" ht="11.25">
      <c r="A21" s="6" t="s">
        <v>0</v>
      </c>
      <c r="B21" s="2" t="s">
        <v>1</v>
      </c>
      <c r="C21" s="2" t="s">
        <v>2</v>
      </c>
      <c r="D21" s="2" t="s">
        <v>3</v>
      </c>
      <c r="E21" s="50" t="s">
        <v>136</v>
      </c>
      <c r="F21" s="51">
        <v>41349</v>
      </c>
      <c r="G21" s="51">
        <v>41357</v>
      </c>
      <c r="H21" s="51">
        <v>41385</v>
      </c>
      <c r="I21" s="51">
        <v>41395</v>
      </c>
      <c r="J21" s="51">
        <v>41399</v>
      </c>
      <c r="K21" s="51">
        <v>41419</v>
      </c>
      <c r="L21" s="51">
        <v>41433</v>
      </c>
      <c r="M21" s="51">
        <v>41525</v>
      </c>
      <c r="N21" s="51">
        <v>41532</v>
      </c>
      <c r="O21" s="51">
        <v>41539</v>
      </c>
      <c r="P21" s="51">
        <v>41546</v>
      </c>
      <c r="Q21" s="51">
        <v>41552</v>
      </c>
      <c r="R21" s="51">
        <v>41567</v>
      </c>
      <c r="S21" s="51" t="s">
        <v>4</v>
      </c>
      <c r="T21" s="51" t="s">
        <v>137</v>
      </c>
      <c r="U21" s="52" t="s">
        <v>138</v>
      </c>
    </row>
    <row r="22" spans="1:21" ht="11.25">
      <c r="A22" s="6">
        <v>1</v>
      </c>
      <c r="B22" s="37" t="s">
        <v>56</v>
      </c>
      <c r="C22" s="37" t="s">
        <v>198</v>
      </c>
      <c r="D22" s="3" t="s">
        <v>26</v>
      </c>
      <c r="E22" s="45" t="str">
        <f aca="true" t="shared" si="4" ref="E22:E53">IF(ISERROR(VLOOKUP(D22,CLUB,1,0)),"?","Ok")</f>
        <v>Ok</v>
      </c>
      <c r="F22" s="45">
        <v>9</v>
      </c>
      <c r="G22" s="45">
        <v>20</v>
      </c>
      <c r="H22" s="53">
        <v>25</v>
      </c>
      <c r="I22" s="53">
        <v>25</v>
      </c>
      <c r="J22" s="45" t="s">
        <v>396</v>
      </c>
      <c r="K22" s="45" t="s">
        <v>395</v>
      </c>
      <c r="L22" s="53">
        <v>25</v>
      </c>
      <c r="M22" s="45">
        <v>18</v>
      </c>
      <c r="N22" s="45">
        <v>20</v>
      </c>
      <c r="O22" s="45"/>
      <c r="P22" s="45"/>
      <c r="Q22" s="45"/>
      <c r="R22" s="45"/>
      <c r="S22" s="52">
        <f aca="true" t="shared" si="5" ref="S22:S53">SUM(F22:P22)</f>
        <v>142</v>
      </c>
      <c r="T22" s="52">
        <f aca="true" t="shared" si="6" ref="T22:T53">COUNTA(F22:P22)</f>
        <v>9</v>
      </c>
      <c r="U22" s="52">
        <f aca="true" t="shared" si="7" ref="U22:U53">IF(T22=11,LARGE(F22:P22,1)+LARGE(F22:P22,2)+LARGE(F22:P22,3)+LARGE(F22:P22,4)+LARGE(F22:P22,5)+LARGE(F22:P22,6)+LARGE(F22:P22,7)+LARGE(F22:P22,8)+LARGE(F22:P22,9)+LARGE(F22:P22,10),S22)</f>
        <v>142</v>
      </c>
    </row>
    <row r="23" spans="1:21" ht="11.25">
      <c r="A23" s="6">
        <v>2</v>
      </c>
      <c r="B23" s="2" t="s">
        <v>57</v>
      </c>
      <c r="C23" s="2" t="s">
        <v>58</v>
      </c>
      <c r="D23" s="2" t="s">
        <v>26</v>
      </c>
      <c r="E23" s="45" t="str">
        <f t="shared" si="4"/>
        <v>Ok</v>
      </c>
      <c r="F23" s="45">
        <v>14</v>
      </c>
      <c r="G23" s="53">
        <v>25</v>
      </c>
      <c r="H23" s="45">
        <v>18</v>
      </c>
      <c r="I23" s="45">
        <v>20</v>
      </c>
      <c r="J23" s="45" t="s">
        <v>396</v>
      </c>
      <c r="K23" s="45">
        <v>16</v>
      </c>
      <c r="L23" s="45">
        <v>20</v>
      </c>
      <c r="M23" s="45">
        <v>20</v>
      </c>
      <c r="N23" s="45"/>
      <c r="O23" s="45"/>
      <c r="P23" s="45"/>
      <c r="Q23" s="45"/>
      <c r="R23" s="45"/>
      <c r="S23" s="52">
        <f t="shared" si="5"/>
        <v>133</v>
      </c>
      <c r="T23" s="52">
        <f t="shared" si="6"/>
        <v>8</v>
      </c>
      <c r="U23" s="52">
        <f t="shared" si="7"/>
        <v>133</v>
      </c>
    </row>
    <row r="24" spans="1:21" ht="11.25">
      <c r="A24" s="6">
        <v>3</v>
      </c>
      <c r="B24" s="37" t="s">
        <v>76</v>
      </c>
      <c r="C24" s="37" t="s">
        <v>9</v>
      </c>
      <c r="D24" s="2" t="s">
        <v>26</v>
      </c>
      <c r="E24" s="45" t="str">
        <f t="shared" si="4"/>
        <v>Ok</v>
      </c>
      <c r="F24" s="45">
        <v>8</v>
      </c>
      <c r="G24" s="45">
        <v>18</v>
      </c>
      <c r="H24" s="45">
        <v>9</v>
      </c>
      <c r="I24" s="45" t="s">
        <v>395</v>
      </c>
      <c r="J24" s="45" t="s">
        <v>396</v>
      </c>
      <c r="K24" s="45">
        <v>18</v>
      </c>
      <c r="L24" s="45">
        <v>14</v>
      </c>
      <c r="M24" s="53">
        <v>25</v>
      </c>
      <c r="N24" s="45"/>
      <c r="O24" s="45"/>
      <c r="P24" s="45"/>
      <c r="Q24" s="45"/>
      <c r="R24" s="45"/>
      <c r="S24" s="52">
        <f t="shared" si="5"/>
        <v>92</v>
      </c>
      <c r="T24" s="52">
        <f t="shared" si="6"/>
        <v>8</v>
      </c>
      <c r="U24" s="52">
        <f t="shared" si="7"/>
        <v>92</v>
      </c>
    </row>
    <row r="25" spans="1:21" ht="11.25">
      <c r="A25" s="6">
        <v>4</v>
      </c>
      <c r="B25" s="37" t="s">
        <v>146</v>
      </c>
      <c r="C25" s="37" t="s">
        <v>199</v>
      </c>
      <c r="D25" s="2" t="s">
        <v>93</v>
      </c>
      <c r="E25" s="45" t="str">
        <f t="shared" si="4"/>
        <v>Ok</v>
      </c>
      <c r="F25" s="45">
        <v>7</v>
      </c>
      <c r="G25" s="45">
        <v>10</v>
      </c>
      <c r="H25" s="45">
        <v>14</v>
      </c>
      <c r="I25" s="45">
        <v>18</v>
      </c>
      <c r="J25" s="45" t="s">
        <v>396</v>
      </c>
      <c r="K25" s="45" t="s">
        <v>395</v>
      </c>
      <c r="L25" s="45">
        <v>12</v>
      </c>
      <c r="M25" s="45">
        <v>8</v>
      </c>
      <c r="N25" s="45">
        <v>18</v>
      </c>
      <c r="O25" s="45"/>
      <c r="P25" s="45"/>
      <c r="Q25" s="45"/>
      <c r="R25" s="45"/>
      <c r="S25" s="52">
        <f t="shared" si="5"/>
        <v>87</v>
      </c>
      <c r="T25" s="52">
        <f t="shared" si="6"/>
        <v>9</v>
      </c>
      <c r="U25" s="52">
        <f t="shared" si="7"/>
        <v>87</v>
      </c>
    </row>
    <row r="26" spans="1:21" ht="11.25">
      <c r="A26" s="6">
        <v>5</v>
      </c>
      <c r="B26" s="2" t="s">
        <v>245</v>
      </c>
      <c r="C26" s="2" t="s">
        <v>171</v>
      </c>
      <c r="D26" s="2" t="s">
        <v>26</v>
      </c>
      <c r="E26" s="45" t="str">
        <f t="shared" si="4"/>
        <v>Ok</v>
      </c>
      <c r="F26" s="45" t="s">
        <v>395</v>
      </c>
      <c r="G26" s="45">
        <v>9</v>
      </c>
      <c r="H26" s="45">
        <v>4</v>
      </c>
      <c r="I26" s="45">
        <v>16</v>
      </c>
      <c r="J26" s="45" t="s">
        <v>396</v>
      </c>
      <c r="K26" s="45" t="s">
        <v>395</v>
      </c>
      <c r="L26" s="45">
        <v>18</v>
      </c>
      <c r="M26" s="45" t="s">
        <v>395</v>
      </c>
      <c r="N26" s="53">
        <v>25</v>
      </c>
      <c r="O26" s="45"/>
      <c r="P26" s="52"/>
      <c r="Q26" s="52"/>
      <c r="R26" s="52"/>
      <c r="S26" s="52">
        <f t="shared" si="5"/>
        <v>72</v>
      </c>
      <c r="T26" s="52">
        <f t="shared" si="6"/>
        <v>9</v>
      </c>
      <c r="U26" s="52">
        <f t="shared" si="7"/>
        <v>72</v>
      </c>
    </row>
    <row r="27" spans="1:21" ht="11.25">
      <c r="A27" s="6">
        <v>6</v>
      </c>
      <c r="B27" s="37" t="s">
        <v>59</v>
      </c>
      <c r="C27" s="37" t="s">
        <v>188</v>
      </c>
      <c r="D27" s="2" t="s">
        <v>28</v>
      </c>
      <c r="E27" s="45" t="str">
        <f t="shared" si="4"/>
        <v>Ok</v>
      </c>
      <c r="F27" s="45">
        <v>10</v>
      </c>
      <c r="G27" s="45">
        <v>14</v>
      </c>
      <c r="H27" s="45">
        <v>5</v>
      </c>
      <c r="I27" s="45" t="s">
        <v>395</v>
      </c>
      <c r="J27" s="45" t="s">
        <v>396</v>
      </c>
      <c r="K27" s="45" t="s">
        <v>395</v>
      </c>
      <c r="L27" s="45">
        <v>16</v>
      </c>
      <c r="M27" s="45">
        <v>14</v>
      </c>
      <c r="N27" s="45"/>
      <c r="O27" s="45"/>
      <c r="P27" s="45"/>
      <c r="Q27" s="45"/>
      <c r="R27" s="45"/>
      <c r="S27" s="52">
        <f t="shared" si="5"/>
        <v>59</v>
      </c>
      <c r="T27" s="52">
        <f t="shared" si="6"/>
        <v>8</v>
      </c>
      <c r="U27" s="52">
        <f t="shared" si="7"/>
        <v>59</v>
      </c>
    </row>
    <row r="28" spans="1:21" ht="11.25">
      <c r="A28" s="6">
        <v>7</v>
      </c>
      <c r="B28" s="37" t="s">
        <v>235</v>
      </c>
      <c r="C28" s="37" t="s">
        <v>20</v>
      </c>
      <c r="D28" s="2" t="s">
        <v>26</v>
      </c>
      <c r="E28" s="45" t="str">
        <f t="shared" si="4"/>
        <v>Ok</v>
      </c>
      <c r="F28" s="45">
        <v>5</v>
      </c>
      <c r="G28" s="45">
        <v>4</v>
      </c>
      <c r="H28" s="45" t="s">
        <v>395</v>
      </c>
      <c r="I28" s="45">
        <v>8</v>
      </c>
      <c r="J28" s="45" t="s">
        <v>396</v>
      </c>
      <c r="K28" s="45">
        <v>10</v>
      </c>
      <c r="L28" s="45">
        <v>10</v>
      </c>
      <c r="M28" s="45">
        <v>12</v>
      </c>
      <c r="N28" s="45">
        <v>10</v>
      </c>
      <c r="O28" s="45"/>
      <c r="P28" s="45"/>
      <c r="Q28" s="45"/>
      <c r="R28" s="45"/>
      <c r="S28" s="52">
        <f t="shared" si="5"/>
        <v>59</v>
      </c>
      <c r="T28" s="52">
        <f t="shared" si="6"/>
        <v>9</v>
      </c>
      <c r="U28" s="52">
        <f t="shared" si="7"/>
        <v>59</v>
      </c>
    </row>
    <row r="29" spans="1:21" ht="11.25">
      <c r="A29" s="6">
        <v>8</v>
      </c>
      <c r="B29" s="2" t="s">
        <v>152</v>
      </c>
      <c r="C29" s="2" t="s">
        <v>7</v>
      </c>
      <c r="D29" s="2" t="s">
        <v>75</v>
      </c>
      <c r="E29" s="45" t="str">
        <f t="shared" si="4"/>
        <v>Ok</v>
      </c>
      <c r="F29" s="45">
        <v>1</v>
      </c>
      <c r="G29" s="45">
        <v>5</v>
      </c>
      <c r="H29" s="45">
        <v>1</v>
      </c>
      <c r="I29" s="45">
        <v>9</v>
      </c>
      <c r="J29" s="45" t="s">
        <v>396</v>
      </c>
      <c r="K29" s="45">
        <v>8</v>
      </c>
      <c r="L29" s="45">
        <v>8</v>
      </c>
      <c r="M29" s="45">
        <v>6</v>
      </c>
      <c r="N29" s="45">
        <v>14</v>
      </c>
      <c r="O29" s="45"/>
      <c r="P29" s="52"/>
      <c r="Q29" s="52"/>
      <c r="R29" s="52"/>
      <c r="S29" s="52">
        <f t="shared" si="5"/>
        <v>52</v>
      </c>
      <c r="T29" s="52">
        <f t="shared" si="6"/>
        <v>9</v>
      </c>
      <c r="U29" s="52">
        <f t="shared" si="7"/>
        <v>52</v>
      </c>
    </row>
    <row r="30" spans="1:21" ht="11.25">
      <c r="A30" s="6">
        <v>9</v>
      </c>
      <c r="B30" s="37" t="s">
        <v>102</v>
      </c>
      <c r="C30" s="37" t="s">
        <v>46</v>
      </c>
      <c r="D30" s="3" t="s">
        <v>28</v>
      </c>
      <c r="E30" s="45" t="str">
        <f t="shared" si="4"/>
        <v>Ok</v>
      </c>
      <c r="F30" s="45">
        <v>18</v>
      </c>
      <c r="G30" s="45" t="s">
        <v>395</v>
      </c>
      <c r="H30" s="45">
        <v>16</v>
      </c>
      <c r="I30" s="45">
        <v>14</v>
      </c>
      <c r="J30" s="45" t="s">
        <v>396</v>
      </c>
      <c r="K30" s="45" t="s">
        <v>395</v>
      </c>
      <c r="L30" s="45" t="s">
        <v>395</v>
      </c>
      <c r="M30" s="45">
        <v>1</v>
      </c>
      <c r="N30" s="45"/>
      <c r="O30" s="45"/>
      <c r="P30" s="45"/>
      <c r="Q30" s="45"/>
      <c r="R30" s="45"/>
      <c r="S30" s="52">
        <f t="shared" si="5"/>
        <v>49</v>
      </c>
      <c r="T30" s="52">
        <f t="shared" si="6"/>
        <v>8</v>
      </c>
      <c r="U30" s="52">
        <f t="shared" si="7"/>
        <v>49</v>
      </c>
    </row>
    <row r="31" spans="1:21" ht="11.25">
      <c r="A31" s="6">
        <v>10</v>
      </c>
      <c r="B31" s="37" t="s">
        <v>103</v>
      </c>
      <c r="C31" s="37" t="s">
        <v>196</v>
      </c>
      <c r="D31" s="2" t="s">
        <v>33</v>
      </c>
      <c r="E31" s="45" t="str">
        <f t="shared" si="4"/>
        <v>Ok</v>
      </c>
      <c r="F31" s="53">
        <v>25</v>
      </c>
      <c r="G31" s="45" t="s">
        <v>395</v>
      </c>
      <c r="H31" s="45">
        <v>20</v>
      </c>
      <c r="I31" s="45" t="s">
        <v>395</v>
      </c>
      <c r="J31" s="45" t="s">
        <v>396</v>
      </c>
      <c r="K31" s="45" t="s">
        <v>395</v>
      </c>
      <c r="L31" s="45" t="s">
        <v>395</v>
      </c>
      <c r="M31" s="45" t="s">
        <v>395</v>
      </c>
      <c r="N31" s="45"/>
      <c r="O31" s="45"/>
      <c r="P31" s="45"/>
      <c r="Q31" s="45"/>
      <c r="R31" s="45"/>
      <c r="S31" s="52">
        <f t="shared" si="5"/>
        <v>45</v>
      </c>
      <c r="T31" s="52">
        <f t="shared" si="6"/>
        <v>8</v>
      </c>
      <c r="U31" s="52">
        <f t="shared" si="7"/>
        <v>45</v>
      </c>
    </row>
    <row r="32" spans="1:21" ht="11.25">
      <c r="A32" s="6">
        <v>11</v>
      </c>
      <c r="B32" s="2" t="s">
        <v>153</v>
      </c>
      <c r="C32" s="2" t="s">
        <v>154</v>
      </c>
      <c r="D32" s="2" t="s">
        <v>93</v>
      </c>
      <c r="E32" s="45" t="str">
        <f t="shared" si="4"/>
        <v>Ok</v>
      </c>
      <c r="F32" s="45">
        <v>3</v>
      </c>
      <c r="G32" s="45">
        <v>8</v>
      </c>
      <c r="H32" s="45">
        <v>1</v>
      </c>
      <c r="I32" s="45" t="s">
        <v>395</v>
      </c>
      <c r="J32" s="45" t="s">
        <v>396</v>
      </c>
      <c r="K32" s="45" t="s">
        <v>395</v>
      </c>
      <c r="L32" s="45">
        <v>3</v>
      </c>
      <c r="M32" s="45">
        <v>7</v>
      </c>
      <c r="N32" s="45">
        <v>16</v>
      </c>
      <c r="O32" s="45"/>
      <c r="P32" s="52"/>
      <c r="Q32" s="52"/>
      <c r="R32" s="52"/>
      <c r="S32" s="52">
        <f t="shared" si="5"/>
        <v>38</v>
      </c>
      <c r="T32" s="52">
        <f t="shared" si="6"/>
        <v>9</v>
      </c>
      <c r="U32" s="52">
        <f t="shared" si="7"/>
        <v>38</v>
      </c>
    </row>
    <row r="33" spans="1:21" ht="11.25">
      <c r="A33" s="6">
        <v>12</v>
      </c>
      <c r="B33" s="37" t="s">
        <v>100</v>
      </c>
      <c r="C33" s="37" t="s">
        <v>101</v>
      </c>
      <c r="D33" s="3" t="s">
        <v>29</v>
      </c>
      <c r="E33" s="45" t="str">
        <f t="shared" si="4"/>
        <v>Ok</v>
      </c>
      <c r="F33" s="45">
        <v>20</v>
      </c>
      <c r="G33" s="45">
        <v>2</v>
      </c>
      <c r="H33" s="45">
        <v>12</v>
      </c>
      <c r="I33" s="45" t="s">
        <v>395</v>
      </c>
      <c r="J33" s="45" t="s">
        <v>396</v>
      </c>
      <c r="K33" s="45" t="s">
        <v>395</v>
      </c>
      <c r="L33" s="45" t="s">
        <v>395</v>
      </c>
      <c r="M33" s="45" t="s">
        <v>395</v>
      </c>
      <c r="N33" s="45"/>
      <c r="O33" s="45"/>
      <c r="P33" s="45"/>
      <c r="Q33" s="45"/>
      <c r="R33" s="45"/>
      <c r="S33" s="52">
        <f t="shared" si="5"/>
        <v>34</v>
      </c>
      <c r="T33" s="52">
        <f t="shared" si="6"/>
        <v>8</v>
      </c>
      <c r="U33" s="52">
        <f t="shared" si="7"/>
        <v>34</v>
      </c>
    </row>
    <row r="34" spans="1:21" ht="11.25">
      <c r="A34" s="6">
        <v>13</v>
      </c>
      <c r="B34" s="2" t="s">
        <v>107</v>
      </c>
      <c r="C34" s="2" t="s">
        <v>14</v>
      </c>
      <c r="D34" s="2" t="s">
        <v>93</v>
      </c>
      <c r="E34" s="45" t="str">
        <f t="shared" si="4"/>
        <v>Ok</v>
      </c>
      <c r="F34" s="45" t="s">
        <v>395</v>
      </c>
      <c r="G34" s="45">
        <v>7</v>
      </c>
      <c r="H34" s="45">
        <v>3</v>
      </c>
      <c r="I34" s="45">
        <v>4</v>
      </c>
      <c r="J34" s="45" t="s">
        <v>396</v>
      </c>
      <c r="K34" s="45" t="s">
        <v>395</v>
      </c>
      <c r="L34" s="45">
        <v>6</v>
      </c>
      <c r="M34" s="45" t="s">
        <v>395</v>
      </c>
      <c r="N34" s="45">
        <v>12</v>
      </c>
      <c r="O34" s="45"/>
      <c r="P34" s="52"/>
      <c r="Q34" s="52"/>
      <c r="R34" s="52"/>
      <c r="S34" s="52">
        <f t="shared" si="5"/>
        <v>32</v>
      </c>
      <c r="T34" s="52">
        <f t="shared" si="6"/>
        <v>9</v>
      </c>
      <c r="U34" s="52">
        <f t="shared" si="7"/>
        <v>32</v>
      </c>
    </row>
    <row r="35" spans="1:21" ht="11.25">
      <c r="A35" s="6">
        <v>14</v>
      </c>
      <c r="B35" s="37" t="s">
        <v>80</v>
      </c>
      <c r="C35" s="37" t="s">
        <v>263</v>
      </c>
      <c r="D35" s="3" t="s">
        <v>93</v>
      </c>
      <c r="E35" s="45" t="str">
        <f t="shared" si="4"/>
        <v>Ok</v>
      </c>
      <c r="F35" s="45">
        <v>6</v>
      </c>
      <c r="G35" s="45" t="s">
        <v>395</v>
      </c>
      <c r="H35" s="45">
        <v>0</v>
      </c>
      <c r="I35" s="45">
        <v>5</v>
      </c>
      <c r="J35" s="45" t="s">
        <v>396</v>
      </c>
      <c r="K35" s="45" t="s">
        <v>395</v>
      </c>
      <c r="L35" s="45" t="s">
        <v>395</v>
      </c>
      <c r="M35" s="45">
        <v>16</v>
      </c>
      <c r="N35" s="45"/>
      <c r="O35" s="45"/>
      <c r="P35" s="45"/>
      <c r="Q35" s="45"/>
      <c r="R35" s="45"/>
      <c r="S35" s="52">
        <f t="shared" si="5"/>
        <v>27</v>
      </c>
      <c r="T35" s="52">
        <f t="shared" si="6"/>
        <v>8</v>
      </c>
      <c r="U35" s="52">
        <f t="shared" si="7"/>
        <v>27</v>
      </c>
    </row>
    <row r="36" spans="1:21" ht="11.25">
      <c r="A36" s="6">
        <v>15</v>
      </c>
      <c r="B36" s="37" t="s">
        <v>69</v>
      </c>
      <c r="C36" s="37" t="s">
        <v>108</v>
      </c>
      <c r="D36" s="2" t="s">
        <v>26</v>
      </c>
      <c r="E36" s="45" t="str">
        <f t="shared" si="4"/>
        <v>Ok</v>
      </c>
      <c r="F36" s="45">
        <v>2</v>
      </c>
      <c r="G36" s="45">
        <v>1</v>
      </c>
      <c r="H36" s="45">
        <v>1</v>
      </c>
      <c r="I36" s="45" t="s">
        <v>395</v>
      </c>
      <c r="J36" s="45" t="s">
        <v>396</v>
      </c>
      <c r="K36" s="45">
        <v>9</v>
      </c>
      <c r="L36" s="45">
        <v>5</v>
      </c>
      <c r="M36" s="45">
        <v>9</v>
      </c>
      <c r="N36" s="45"/>
      <c r="O36" s="45"/>
      <c r="P36" s="45"/>
      <c r="Q36" s="45"/>
      <c r="R36" s="45"/>
      <c r="S36" s="52">
        <f t="shared" si="5"/>
        <v>27</v>
      </c>
      <c r="T36" s="52">
        <f t="shared" si="6"/>
        <v>8</v>
      </c>
      <c r="U36" s="52">
        <f t="shared" si="7"/>
        <v>27</v>
      </c>
    </row>
    <row r="37" spans="1:21" ht="11.25">
      <c r="A37" s="6">
        <v>16</v>
      </c>
      <c r="B37" s="2" t="s">
        <v>349</v>
      </c>
      <c r="C37" s="2" t="s">
        <v>350</v>
      </c>
      <c r="D37" s="2" t="s">
        <v>390</v>
      </c>
      <c r="E37" s="45" t="str">
        <f t="shared" si="4"/>
        <v>Ok</v>
      </c>
      <c r="F37" s="45" t="s">
        <v>395</v>
      </c>
      <c r="G37" s="45" t="s">
        <v>395</v>
      </c>
      <c r="H37" s="45" t="s">
        <v>395</v>
      </c>
      <c r="I37" s="45" t="s">
        <v>395</v>
      </c>
      <c r="J37" s="45" t="s">
        <v>396</v>
      </c>
      <c r="K37" s="53">
        <v>25</v>
      </c>
      <c r="L37" s="45" t="s">
        <v>395</v>
      </c>
      <c r="M37" s="45" t="s">
        <v>395</v>
      </c>
      <c r="N37" s="45"/>
      <c r="O37" s="45"/>
      <c r="P37" s="52"/>
      <c r="Q37" s="52"/>
      <c r="R37" s="52"/>
      <c r="S37" s="52">
        <f t="shared" si="5"/>
        <v>25</v>
      </c>
      <c r="T37" s="52">
        <f t="shared" si="6"/>
        <v>8</v>
      </c>
      <c r="U37" s="52">
        <f t="shared" si="7"/>
        <v>25</v>
      </c>
    </row>
    <row r="38" spans="1:21" ht="11.25">
      <c r="A38" s="6">
        <v>17</v>
      </c>
      <c r="B38" s="2" t="s">
        <v>71</v>
      </c>
      <c r="C38" s="2" t="s">
        <v>72</v>
      </c>
      <c r="D38" s="2" t="s">
        <v>27</v>
      </c>
      <c r="E38" s="45" t="str">
        <f t="shared" si="4"/>
        <v>Ok</v>
      </c>
      <c r="F38" s="45" t="s">
        <v>395</v>
      </c>
      <c r="G38" s="45">
        <v>1</v>
      </c>
      <c r="H38" s="45">
        <v>1</v>
      </c>
      <c r="I38" s="45">
        <v>12</v>
      </c>
      <c r="J38" s="45" t="s">
        <v>396</v>
      </c>
      <c r="K38" s="45" t="s">
        <v>395</v>
      </c>
      <c r="L38" s="45" t="s">
        <v>395</v>
      </c>
      <c r="M38" s="45" t="s">
        <v>395</v>
      </c>
      <c r="N38" s="45">
        <v>8</v>
      </c>
      <c r="O38" s="45"/>
      <c r="P38" s="52"/>
      <c r="Q38" s="52"/>
      <c r="R38" s="52"/>
      <c r="S38" s="52">
        <f t="shared" si="5"/>
        <v>22</v>
      </c>
      <c r="T38" s="52">
        <f t="shared" si="6"/>
        <v>9</v>
      </c>
      <c r="U38" s="52">
        <f t="shared" si="7"/>
        <v>22</v>
      </c>
    </row>
    <row r="39" spans="1:21" ht="11.25">
      <c r="A39" s="6">
        <v>18</v>
      </c>
      <c r="B39" s="2" t="s">
        <v>351</v>
      </c>
      <c r="C39" s="2" t="s">
        <v>22</v>
      </c>
      <c r="D39" s="2" t="s">
        <v>162</v>
      </c>
      <c r="E39" s="45" t="str">
        <f t="shared" si="4"/>
        <v>Ok</v>
      </c>
      <c r="F39" s="45" t="s">
        <v>395</v>
      </c>
      <c r="G39" s="45" t="s">
        <v>395</v>
      </c>
      <c r="H39" s="45" t="s">
        <v>395</v>
      </c>
      <c r="I39" s="45" t="s">
        <v>395</v>
      </c>
      <c r="J39" s="45" t="s">
        <v>396</v>
      </c>
      <c r="K39" s="45">
        <v>20</v>
      </c>
      <c r="L39" s="45" t="s">
        <v>395</v>
      </c>
      <c r="M39" s="45" t="s">
        <v>395</v>
      </c>
      <c r="N39" s="45"/>
      <c r="O39" s="45"/>
      <c r="P39" s="52"/>
      <c r="Q39" s="52"/>
      <c r="R39" s="52"/>
      <c r="S39" s="52">
        <f t="shared" si="5"/>
        <v>20</v>
      </c>
      <c r="T39" s="52">
        <f t="shared" si="6"/>
        <v>8</v>
      </c>
      <c r="U39" s="52">
        <f t="shared" si="7"/>
        <v>20</v>
      </c>
    </row>
    <row r="40" spans="1:21" ht="11.25">
      <c r="A40" s="6">
        <v>19</v>
      </c>
      <c r="B40" s="2" t="s">
        <v>262</v>
      </c>
      <c r="C40" s="2" t="s">
        <v>171</v>
      </c>
      <c r="D40" s="2" t="s">
        <v>33</v>
      </c>
      <c r="E40" s="45" t="str">
        <f t="shared" si="4"/>
        <v>Ok</v>
      </c>
      <c r="F40" s="45">
        <v>12</v>
      </c>
      <c r="G40" s="45" t="s">
        <v>395</v>
      </c>
      <c r="H40" s="45">
        <v>7</v>
      </c>
      <c r="I40" s="45" t="s">
        <v>395</v>
      </c>
      <c r="J40" s="45" t="s">
        <v>396</v>
      </c>
      <c r="K40" s="45" t="s">
        <v>395</v>
      </c>
      <c r="L40" s="45" t="s">
        <v>395</v>
      </c>
      <c r="M40" s="45" t="s">
        <v>395</v>
      </c>
      <c r="N40" s="45"/>
      <c r="O40" s="45"/>
      <c r="P40" s="45"/>
      <c r="Q40" s="45"/>
      <c r="R40" s="45"/>
      <c r="S40" s="52">
        <f t="shared" si="5"/>
        <v>19</v>
      </c>
      <c r="T40" s="52">
        <f t="shared" si="6"/>
        <v>8</v>
      </c>
      <c r="U40" s="52">
        <f t="shared" si="7"/>
        <v>19</v>
      </c>
    </row>
    <row r="41" spans="1:21" ht="11.25">
      <c r="A41" s="6">
        <v>20</v>
      </c>
      <c r="B41" s="37" t="s">
        <v>106</v>
      </c>
      <c r="C41" s="37" t="s">
        <v>50</v>
      </c>
      <c r="D41" s="2" t="s">
        <v>45</v>
      </c>
      <c r="E41" s="45" t="str">
        <f t="shared" si="4"/>
        <v>Ok</v>
      </c>
      <c r="F41" s="45">
        <v>4</v>
      </c>
      <c r="G41" s="45">
        <v>1</v>
      </c>
      <c r="H41" s="45">
        <v>0</v>
      </c>
      <c r="I41" s="45">
        <v>3</v>
      </c>
      <c r="J41" s="45" t="s">
        <v>396</v>
      </c>
      <c r="K41" s="45" t="s">
        <v>395</v>
      </c>
      <c r="L41" s="45" t="s">
        <v>395</v>
      </c>
      <c r="M41" s="45">
        <v>10</v>
      </c>
      <c r="N41" s="45"/>
      <c r="O41" s="45"/>
      <c r="P41" s="45"/>
      <c r="Q41" s="45"/>
      <c r="R41" s="45"/>
      <c r="S41" s="52">
        <f t="shared" si="5"/>
        <v>18</v>
      </c>
      <c r="T41" s="52">
        <f t="shared" si="6"/>
        <v>8</v>
      </c>
      <c r="U41" s="52">
        <f t="shared" si="7"/>
        <v>18</v>
      </c>
    </row>
    <row r="42" spans="1:21" ht="11.25">
      <c r="A42" s="6">
        <v>21</v>
      </c>
      <c r="B42" s="37" t="s">
        <v>105</v>
      </c>
      <c r="C42" s="37" t="s">
        <v>197</v>
      </c>
      <c r="D42" s="2" t="s">
        <v>33</v>
      </c>
      <c r="E42" s="45" t="str">
        <f t="shared" si="4"/>
        <v>Ok</v>
      </c>
      <c r="F42" s="45">
        <v>16</v>
      </c>
      <c r="G42" s="45" t="s">
        <v>395</v>
      </c>
      <c r="H42" s="45" t="s">
        <v>395</v>
      </c>
      <c r="I42" s="45" t="s">
        <v>395</v>
      </c>
      <c r="J42" s="45" t="s">
        <v>396</v>
      </c>
      <c r="K42" s="45" t="s">
        <v>395</v>
      </c>
      <c r="L42" s="45" t="s">
        <v>395</v>
      </c>
      <c r="M42" s="45" t="s">
        <v>395</v>
      </c>
      <c r="N42" s="45"/>
      <c r="O42" s="45"/>
      <c r="P42" s="45"/>
      <c r="Q42" s="45"/>
      <c r="R42" s="45"/>
      <c r="S42" s="52">
        <f t="shared" si="5"/>
        <v>16</v>
      </c>
      <c r="T42" s="52">
        <f t="shared" si="6"/>
        <v>8</v>
      </c>
      <c r="U42" s="52">
        <f t="shared" si="7"/>
        <v>16</v>
      </c>
    </row>
    <row r="43" spans="1:21" ht="11.25">
      <c r="A43" s="6">
        <v>22</v>
      </c>
      <c r="B43" s="2" t="s">
        <v>55</v>
      </c>
      <c r="C43" s="2" t="s">
        <v>17</v>
      </c>
      <c r="D43" s="2" t="s">
        <v>31</v>
      </c>
      <c r="E43" s="45" t="str">
        <f t="shared" si="4"/>
        <v>Ok</v>
      </c>
      <c r="F43" s="45" t="s">
        <v>395</v>
      </c>
      <c r="G43" s="45">
        <v>16</v>
      </c>
      <c r="H43" s="45" t="s">
        <v>395</v>
      </c>
      <c r="I43" s="45" t="s">
        <v>395</v>
      </c>
      <c r="J43" s="45" t="s">
        <v>396</v>
      </c>
      <c r="K43" s="45" t="s">
        <v>395</v>
      </c>
      <c r="L43" s="45" t="s">
        <v>395</v>
      </c>
      <c r="M43" s="45" t="s">
        <v>395</v>
      </c>
      <c r="N43" s="45"/>
      <c r="O43" s="45"/>
      <c r="P43" s="45"/>
      <c r="Q43" s="45"/>
      <c r="R43" s="45"/>
      <c r="S43" s="52">
        <f t="shared" si="5"/>
        <v>16</v>
      </c>
      <c r="T43" s="52">
        <f t="shared" si="6"/>
        <v>8</v>
      </c>
      <c r="U43" s="52">
        <f t="shared" si="7"/>
        <v>16</v>
      </c>
    </row>
    <row r="44" spans="1:21" ht="11.25">
      <c r="A44" s="6">
        <v>23</v>
      </c>
      <c r="B44" s="38" t="s">
        <v>217</v>
      </c>
      <c r="C44" s="38" t="s">
        <v>9</v>
      </c>
      <c r="D44" s="3" t="s">
        <v>26</v>
      </c>
      <c r="E44" s="45" t="str">
        <f t="shared" si="4"/>
        <v>Ok</v>
      </c>
      <c r="F44" s="45">
        <v>1</v>
      </c>
      <c r="G44" s="45" t="s">
        <v>395</v>
      </c>
      <c r="H44" s="45" t="s">
        <v>395</v>
      </c>
      <c r="I44" s="45">
        <v>10</v>
      </c>
      <c r="J44" s="45" t="s">
        <v>396</v>
      </c>
      <c r="K44" s="45" t="s">
        <v>395</v>
      </c>
      <c r="L44" s="45">
        <v>4</v>
      </c>
      <c r="M44" s="45" t="s">
        <v>395</v>
      </c>
      <c r="N44" s="45"/>
      <c r="O44" s="45"/>
      <c r="P44" s="45"/>
      <c r="Q44" s="45"/>
      <c r="R44" s="45"/>
      <c r="S44" s="52">
        <f t="shared" si="5"/>
        <v>15</v>
      </c>
      <c r="T44" s="52">
        <f t="shared" si="6"/>
        <v>8</v>
      </c>
      <c r="U44" s="52">
        <f t="shared" si="7"/>
        <v>15</v>
      </c>
    </row>
    <row r="45" spans="1:21" ht="11.25">
      <c r="A45" s="6">
        <v>24</v>
      </c>
      <c r="B45" s="2" t="s">
        <v>352</v>
      </c>
      <c r="C45" s="2" t="s">
        <v>131</v>
      </c>
      <c r="D45" s="2" t="s">
        <v>390</v>
      </c>
      <c r="E45" s="45" t="str">
        <f t="shared" si="4"/>
        <v>Ok</v>
      </c>
      <c r="F45" s="45" t="s">
        <v>395</v>
      </c>
      <c r="G45" s="45" t="s">
        <v>395</v>
      </c>
      <c r="H45" s="45" t="s">
        <v>395</v>
      </c>
      <c r="I45" s="45" t="s">
        <v>395</v>
      </c>
      <c r="J45" s="45" t="s">
        <v>396</v>
      </c>
      <c r="K45" s="45">
        <v>14</v>
      </c>
      <c r="L45" s="45" t="s">
        <v>395</v>
      </c>
      <c r="M45" s="45" t="s">
        <v>395</v>
      </c>
      <c r="N45" s="45"/>
      <c r="O45" s="45"/>
      <c r="P45" s="52"/>
      <c r="Q45" s="52"/>
      <c r="R45" s="52"/>
      <c r="S45" s="52">
        <f t="shared" si="5"/>
        <v>14</v>
      </c>
      <c r="T45" s="52">
        <f t="shared" si="6"/>
        <v>8</v>
      </c>
      <c r="U45" s="52">
        <f t="shared" si="7"/>
        <v>14</v>
      </c>
    </row>
    <row r="46" spans="1:21" ht="11.25">
      <c r="A46" s="6">
        <v>25</v>
      </c>
      <c r="B46" s="37" t="s">
        <v>81</v>
      </c>
      <c r="C46" s="37" t="s">
        <v>22</v>
      </c>
      <c r="D46" s="2" t="s">
        <v>27</v>
      </c>
      <c r="E46" s="45" t="str">
        <f t="shared" si="4"/>
        <v>Ok</v>
      </c>
      <c r="F46" s="45" t="s">
        <v>395</v>
      </c>
      <c r="G46" s="45">
        <v>1</v>
      </c>
      <c r="H46" s="45">
        <v>1</v>
      </c>
      <c r="I46" s="45">
        <v>6</v>
      </c>
      <c r="J46" s="45" t="s">
        <v>396</v>
      </c>
      <c r="K46" s="45" t="s">
        <v>395</v>
      </c>
      <c r="L46" s="45">
        <v>1</v>
      </c>
      <c r="M46" s="45" t="s">
        <v>395</v>
      </c>
      <c r="N46" s="45">
        <v>4</v>
      </c>
      <c r="O46" s="45"/>
      <c r="P46" s="45"/>
      <c r="Q46" s="45"/>
      <c r="R46" s="45"/>
      <c r="S46" s="52">
        <f t="shared" si="5"/>
        <v>13</v>
      </c>
      <c r="T46" s="52">
        <f t="shared" si="6"/>
        <v>9</v>
      </c>
      <c r="U46" s="52">
        <f t="shared" si="7"/>
        <v>13</v>
      </c>
    </row>
    <row r="47" spans="1:21" ht="11.25">
      <c r="A47" s="6">
        <v>26</v>
      </c>
      <c r="B47" s="2" t="s">
        <v>206</v>
      </c>
      <c r="C47" s="2" t="s">
        <v>32</v>
      </c>
      <c r="D47" s="2" t="s">
        <v>24</v>
      </c>
      <c r="E47" s="45" t="str">
        <f t="shared" si="4"/>
        <v>Ok</v>
      </c>
      <c r="F47" s="45" t="s">
        <v>395</v>
      </c>
      <c r="G47" s="45">
        <v>12</v>
      </c>
      <c r="H47" s="45" t="s">
        <v>395</v>
      </c>
      <c r="I47" s="45" t="s">
        <v>395</v>
      </c>
      <c r="J47" s="45" t="s">
        <v>396</v>
      </c>
      <c r="K47" s="45" t="s">
        <v>395</v>
      </c>
      <c r="L47" s="45" t="s">
        <v>395</v>
      </c>
      <c r="M47" s="45" t="s">
        <v>395</v>
      </c>
      <c r="N47" s="45"/>
      <c r="O47" s="45"/>
      <c r="P47" s="45"/>
      <c r="Q47" s="45"/>
      <c r="R47" s="45"/>
      <c r="S47" s="52">
        <f t="shared" si="5"/>
        <v>12</v>
      </c>
      <c r="T47" s="52">
        <f t="shared" si="6"/>
        <v>8</v>
      </c>
      <c r="U47" s="52">
        <f t="shared" si="7"/>
        <v>12</v>
      </c>
    </row>
    <row r="48" spans="1:21" ht="11.25">
      <c r="A48" s="6">
        <v>27</v>
      </c>
      <c r="B48" s="2" t="s">
        <v>353</v>
      </c>
      <c r="C48" s="2" t="s">
        <v>17</v>
      </c>
      <c r="D48" s="2" t="s">
        <v>90</v>
      </c>
      <c r="E48" s="45" t="str">
        <f t="shared" si="4"/>
        <v>Ok</v>
      </c>
      <c r="F48" s="45" t="s">
        <v>395</v>
      </c>
      <c r="G48" s="45" t="s">
        <v>395</v>
      </c>
      <c r="H48" s="45" t="s">
        <v>395</v>
      </c>
      <c r="I48" s="45" t="s">
        <v>395</v>
      </c>
      <c r="J48" s="45" t="s">
        <v>396</v>
      </c>
      <c r="K48" s="45">
        <v>12</v>
      </c>
      <c r="L48" s="45" t="s">
        <v>395</v>
      </c>
      <c r="M48" s="45" t="s">
        <v>395</v>
      </c>
      <c r="N48" s="45"/>
      <c r="O48" s="45"/>
      <c r="P48" s="52"/>
      <c r="Q48" s="52"/>
      <c r="R48" s="52"/>
      <c r="S48" s="52">
        <f t="shared" si="5"/>
        <v>12</v>
      </c>
      <c r="T48" s="52">
        <f t="shared" si="6"/>
        <v>8</v>
      </c>
      <c r="U48" s="52">
        <f t="shared" si="7"/>
        <v>12</v>
      </c>
    </row>
    <row r="49" spans="1:21" ht="11.25">
      <c r="A49" s="6">
        <v>28</v>
      </c>
      <c r="B49" s="2" t="s">
        <v>236</v>
      </c>
      <c r="C49" s="2" t="s">
        <v>188</v>
      </c>
      <c r="D49" s="2" t="s">
        <v>75</v>
      </c>
      <c r="E49" s="45" t="str">
        <f t="shared" si="4"/>
        <v>Ok</v>
      </c>
      <c r="F49" s="45">
        <v>1</v>
      </c>
      <c r="G49" s="45">
        <v>1</v>
      </c>
      <c r="H49" s="45">
        <v>1</v>
      </c>
      <c r="I49" s="45">
        <v>1</v>
      </c>
      <c r="J49" s="45" t="s">
        <v>396</v>
      </c>
      <c r="K49" s="45" t="s">
        <v>395</v>
      </c>
      <c r="L49" s="45">
        <v>1</v>
      </c>
      <c r="M49" s="45">
        <v>3</v>
      </c>
      <c r="N49" s="45">
        <v>3</v>
      </c>
      <c r="O49" s="45"/>
      <c r="P49" s="52"/>
      <c r="Q49" s="52"/>
      <c r="R49" s="52"/>
      <c r="S49" s="52">
        <f t="shared" si="5"/>
        <v>11</v>
      </c>
      <c r="T49" s="52">
        <f t="shared" si="6"/>
        <v>9</v>
      </c>
      <c r="U49" s="52">
        <f t="shared" si="7"/>
        <v>11</v>
      </c>
    </row>
    <row r="50" spans="1:21" ht="11.25">
      <c r="A50" s="6">
        <v>29</v>
      </c>
      <c r="B50" s="2" t="s">
        <v>264</v>
      </c>
      <c r="C50" s="2" t="s">
        <v>22</v>
      </c>
      <c r="D50" s="2" t="s">
        <v>30</v>
      </c>
      <c r="E50" s="45" t="str">
        <f t="shared" si="4"/>
        <v>Ok</v>
      </c>
      <c r="F50" s="45">
        <v>1</v>
      </c>
      <c r="G50" s="45">
        <v>1</v>
      </c>
      <c r="H50" s="45" t="s">
        <v>395</v>
      </c>
      <c r="I50" s="45">
        <v>2</v>
      </c>
      <c r="J50" s="45" t="s">
        <v>396</v>
      </c>
      <c r="K50" s="45" t="s">
        <v>395</v>
      </c>
      <c r="L50" s="45" t="s">
        <v>395</v>
      </c>
      <c r="M50" s="45" t="s">
        <v>395</v>
      </c>
      <c r="N50" s="45">
        <v>7</v>
      </c>
      <c r="O50" s="45"/>
      <c r="P50" s="45"/>
      <c r="Q50" s="45"/>
      <c r="R50" s="45"/>
      <c r="S50" s="52">
        <f t="shared" si="5"/>
        <v>11</v>
      </c>
      <c r="T50" s="52">
        <f t="shared" si="6"/>
        <v>9</v>
      </c>
      <c r="U50" s="52">
        <f t="shared" si="7"/>
        <v>11</v>
      </c>
    </row>
    <row r="51" spans="1:21" ht="11.25">
      <c r="A51" s="6">
        <v>30</v>
      </c>
      <c r="B51" s="2" t="s">
        <v>44</v>
      </c>
      <c r="C51" s="2" t="s">
        <v>22</v>
      </c>
      <c r="D51" s="2" t="s">
        <v>27</v>
      </c>
      <c r="E51" s="45" t="str">
        <f t="shared" si="4"/>
        <v>Ok</v>
      </c>
      <c r="F51" s="45" t="s">
        <v>395</v>
      </c>
      <c r="G51" s="45">
        <v>1</v>
      </c>
      <c r="H51" s="45">
        <v>1</v>
      </c>
      <c r="I51" s="45" t="s">
        <v>395</v>
      </c>
      <c r="J51" s="45" t="s">
        <v>396</v>
      </c>
      <c r="K51" s="45" t="s">
        <v>395</v>
      </c>
      <c r="L51" s="45" t="s">
        <v>395</v>
      </c>
      <c r="M51" s="45" t="s">
        <v>395</v>
      </c>
      <c r="N51" s="45">
        <v>9</v>
      </c>
      <c r="O51" s="45"/>
      <c r="P51" s="45"/>
      <c r="Q51" s="45"/>
      <c r="R51" s="45"/>
      <c r="S51" s="52">
        <f t="shared" si="5"/>
        <v>11</v>
      </c>
      <c r="T51" s="52">
        <f t="shared" si="6"/>
        <v>9</v>
      </c>
      <c r="U51" s="52">
        <f t="shared" si="7"/>
        <v>11</v>
      </c>
    </row>
    <row r="52" spans="1:21" ht="11.25">
      <c r="A52" s="6">
        <v>31</v>
      </c>
      <c r="B52" s="37" t="s">
        <v>269</v>
      </c>
      <c r="C52" s="37" t="s">
        <v>228</v>
      </c>
      <c r="D52" s="2" t="s">
        <v>26</v>
      </c>
      <c r="E52" s="45" t="str">
        <f t="shared" si="4"/>
        <v>Ok</v>
      </c>
      <c r="F52" s="45">
        <v>1</v>
      </c>
      <c r="G52" s="45">
        <v>1</v>
      </c>
      <c r="H52" s="45">
        <v>1</v>
      </c>
      <c r="I52" s="45">
        <v>7</v>
      </c>
      <c r="J52" s="45" t="s">
        <v>396</v>
      </c>
      <c r="K52" s="45" t="s">
        <v>395</v>
      </c>
      <c r="L52" s="45" t="s">
        <v>395</v>
      </c>
      <c r="M52" s="45" t="s">
        <v>395</v>
      </c>
      <c r="N52" s="45"/>
      <c r="O52" s="45"/>
      <c r="P52" s="45"/>
      <c r="Q52" s="45"/>
      <c r="R52" s="45"/>
      <c r="S52" s="52">
        <f t="shared" si="5"/>
        <v>10</v>
      </c>
      <c r="T52" s="52">
        <f t="shared" si="6"/>
        <v>8</v>
      </c>
      <c r="U52" s="52">
        <f t="shared" si="7"/>
        <v>10</v>
      </c>
    </row>
    <row r="53" spans="1:21" ht="11.25">
      <c r="A53" s="6">
        <v>32</v>
      </c>
      <c r="B53" s="37" t="s">
        <v>113</v>
      </c>
      <c r="C53" s="37" t="s">
        <v>202</v>
      </c>
      <c r="D53" s="2" t="s">
        <v>26</v>
      </c>
      <c r="E53" s="45" t="str">
        <f t="shared" si="4"/>
        <v>Ok</v>
      </c>
      <c r="F53" s="45" t="s">
        <v>395</v>
      </c>
      <c r="G53" s="45">
        <v>1</v>
      </c>
      <c r="H53" s="45" t="s">
        <v>395</v>
      </c>
      <c r="I53" s="45" t="s">
        <v>395</v>
      </c>
      <c r="J53" s="45" t="s">
        <v>396</v>
      </c>
      <c r="K53" s="45" t="s">
        <v>395</v>
      </c>
      <c r="L53" s="45">
        <v>9</v>
      </c>
      <c r="M53" s="45" t="s">
        <v>395</v>
      </c>
      <c r="N53" s="45"/>
      <c r="O53" s="45"/>
      <c r="P53" s="45"/>
      <c r="Q53" s="45"/>
      <c r="R53" s="45"/>
      <c r="S53" s="52">
        <f t="shared" si="5"/>
        <v>10</v>
      </c>
      <c r="T53" s="52">
        <f t="shared" si="6"/>
        <v>8</v>
      </c>
      <c r="U53" s="52">
        <f t="shared" si="7"/>
        <v>10</v>
      </c>
    </row>
    <row r="54" spans="1:21" ht="11.25">
      <c r="A54" s="6">
        <v>33</v>
      </c>
      <c r="B54" s="37" t="s">
        <v>254</v>
      </c>
      <c r="C54" s="37" t="s">
        <v>43</v>
      </c>
      <c r="D54" s="2" t="s">
        <v>256</v>
      </c>
      <c r="E54" s="45" t="str">
        <f aca="true" t="shared" si="8" ref="E54:E85">IF(ISERROR(VLOOKUP(D54,CLUB,1,0)),"?","Ok")</f>
        <v>Ok</v>
      </c>
      <c r="F54" s="45" t="s">
        <v>395</v>
      </c>
      <c r="G54" s="45" t="s">
        <v>395</v>
      </c>
      <c r="H54" s="45">
        <v>10</v>
      </c>
      <c r="I54" s="45" t="s">
        <v>395</v>
      </c>
      <c r="J54" s="45" t="s">
        <v>396</v>
      </c>
      <c r="K54" s="45" t="s">
        <v>395</v>
      </c>
      <c r="L54" s="45" t="s">
        <v>395</v>
      </c>
      <c r="M54" s="45" t="s">
        <v>395</v>
      </c>
      <c r="N54" s="45"/>
      <c r="O54" s="45"/>
      <c r="P54" s="45"/>
      <c r="Q54" s="45"/>
      <c r="R54" s="45"/>
      <c r="S54" s="52">
        <f aca="true" t="shared" si="9" ref="S54:S82">SUM(F54:P54)</f>
        <v>10</v>
      </c>
      <c r="T54" s="52">
        <f aca="true" t="shared" si="10" ref="T54:T82">COUNTA(F54:P54)</f>
        <v>8</v>
      </c>
      <c r="U54" s="52">
        <f aca="true" t="shared" si="11" ref="U54:U82">IF(T54=11,LARGE(F54:P54,1)+LARGE(F54:P54,2)+LARGE(F54:P54,3)+LARGE(F54:P54,4)+LARGE(F54:P54,5)+LARGE(F54:P54,6)+LARGE(F54:P54,7)+LARGE(F54:P54,8)+LARGE(F54:P54,9)+LARGE(F54:P54,10),S54)</f>
        <v>10</v>
      </c>
    </row>
    <row r="55" spans="1:21" ht="11.25">
      <c r="A55" s="6">
        <v>34</v>
      </c>
      <c r="B55" s="37" t="s">
        <v>65</v>
      </c>
      <c r="C55" s="37" t="s">
        <v>39</v>
      </c>
      <c r="D55" s="2" t="s">
        <v>93</v>
      </c>
      <c r="E55" s="45" t="str">
        <f t="shared" si="8"/>
        <v>Ok</v>
      </c>
      <c r="F55" s="45" t="s">
        <v>395</v>
      </c>
      <c r="G55" s="45" t="s">
        <v>395</v>
      </c>
      <c r="H55" s="45">
        <v>1</v>
      </c>
      <c r="I55" s="45">
        <v>1</v>
      </c>
      <c r="J55" s="45" t="s">
        <v>396</v>
      </c>
      <c r="K55" s="45" t="s">
        <v>395</v>
      </c>
      <c r="L55" s="45">
        <v>7</v>
      </c>
      <c r="M55" s="45" t="s">
        <v>395</v>
      </c>
      <c r="N55" s="45"/>
      <c r="O55" s="45"/>
      <c r="P55" s="45"/>
      <c r="Q55" s="45"/>
      <c r="R55" s="45"/>
      <c r="S55" s="52">
        <f t="shared" si="9"/>
        <v>9</v>
      </c>
      <c r="T55" s="52">
        <f t="shared" si="10"/>
        <v>8</v>
      </c>
      <c r="U55" s="52">
        <f t="shared" si="11"/>
        <v>9</v>
      </c>
    </row>
    <row r="56" spans="1:21" ht="11.25">
      <c r="A56" s="6">
        <v>35</v>
      </c>
      <c r="B56" s="2" t="s">
        <v>68</v>
      </c>
      <c r="C56" s="2" t="s">
        <v>275</v>
      </c>
      <c r="D56" s="3" t="s">
        <v>30</v>
      </c>
      <c r="E56" s="45" t="str">
        <f t="shared" si="8"/>
        <v>Ok</v>
      </c>
      <c r="F56" s="45" t="s">
        <v>395</v>
      </c>
      <c r="G56" s="45">
        <v>1</v>
      </c>
      <c r="H56" s="45">
        <v>1</v>
      </c>
      <c r="I56" s="45">
        <v>1</v>
      </c>
      <c r="J56" s="45" t="s">
        <v>396</v>
      </c>
      <c r="K56" s="45" t="s">
        <v>395</v>
      </c>
      <c r="L56" s="45">
        <v>2</v>
      </c>
      <c r="M56" s="45">
        <v>2</v>
      </c>
      <c r="N56" s="45">
        <v>2</v>
      </c>
      <c r="O56" s="45"/>
      <c r="P56" s="45"/>
      <c r="Q56" s="45"/>
      <c r="R56" s="45"/>
      <c r="S56" s="52">
        <f t="shared" si="9"/>
        <v>9</v>
      </c>
      <c r="T56" s="52">
        <f t="shared" si="10"/>
        <v>9</v>
      </c>
      <c r="U56" s="52">
        <f t="shared" si="11"/>
        <v>9</v>
      </c>
    </row>
    <row r="57" spans="1:21" ht="11.25">
      <c r="A57" s="6">
        <v>36</v>
      </c>
      <c r="B57" s="37" t="s">
        <v>227</v>
      </c>
      <c r="C57" s="37" t="s">
        <v>228</v>
      </c>
      <c r="D57" s="2" t="s">
        <v>93</v>
      </c>
      <c r="E57" s="45" t="str">
        <f t="shared" si="8"/>
        <v>Ok</v>
      </c>
      <c r="F57" s="45" t="s">
        <v>395</v>
      </c>
      <c r="G57" s="45">
        <v>1</v>
      </c>
      <c r="H57" s="45">
        <v>1</v>
      </c>
      <c r="I57" s="45" t="s">
        <v>395</v>
      </c>
      <c r="J57" s="45" t="s">
        <v>396</v>
      </c>
      <c r="K57" s="45" t="s">
        <v>395</v>
      </c>
      <c r="L57" s="45">
        <v>1</v>
      </c>
      <c r="M57" s="45" t="s">
        <v>395</v>
      </c>
      <c r="N57" s="45">
        <v>6</v>
      </c>
      <c r="O57" s="45"/>
      <c r="P57" s="45"/>
      <c r="Q57" s="45"/>
      <c r="R57" s="45"/>
      <c r="S57" s="52">
        <f t="shared" si="9"/>
        <v>9</v>
      </c>
      <c r="T57" s="52">
        <f t="shared" si="10"/>
        <v>9</v>
      </c>
      <c r="U57" s="52">
        <f t="shared" si="11"/>
        <v>9</v>
      </c>
    </row>
    <row r="58" spans="1:21" ht="11.25">
      <c r="A58" s="6">
        <v>37</v>
      </c>
      <c r="B58" s="39" t="s">
        <v>319</v>
      </c>
      <c r="C58" s="39" t="s">
        <v>329</v>
      </c>
      <c r="D58" s="2" t="s">
        <v>321</v>
      </c>
      <c r="E58" s="45" t="str">
        <f t="shared" si="8"/>
        <v>Ok</v>
      </c>
      <c r="F58" s="45" t="s">
        <v>395</v>
      </c>
      <c r="G58" s="45" t="s">
        <v>395</v>
      </c>
      <c r="H58" s="45">
        <v>8</v>
      </c>
      <c r="I58" s="45" t="s">
        <v>395</v>
      </c>
      <c r="J58" s="45" t="s">
        <v>396</v>
      </c>
      <c r="K58" s="45" t="s">
        <v>395</v>
      </c>
      <c r="L58" s="45" t="s">
        <v>395</v>
      </c>
      <c r="M58" s="45" t="s">
        <v>395</v>
      </c>
      <c r="N58" s="45"/>
      <c r="O58" s="45"/>
      <c r="P58" s="45"/>
      <c r="Q58" s="45"/>
      <c r="R58" s="45"/>
      <c r="S58" s="52">
        <f t="shared" si="9"/>
        <v>8</v>
      </c>
      <c r="T58" s="52">
        <f t="shared" si="10"/>
        <v>8</v>
      </c>
      <c r="U58" s="52">
        <f t="shared" si="11"/>
        <v>8</v>
      </c>
    </row>
    <row r="59" spans="1:21" ht="11.25">
      <c r="A59" s="6">
        <v>38</v>
      </c>
      <c r="B59" s="38" t="s">
        <v>164</v>
      </c>
      <c r="C59" s="38" t="s">
        <v>6</v>
      </c>
      <c r="D59" s="3" t="s">
        <v>26</v>
      </c>
      <c r="E59" s="45" t="str">
        <f t="shared" si="8"/>
        <v>Ok</v>
      </c>
      <c r="F59" s="45">
        <v>1</v>
      </c>
      <c r="G59" s="45">
        <v>1</v>
      </c>
      <c r="H59" s="45" t="s">
        <v>395</v>
      </c>
      <c r="I59" s="45" t="s">
        <v>395</v>
      </c>
      <c r="J59" s="45" t="s">
        <v>396</v>
      </c>
      <c r="K59" s="45" t="s">
        <v>395</v>
      </c>
      <c r="L59" s="45" t="s">
        <v>395</v>
      </c>
      <c r="M59" s="45">
        <v>5</v>
      </c>
      <c r="N59" s="45">
        <v>1</v>
      </c>
      <c r="O59" s="45"/>
      <c r="P59" s="52"/>
      <c r="Q59" s="52"/>
      <c r="R59" s="52"/>
      <c r="S59" s="52">
        <f t="shared" si="9"/>
        <v>8</v>
      </c>
      <c r="T59" s="52">
        <f t="shared" si="10"/>
        <v>9</v>
      </c>
      <c r="U59" s="52">
        <f t="shared" si="11"/>
        <v>8</v>
      </c>
    </row>
    <row r="60" spans="1:21" ht="11.25">
      <c r="A60" s="6">
        <v>39</v>
      </c>
      <c r="B60" s="2" t="s">
        <v>267</v>
      </c>
      <c r="C60" s="2" t="s">
        <v>268</v>
      </c>
      <c r="D60" s="2" t="s">
        <v>30</v>
      </c>
      <c r="E60" s="45" t="str">
        <f t="shared" si="8"/>
        <v>Ok</v>
      </c>
      <c r="F60" s="45">
        <v>1</v>
      </c>
      <c r="G60" s="45">
        <v>1</v>
      </c>
      <c r="H60" s="45">
        <v>1</v>
      </c>
      <c r="I60" s="45">
        <v>1</v>
      </c>
      <c r="J60" s="45" t="s">
        <v>396</v>
      </c>
      <c r="K60" s="45" t="s">
        <v>395</v>
      </c>
      <c r="L60" s="45">
        <v>1</v>
      </c>
      <c r="M60" s="45">
        <v>1</v>
      </c>
      <c r="N60" s="45">
        <v>1</v>
      </c>
      <c r="O60" s="45"/>
      <c r="P60" s="52"/>
      <c r="Q60" s="52"/>
      <c r="R60" s="52"/>
      <c r="S60" s="52">
        <f t="shared" si="9"/>
        <v>7</v>
      </c>
      <c r="T60" s="52">
        <f t="shared" si="10"/>
        <v>9</v>
      </c>
      <c r="U60" s="52">
        <f t="shared" si="11"/>
        <v>7</v>
      </c>
    </row>
    <row r="61" spans="1:21" ht="11.25">
      <c r="A61" s="6">
        <v>40</v>
      </c>
      <c r="B61" s="2" t="s">
        <v>267</v>
      </c>
      <c r="C61" s="2" t="s">
        <v>13</v>
      </c>
      <c r="D61" s="2" t="s">
        <v>30</v>
      </c>
      <c r="E61" s="45" t="str">
        <f t="shared" si="8"/>
        <v>Ok</v>
      </c>
      <c r="F61" s="45">
        <v>1</v>
      </c>
      <c r="G61" s="45">
        <v>1</v>
      </c>
      <c r="H61" s="45">
        <v>1</v>
      </c>
      <c r="I61" s="45">
        <v>1</v>
      </c>
      <c r="J61" s="45" t="s">
        <v>396</v>
      </c>
      <c r="K61" s="45" t="s">
        <v>395</v>
      </c>
      <c r="L61" s="45">
        <v>1</v>
      </c>
      <c r="M61" s="45">
        <v>1</v>
      </c>
      <c r="N61" s="45">
        <v>1</v>
      </c>
      <c r="O61" s="45"/>
      <c r="P61" s="52"/>
      <c r="Q61" s="52"/>
      <c r="R61" s="52"/>
      <c r="S61" s="52">
        <f t="shared" si="9"/>
        <v>7</v>
      </c>
      <c r="T61" s="52">
        <f t="shared" si="10"/>
        <v>9</v>
      </c>
      <c r="U61" s="52">
        <f t="shared" si="11"/>
        <v>7</v>
      </c>
    </row>
    <row r="62" spans="1:21" ht="11.25">
      <c r="A62" s="6">
        <v>41</v>
      </c>
      <c r="B62" s="2" t="s">
        <v>277</v>
      </c>
      <c r="C62" s="2" t="s">
        <v>131</v>
      </c>
      <c r="D62" s="3" t="s">
        <v>27</v>
      </c>
      <c r="E62" s="45" t="str">
        <f t="shared" si="8"/>
        <v>Ok</v>
      </c>
      <c r="F62" s="45" t="s">
        <v>395</v>
      </c>
      <c r="G62" s="45">
        <v>1</v>
      </c>
      <c r="H62" s="45" t="s">
        <v>395</v>
      </c>
      <c r="I62" s="45" t="s">
        <v>395</v>
      </c>
      <c r="J62" s="45" t="s">
        <v>396</v>
      </c>
      <c r="K62" s="45" t="s">
        <v>395</v>
      </c>
      <c r="L62" s="45">
        <v>1</v>
      </c>
      <c r="M62" s="45" t="s">
        <v>395</v>
      </c>
      <c r="N62" s="45">
        <v>5</v>
      </c>
      <c r="O62" s="45"/>
      <c r="P62" s="45"/>
      <c r="Q62" s="45"/>
      <c r="R62" s="45"/>
      <c r="S62" s="52">
        <f t="shared" si="9"/>
        <v>7</v>
      </c>
      <c r="T62" s="52">
        <f t="shared" si="10"/>
        <v>9</v>
      </c>
      <c r="U62" s="52">
        <f t="shared" si="11"/>
        <v>7</v>
      </c>
    </row>
    <row r="63" spans="1:21" ht="11.25">
      <c r="A63" s="6">
        <v>42</v>
      </c>
      <c r="B63" s="37" t="s">
        <v>157</v>
      </c>
      <c r="C63" s="37" t="s">
        <v>270</v>
      </c>
      <c r="D63" s="2" t="s">
        <v>24</v>
      </c>
      <c r="E63" s="45" t="str">
        <f t="shared" si="8"/>
        <v>Ok</v>
      </c>
      <c r="F63" s="45" t="s">
        <v>395</v>
      </c>
      <c r="G63" s="45">
        <v>6</v>
      </c>
      <c r="H63" s="45" t="s">
        <v>395</v>
      </c>
      <c r="I63" s="45" t="s">
        <v>395</v>
      </c>
      <c r="J63" s="45" t="s">
        <v>396</v>
      </c>
      <c r="K63" s="45" t="s">
        <v>395</v>
      </c>
      <c r="L63" s="45" t="s">
        <v>395</v>
      </c>
      <c r="M63" s="45" t="s">
        <v>395</v>
      </c>
      <c r="N63" s="45"/>
      <c r="O63" s="45"/>
      <c r="P63" s="52"/>
      <c r="Q63" s="52"/>
      <c r="R63" s="52"/>
      <c r="S63" s="52">
        <f t="shared" si="9"/>
        <v>6</v>
      </c>
      <c r="T63" s="52">
        <f t="shared" si="10"/>
        <v>8</v>
      </c>
      <c r="U63" s="52">
        <f t="shared" si="11"/>
        <v>6</v>
      </c>
    </row>
    <row r="64" spans="1:21" ht="11.25">
      <c r="A64" s="6">
        <v>43</v>
      </c>
      <c r="B64" s="37" t="s">
        <v>330</v>
      </c>
      <c r="C64" s="37" t="s">
        <v>6</v>
      </c>
      <c r="D64" s="3" t="s">
        <v>91</v>
      </c>
      <c r="E64" s="45" t="str">
        <f t="shared" si="8"/>
        <v>Ok</v>
      </c>
      <c r="F64" s="45" t="s">
        <v>395</v>
      </c>
      <c r="G64" s="45" t="s">
        <v>395</v>
      </c>
      <c r="H64" s="45">
        <v>6</v>
      </c>
      <c r="I64" s="45" t="s">
        <v>395</v>
      </c>
      <c r="J64" s="45" t="s">
        <v>396</v>
      </c>
      <c r="K64" s="45" t="s">
        <v>395</v>
      </c>
      <c r="L64" s="45" t="s">
        <v>395</v>
      </c>
      <c r="M64" s="45" t="s">
        <v>395</v>
      </c>
      <c r="N64" s="45"/>
      <c r="O64" s="45"/>
      <c r="P64" s="52"/>
      <c r="Q64" s="52"/>
      <c r="R64" s="52"/>
      <c r="S64" s="52">
        <f t="shared" si="9"/>
        <v>6</v>
      </c>
      <c r="T64" s="52">
        <f t="shared" si="10"/>
        <v>8</v>
      </c>
      <c r="U64" s="52">
        <f t="shared" si="11"/>
        <v>6</v>
      </c>
    </row>
    <row r="65" spans="1:21" ht="11.25">
      <c r="A65" s="6">
        <v>44</v>
      </c>
      <c r="B65" s="2" t="s">
        <v>96</v>
      </c>
      <c r="C65" s="2" t="s">
        <v>191</v>
      </c>
      <c r="D65" s="2" t="s">
        <v>29</v>
      </c>
      <c r="E65" s="45" t="str">
        <f t="shared" si="8"/>
        <v>Ok</v>
      </c>
      <c r="F65" s="45" t="s">
        <v>395</v>
      </c>
      <c r="G65" s="45">
        <v>1</v>
      </c>
      <c r="H65" s="45" t="s">
        <v>395</v>
      </c>
      <c r="I65" s="45" t="s">
        <v>395</v>
      </c>
      <c r="J65" s="45" t="s">
        <v>396</v>
      </c>
      <c r="K65" s="45" t="s">
        <v>395</v>
      </c>
      <c r="L65" s="45" t="s">
        <v>395</v>
      </c>
      <c r="M65" s="45">
        <v>4</v>
      </c>
      <c r="N65" s="45"/>
      <c r="O65" s="45"/>
      <c r="P65" s="45"/>
      <c r="Q65" s="45"/>
      <c r="R65" s="45"/>
      <c r="S65" s="52">
        <f t="shared" si="9"/>
        <v>5</v>
      </c>
      <c r="T65" s="52">
        <f t="shared" si="10"/>
        <v>8</v>
      </c>
      <c r="U65" s="52">
        <f t="shared" si="11"/>
        <v>5</v>
      </c>
    </row>
    <row r="66" spans="1:21" ht="11.25">
      <c r="A66" s="6">
        <v>45</v>
      </c>
      <c r="B66" s="37" t="s">
        <v>110</v>
      </c>
      <c r="C66" s="37" t="s">
        <v>8</v>
      </c>
      <c r="D66" s="3" t="s">
        <v>30</v>
      </c>
      <c r="E66" s="45" t="str">
        <f t="shared" si="8"/>
        <v>Ok</v>
      </c>
      <c r="F66" s="45">
        <v>1</v>
      </c>
      <c r="G66" s="45">
        <v>1</v>
      </c>
      <c r="H66" s="45">
        <v>1</v>
      </c>
      <c r="I66" s="45">
        <v>1</v>
      </c>
      <c r="J66" s="45" t="s">
        <v>396</v>
      </c>
      <c r="K66" s="45" t="s">
        <v>395</v>
      </c>
      <c r="L66" s="45" t="s">
        <v>395</v>
      </c>
      <c r="M66" s="45" t="s">
        <v>395</v>
      </c>
      <c r="N66" s="45">
        <v>1</v>
      </c>
      <c r="O66" s="45"/>
      <c r="P66" s="52"/>
      <c r="Q66" s="52"/>
      <c r="R66" s="52"/>
      <c r="S66" s="52">
        <f t="shared" si="9"/>
        <v>5</v>
      </c>
      <c r="T66" s="52">
        <f t="shared" si="10"/>
        <v>9</v>
      </c>
      <c r="U66" s="52">
        <f t="shared" si="11"/>
        <v>5</v>
      </c>
    </row>
    <row r="67" spans="1:21" ht="11.25">
      <c r="A67" s="6">
        <v>46</v>
      </c>
      <c r="B67" s="2" t="s">
        <v>114</v>
      </c>
      <c r="C67" s="2" t="s">
        <v>276</v>
      </c>
      <c r="D67" s="2" t="s">
        <v>30</v>
      </c>
      <c r="E67" s="45" t="str">
        <f t="shared" si="8"/>
        <v>Ok</v>
      </c>
      <c r="F67" s="45" t="s">
        <v>395</v>
      </c>
      <c r="G67" s="45">
        <v>1</v>
      </c>
      <c r="H67" s="45">
        <v>1</v>
      </c>
      <c r="I67" s="45" t="s">
        <v>395</v>
      </c>
      <c r="J67" s="45" t="s">
        <v>396</v>
      </c>
      <c r="K67" s="45" t="s">
        <v>395</v>
      </c>
      <c r="L67" s="45">
        <v>1</v>
      </c>
      <c r="M67" s="45" t="s">
        <v>395</v>
      </c>
      <c r="N67" s="45">
        <v>1</v>
      </c>
      <c r="O67" s="45"/>
      <c r="P67" s="45"/>
      <c r="Q67" s="45"/>
      <c r="R67" s="45"/>
      <c r="S67" s="52">
        <f t="shared" si="9"/>
        <v>4</v>
      </c>
      <c r="T67" s="52">
        <f t="shared" si="10"/>
        <v>9</v>
      </c>
      <c r="U67" s="52">
        <f t="shared" si="11"/>
        <v>4</v>
      </c>
    </row>
    <row r="68" spans="1:21" ht="12" customHeight="1">
      <c r="A68" s="6">
        <v>47</v>
      </c>
      <c r="B68" s="2" t="s">
        <v>112</v>
      </c>
      <c r="C68" s="2" t="s">
        <v>265</v>
      </c>
      <c r="D68" s="2" t="s">
        <v>45</v>
      </c>
      <c r="E68" s="45" t="str">
        <f t="shared" si="8"/>
        <v>Ok</v>
      </c>
      <c r="F68" s="45">
        <v>1</v>
      </c>
      <c r="G68" s="45">
        <v>1</v>
      </c>
      <c r="H68" s="45">
        <v>0</v>
      </c>
      <c r="I68" s="45" t="s">
        <v>395</v>
      </c>
      <c r="J68" s="45" t="s">
        <v>396</v>
      </c>
      <c r="K68" s="45" t="s">
        <v>395</v>
      </c>
      <c r="L68" s="45" t="s">
        <v>395</v>
      </c>
      <c r="M68" s="45">
        <v>1</v>
      </c>
      <c r="N68" s="45">
        <v>1</v>
      </c>
      <c r="O68" s="45"/>
      <c r="P68" s="45"/>
      <c r="Q68" s="45"/>
      <c r="R68" s="45"/>
      <c r="S68" s="52">
        <f t="shared" si="9"/>
        <v>4</v>
      </c>
      <c r="T68" s="52">
        <f t="shared" si="10"/>
        <v>9</v>
      </c>
      <c r="U68" s="52">
        <f t="shared" si="11"/>
        <v>4</v>
      </c>
    </row>
    <row r="69" spans="1:21" ht="11.25">
      <c r="A69" s="6">
        <v>48</v>
      </c>
      <c r="B69" s="2" t="s">
        <v>54</v>
      </c>
      <c r="C69" s="2" t="s">
        <v>32</v>
      </c>
      <c r="D69" s="2" t="s">
        <v>42</v>
      </c>
      <c r="E69" s="45" t="str">
        <f t="shared" si="8"/>
        <v>Ok</v>
      </c>
      <c r="F69" s="45" t="s">
        <v>395</v>
      </c>
      <c r="G69" s="45">
        <v>3</v>
      </c>
      <c r="H69" s="45" t="s">
        <v>395</v>
      </c>
      <c r="I69" s="45" t="s">
        <v>395</v>
      </c>
      <c r="J69" s="45" t="s">
        <v>396</v>
      </c>
      <c r="K69" s="45" t="s">
        <v>395</v>
      </c>
      <c r="L69" s="45" t="s">
        <v>395</v>
      </c>
      <c r="M69" s="45" t="s">
        <v>395</v>
      </c>
      <c r="N69" s="45"/>
      <c r="O69" s="45"/>
      <c r="P69" s="52"/>
      <c r="Q69" s="52"/>
      <c r="R69" s="52"/>
      <c r="S69" s="52">
        <f t="shared" si="9"/>
        <v>3</v>
      </c>
      <c r="T69" s="52">
        <f t="shared" si="10"/>
        <v>8</v>
      </c>
      <c r="U69" s="52">
        <f t="shared" si="11"/>
        <v>3</v>
      </c>
    </row>
    <row r="70" spans="1:21" ht="11.25">
      <c r="A70" s="6">
        <v>49</v>
      </c>
      <c r="B70" s="37" t="s">
        <v>200</v>
      </c>
      <c r="C70" s="37" t="s">
        <v>201</v>
      </c>
      <c r="D70" s="2" t="s">
        <v>261</v>
      </c>
      <c r="E70" s="45" t="str">
        <f t="shared" si="8"/>
        <v>Ok</v>
      </c>
      <c r="F70" s="45" t="s">
        <v>395</v>
      </c>
      <c r="G70" s="45">
        <v>1</v>
      </c>
      <c r="H70" s="45">
        <v>1</v>
      </c>
      <c r="I70" s="45" t="s">
        <v>395</v>
      </c>
      <c r="J70" s="45" t="s">
        <v>396</v>
      </c>
      <c r="K70" s="45" t="s">
        <v>395</v>
      </c>
      <c r="L70" s="45" t="s">
        <v>395</v>
      </c>
      <c r="M70" s="45" t="s">
        <v>395</v>
      </c>
      <c r="N70" s="45"/>
      <c r="O70" s="45"/>
      <c r="P70" s="45"/>
      <c r="Q70" s="45"/>
      <c r="R70" s="45"/>
      <c r="S70" s="52">
        <f t="shared" si="9"/>
        <v>2</v>
      </c>
      <c r="T70" s="52">
        <f t="shared" si="10"/>
        <v>8</v>
      </c>
      <c r="U70" s="52">
        <f t="shared" si="11"/>
        <v>2</v>
      </c>
    </row>
    <row r="71" spans="1:21" ht="11.25">
      <c r="A71" s="6">
        <v>50</v>
      </c>
      <c r="B71" s="37" t="s">
        <v>331</v>
      </c>
      <c r="C71" s="37" t="s">
        <v>332</v>
      </c>
      <c r="D71" s="2" t="s">
        <v>91</v>
      </c>
      <c r="E71" s="45" t="str">
        <f t="shared" si="8"/>
        <v>Ok</v>
      </c>
      <c r="F71" s="45" t="s">
        <v>395</v>
      </c>
      <c r="G71" s="45" t="s">
        <v>395</v>
      </c>
      <c r="H71" s="45">
        <v>2</v>
      </c>
      <c r="I71" s="45" t="s">
        <v>395</v>
      </c>
      <c r="J71" s="45" t="s">
        <v>396</v>
      </c>
      <c r="K71" s="45" t="s">
        <v>395</v>
      </c>
      <c r="L71" s="45" t="s">
        <v>395</v>
      </c>
      <c r="M71" s="45" t="s">
        <v>395</v>
      </c>
      <c r="N71" s="45"/>
      <c r="O71" s="45"/>
      <c r="P71" s="45"/>
      <c r="Q71" s="45"/>
      <c r="R71" s="45"/>
      <c r="S71" s="52">
        <f t="shared" si="9"/>
        <v>2</v>
      </c>
      <c r="T71" s="52">
        <f t="shared" si="10"/>
        <v>8</v>
      </c>
      <c r="U71" s="52">
        <f t="shared" si="11"/>
        <v>2</v>
      </c>
    </row>
    <row r="72" spans="1:21" ht="11.25">
      <c r="A72" s="6">
        <v>51</v>
      </c>
      <c r="B72" s="2" t="s">
        <v>335</v>
      </c>
      <c r="C72" s="2" t="s">
        <v>6</v>
      </c>
      <c r="D72" s="2" t="s">
        <v>33</v>
      </c>
      <c r="E72" s="45" t="str">
        <f t="shared" si="8"/>
        <v>Ok</v>
      </c>
      <c r="F72" s="45" t="s">
        <v>395</v>
      </c>
      <c r="G72" s="45" t="s">
        <v>395</v>
      </c>
      <c r="H72" s="45">
        <v>1</v>
      </c>
      <c r="I72" s="45" t="s">
        <v>395</v>
      </c>
      <c r="J72" s="45" t="s">
        <v>396</v>
      </c>
      <c r="K72" s="45" t="s">
        <v>395</v>
      </c>
      <c r="L72" s="45" t="s">
        <v>395</v>
      </c>
      <c r="M72" s="45" t="s">
        <v>395</v>
      </c>
      <c r="N72" s="45"/>
      <c r="O72" s="45"/>
      <c r="P72" s="45"/>
      <c r="Q72" s="45"/>
      <c r="R72" s="45"/>
      <c r="S72" s="52">
        <f t="shared" si="9"/>
        <v>1</v>
      </c>
      <c r="T72" s="52">
        <f t="shared" si="10"/>
        <v>8</v>
      </c>
      <c r="U72" s="52">
        <f t="shared" si="11"/>
        <v>1</v>
      </c>
    </row>
    <row r="73" spans="1:21" ht="11.25">
      <c r="A73" s="6">
        <v>52</v>
      </c>
      <c r="B73" s="2" t="s">
        <v>158</v>
      </c>
      <c r="C73" s="2" t="s">
        <v>159</v>
      </c>
      <c r="D73" s="2" t="s">
        <v>31</v>
      </c>
      <c r="E73" s="45" t="str">
        <f t="shared" si="8"/>
        <v>Ok</v>
      </c>
      <c r="F73" s="45" t="s">
        <v>395</v>
      </c>
      <c r="G73" s="45">
        <v>1</v>
      </c>
      <c r="H73" s="45" t="s">
        <v>395</v>
      </c>
      <c r="I73" s="45" t="s">
        <v>395</v>
      </c>
      <c r="J73" s="45" t="s">
        <v>396</v>
      </c>
      <c r="K73" s="45" t="s">
        <v>395</v>
      </c>
      <c r="L73" s="45" t="s">
        <v>395</v>
      </c>
      <c r="M73" s="45" t="s">
        <v>395</v>
      </c>
      <c r="N73" s="45"/>
      <c r="O73" s="45"/>
      <c r="P73" s="45"/>
      <c r="Q73" s="45"/>
      <c r="R73" s="45"/>
      <c r="S73" s="52">
        <f t="shared" si="9"/>
        <v>1</v>
      </c>
      <c r="T73" s="52">
        <f t="shared" si="10"/>
        <v>8</v>
      </c>
      <c r="U73" s="52">
        <f t="shared" si="11"/>
        <v>1</v>
      </c>
    </row>
    <row r="74" spans="1:21" ht="11.25">
      <c r="A74" s="6">
        <v>53</v>
      </c>
      <c r="B74" s="2" t="s">
        <v>272</v>
      </c>
      <c r="C74" s="2" t="s">
        <v>273</v>
      </c>
      <c r="D74" s="2" t="s">
        <v>31</v>
      </c>
      <c r="E74" s="45" t="str">
        <f t="shared" si="8"/>
        <v>Ok</v>
      </c>
      <c r="F74" s="45" t="s">
        <v>395</v>
      </c>
      <c r="G74" s="45">
        <v>1</v>
      </c>
      <c r="H74" s="45" t="s">
        <v>395</v>
      </c>
      <c r="I74" s="45" t="s">
        <v>395</v>
      </c>
      <c r="J74" s="45" t="s">
        <v>396</v>
      </c>
      <c r="K74" s="45" t="s">
        <v>395</v>
      </c>
      <c r="L74" s="45" t="s">
        <v>395</v>
      </c>
      <c r="M74" s="45" t="s">
        <v>395</v>
      </c>
      <c r="N74" s="45"/>
      <c r="O74" s="45"/>
      <c r="P74" s="45"/>
      <c r="Q74" s="45"/>
      <c r="R74" s="45"/>
      <c r="S74" s="52">
        <f t="shared" si="9"/>
        <v>1</v>
      </c>
      <c r="T74" s="52">
        <f t="shared" si="10"/>
        <v>8</v>
      </c>
      <c r="U74" s="52">
        <f t="shared" si="11"/>
        <v>1</v>
      </c>
    </row>
    <row r="75" spans="1:21" ht="11.25">
      <c r="A75" s="6">
        <v>54</v>
      </c>
      <c r="B75" s="2" t="s">
        <v>237</v>
      </c>
      <c r="C75" s="2" t="s">
        <v>9</v>
      </c>
      <c r="D75" s="2" t="s">
        <v>26</v>
      </c>
      <c r="E75" s="45" t="str">
        <f t="shared" si="8"/>
        <v>Ok</v>
      </c>
      <c r="F75" s="45">
        <v>1</v>
      </c>
      <c r="G75" s="45" t="s">
        <v>395</v>
      </c>
      <c r="H75" s="45" t="s">
        <v>395</v>
      </c>
      <c r="I75" s="45" t="s">
        <v>395</v>
      </c>
      <c r="J75" s="45" t="s">
        <v>396</v>
      </c>
      <c r="K75" s="45" t="s">
        <v>395</v>
      </c>
      <c r="L75" s="45" t="s">
        <v>395</v>
      </c>
      <c r="M75" s="45" t="s">
        <v>395</v>
      </c>
      <c r="N75" s="45"/>
      <c r="O75" s="45"/>
      <c r="P75" s="45"/>
      <c r="Q75" s="45"/>
      <c r="R75" s="45"/>
      <c r="S75" s="52">
        <f t="shared" si="9"/>
        <v>1</v>
      </c>
      <c r="T75" s="52">
        <f t="shared" si="10"/>
        <v>8</v>
      </c>
      <c r="U75" s="52">
        <f t="shared" si="11"/>
        <v>1</v>
      </c>
    </row>
    <row r="76" spans="1:21" ht="11.25">
      <c r="A76" s="6">
        <v>55</v>
      </c>
      <c r="B76" s="2" t="s">
        <v>333</v>
      </c>
      <c r="C76" s="2" t="s">
        <v>334</v>
      </c>
      <c r="D76" s="3" t="s">
        <v>91</v>
      </c>
      <c r="E76" s="45" t="str">
        <f t="shared" si="8"/>
        <v>Ok</v>
      </c>
      <c r="F76" s="45" t="s">
        <v>395</v>
      </c>
      <c r="G76" s="45" t="s">
        <v>395</v>
      </c>
      <c r="H76" s="45">
        <v>1</v>
      </c>
      <c r="I76" s="45" t="s">
        <v>395</v>
      </c>
      <c r="J76" s="45" t="s">
        <v>396</v>
      </c>
      <c r="K76" s="45" t="s">
        <v>395</v>
      </c>
      <c r="L76" s="45" t="s">
        <v>395</v>
      </c>
      <c r="M76" s="45" t="s">
        <v>395</v>
      </c>
      <c r="N76" s="45"/>
      <c r="O76" s="45"/>
      <c r="P76" s="45"/>
      <c r="Q76" s="45"/>
      <c r="R76" s="45"/>
      <c r="S76" s="52">
        <f t="shared" si="9"/>
        <v>1</v>
      </c>
      <c r="T76" s="52">
        <f t="shared" si="10"/>
        <v>8</v>
      </c>
      <c r="U76" s="52">
        <f t="shared" si="11"/>
        <v>1</v>
      </c>
    </row>
    <row r="77" spans="1:21" ht="11.25">
      <c r="A77" s="6">
        <v>56</v>
      </c>
      <c r="B77" s="2" t="s">
        <v>337</v>
      </c>
      <c r="C77" s="2" t="s">
        <v>305</v>
      </c>
      <c r="D77" s="3" t="s">
        <v>27</v>
      </c>
      <c r="E77" s="45" t="str">
        <f t="shared" si="8"/>
        <v>Ok</v>
      </c>
      <c r="F77" s="45" t="s">
        <v>395</v>
      </c>
      <c r="G77" s="45" t="s">
        <v>395</v>
      </c>
      <c r="H77" s="45" t="s">
        <v>395</v>
      </c>
      <c r="I77" s="45">
        <v>1</v>
      </c>
      <c r="J77" s="45" t="s">
        <v>396</v>
      </c>
      <c r="K77" s="45" t="s">
        <v>395</v>
      </c>
      <c r="L77" s="45" t="s">
        <v>395</v>
      </c>
      <c r="M77" s="45" t="s">
        <v>395</v>
      </c>
      <c r="N77" s="45"/>
      <c r="O77" s="45"/>
      <c r="P77" s="45"/>
      <c r="Q77" s="45"/>
      <c r="R77" s="45"/>
      <c r="S77" s="52">
        <f t="shared" si="9"/>
        <v>1</v>
      </c>
      <c r="T77" s="52">
        <f t="shared" si="10"/>
        <v>8</v>
      </c>
      <c r="U77" s="52">
        <f t="shared" si="11"/>
        <v>1</v>
      </c>
    </row>
    <row r="78" spans="1:21" ht="11.25">
      <c r="A78" s="6">
        <v>57</v>
      </c>
      <c r="B78" s="2" t="s">
        <v>271</v>
      </c>
      <c r="C78" s="2" t="s">
        <v>13</v>
      </c>
      <c r="D78" s="2" t="s">
        <v>24</v>
      </c>
      <c r="E78" s="45" t="str">
        <f t="shared" si="8"/>
        <v>Ok</v>
      </c>
      <c r="F78" s="45" t="s">
        <v>395</v>
      </c>
      <c r="G78" s="45">
        <v>1</v>
      </c>
      <c r="H78" s="45" t="s">
        <v>395</v>
      </c>
      <c r="I78" s="45" t="s">
        <v>395</v>
      </c>
      <c r="J78" s="45" t="s">
        <v>396</v>
      </c>
      <c r="K78" s="45" t="s">
        <v>395</v>
      </c>
      <c r="L78" s="45" t="s">
        <v>395</v>
      </c>
      <c r="M78" s="45" t="s">
        <v>395</v>
      </c>
      <c r="N78" s="45"/>
      <c r="O78" s="45"/>
      <c r="P78" s="45"/>
      <c r="Q78" s="45"/>
      <c r="R78" s="45"/>
      <c r="S78" s="52">
        <f t="shared" si="9"/>
        <v>1</v>
      </c>
      <c r="T78" s="52">
        <f t="shared" si="10"/>
        <v>8</v>
      </c>
      <c r="U78" s="52">
        <f t="shared" si="11"/>
        <v>1</v>
      </c>
    </row>
    <row r="79" spans="1:21" ht="11.25">
      <c r="A79" s="6">
        <v>58</v>
      </c>
      <c r="B79" s="37" t="s">
        <v>278</v>
      </c>
      <c r="C79" s="37" t="s">
        <v>279</v>
      </c>
      <c r="D79" s="3" t="s">
        <v>261</v>
      </c>
      <c r="E79" s="45" t="str">
        <f t="shared" si="8"/>
        <v>Ok</v>
      </c>
      <c r="F79" s="45" t="s">
        <v>395</v>
      </c>
      <c r="G79" s="45">
        <v>1</v>
      </c>
      <c r="H79" s="45" t="s">
        <v>395</v>
      </c>
      <c r="I79" s="45" t="s">
        <v>395</v>
      </c>
      <c r="J79" s="45" t="s">
        <v>396</v>
      </c>
      <c r="K79" s="45" t="s">
        <v>395</v>
      </c>
      <c r="L79" s="45" t="s">
        <v>395</v>
      </c>
      <c r="M79" s="45" t="s">
        <v>395</v>
      </c>
      <c r="N79" s="45"/>
      <c r="O79" s="45"/>
      <c r="P79" s="45"/>
      <c r="Q79" s="45"/>
      <c r="R79" s="45"/>
      <c r="S79" s="52">
        <f t="shared" si="9"/>
        <v>1</v>
      </c>
      <c r="T79" s="52">
        <f t="shared" si="10"/>
        <v>8</v>
      </c>
      <c r="U79" s="52">
        <f t="shared" si="11"/>
        <v>1</v>
      </c>
    </row>
    <row r="80" spans="1:21" ht="11.25">
      <c r="A80" s="6">
        <v>59</v>
      </c>
      <c r="B80" s="37" t="s">
        <v>111</v>
      </c>
      <c r="C80" s="37" t="s">
        <v>266</v>
      </c>
      <c r="D80" s="2" t="s">
        <v>92</v>
      </c>
      <c r="E80" s="45" t="str">
        <f t="shared" si="8"/>
        <v>Ok</v>
      </c>
      <c r="F80" s="45">
        <v>1</v>
      </c>
      <c r="G80" s="45" t="s">
        <v>395</v>
      </c>
      <c r="H80" s="45" t="s">
        <v>395</v>
      </c>
      <c r="I80" s="45" t="s">
        <v>395</v>
      </c>
      <c r="J80" s="45" t="s">
        <v>396</v>
      </c>
      <c r="K80" s="45" t="s">
        <v>395</v>
      </c>
      <c r="L80" s="45" t="s">
        <v>395</v>
      </c>
      <c r="M80" s="45" t="s">
        <v>395</v>
      </c>
      <c r="N80" s="45"/>
      <c r="O80" s="45"/>
      <c r="P80" s="45"/>
      <c r="Q80" s="45"/>
      <c r="R80" s="45"/>
      <c r="S80" s="52">
        <f t="shared" si="9"/>
        <v>1</v>
      </c>
      <c r="T80" s="52">
        <f t="shared" si="10"/>
        <v>8</v>
      </c>
      <c r="U80" s="52">
        <f t="shared" si="11"/>
        <v>1</v>
      </c>
    </row>
    <row r="81" spans="1:21" ht="11.25">
      <c r="A81" s="6">
        <v>60</v>
      </c>
      <c r="B81" s="37" t="s">
        <v>67</v>
      </c>
      <c r="C81" s="37" t="s">
        <v>16</v>
      </c>
      <c r="D81" s="3" t="s">
        <v>30</v>
      </c>
      <c r="E81" s="45" t="str">
        <f t="shared" si="8"/>
        <v>Ok</v>
      </c>
      <c r="F81" s="45" t="s">
        <v>395</v>
      </c>
      <c r="G81" s="45">
        <v>1</v>
      </c>
      <c r="H81" s="45" t="s">
        <v>395</v>
      </c>
      <c r="I81" s="45" t="s">
        <v>395</v>
      </c>
      <c r="J81" s="45" t="s">
        <v>396</v>
      </c>
      <c r="K81" s="45" t="s">
        <v>395</v>
      </c>
      <c r="L81" s="45" t="s">
        <v>395</v>
      </c>
      <c r="M81" s="45" t="s">
        <v>395</v>
      </c>
      <c r="N81" s="45"/>
      <c r="O81" s="45"/>
      <c r="P81" s="52"/>
      <c r="Q81" s="52"/>
      <c r="R81" s="52"/>
      <c r="S81" s="52">
        <f t="shared" si="9"/>
        <v>1</v>
      </c>
      <c r="T81" s="52">
        <f t="shared" si="10"/>
        <v>8</v>
      </c>
      <c r="U81" s="52">
        <f t="shared" si="11"/>
        <v>1</v>
      </c>
    </row>
    <row r="82" spans="1:21" ht="11.25">
      <c r="A82" s="6">
        <v>61</v>
      </c>
      <c r="B82" s="2" t="s">
        <v>274</v>
      </c>
      <c r="C82" s="2" t="s">
        <v>5</v>
      </c>
      <c r="D82" s="2" t="s">
        <v>26</v>
      </c>
      <c r="E82" s="45" t="str">
        <f t="shared" si="8"/>
        <v>Ok</v>
      </c>
      <c r="F82" s="45" t="s">
        <v>395</v>
      </c>
      <c r="G82" s="45">
        <v>1</v>
      </c>
      <c r="H82" s="45" t="s">
        <v>395</v>
      </c>
      <c r="I82" s="45" t="s">
        <v>395</v>
      </c>
      <c r="J82" s="45" t="s">
        <v>396</v>
      </c>
      <c r="K82" s="45" t="s">
        <v>395</v>
      </c>
      <c r="L82" s="45" t="s">
        <v>395</v>
      </c>
      <c r="M82" s="45" t="s">
        <v>395</v>
      </c>
      <c r="N82" s="45"/>
      <c r="O82" s="45"/>
      <c r="P82" s="45"/>
      <c r="Q82" s="45"/>
      <c r="R82" s="45"/>
      <c r="S82" s="52">
        <f t="shared" si="9"/>
        <v>1</v>
      </c>
      <c r="T82" s="52">
        <f t="shared" si="10"/>
        <v>8</v>
      </c>
      <c r="U82" s="52">
        <f t="shared" si="11"/>
        <v>1</v>
      </c>
    </row>
    <row r="83" spans="1:19" ht="11.25">
      <c r="A83" s="7"/>
      <c r="B83" s="8"/>
      <c r="C83" s="8"/>
      <c r="D83" s="14"/>
      <c r="E83" s="49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  <c r="Q83" s="55"/>
      <c r="R83" s="55"/>
      <c r="S83" s="55"/>
    </row>
    <row r="84" ht="11.25"/>
    <row r="85" ht="11.25">
      <c r="D85" s="1" t="s">
        <v>11</v>
      </c>
    </row>
    <row r="86" spans="1:21" ht="11.25">
      <c r="A86" s="6" t="s">
        <v>0</v>
      </c>
      <c r="B86" s="2" t="s">
        <v>1</v>
      </c>
      <c r="C86" s="2" t="s">
        <v>2</v>
      </c>
      <c r="D86" s="2" t="s">
        <v>3</v>
      </c>
      <c r="E86" s="50" t="s">
        <v>136</v>
      </c>
      <c r="F86" s="51">
        <v>41349</v>
      </c>
      <c r="G86" s="51">
        <v>41357</v>
      </c>
      <c r="H86" s="51">
        <v>41385</v>
      </c>
      <c r="I86" s="51">
        <v>41395</v>
      </c>
      <c r="J86" s="51">
        <v>41399</v>
      </c>
      <c r="K86" s="51">
        <v>41419</v>
      </c>
      <c r="L86" s="51">
        <v>41433</v>
      </c>
      <c r="M86" s="51">
        <v>41525</v>
      </c>
      <c r="N86" s="51">
        <v>41532</v>
      </c>
      <c r="O86" s="51">
        <v>41539</v>
      </c>
      <c r="P86" s="51">
        <v>41546</v>
      </c>
      <c r="Q86" s="51">
        <v>41552</v>
      </c>
      <c r="R86" s="51">
        <v>41567</v>
      </c>
      <c r="S86" s="51" t="s">
        <v>4</v>
      </c>
      <c r="T86" s="51" t="s">
        <v>137</v>
      </c>
      <c r="U86" s="52" t="s">
        <v>138</v>
      </c>
    </row>
    <row r="87" spans="1:21" ht="13.5" customHeight="1">
      <c r="A87" s="6">
        <v>1</v>
      </c>
      <c r="B87" s="37" t="s">
        <v>56</v>
      </c>
      <c r="C87" s="37" t="s">
        <v>117</v>
      </c>
      <c r="D87" s="43" t="s">
        <v>26</v>
      </c>
      <c r="E87" s="47" t="str">
        <f>IF(ISERROR(VLOOKUP(D87,CLUB,1,0)),"?","Ok")</f>
        <v>Ok</v>
      </c>
      <c r="F87" s="53">
        <v>25</v>
      </c>
      <c r="G87" s="53">
        <v>25</v>
      </c>
      <c r="H87" s="45">
        <v>20</v>
      </c>
      <c r="I87" s="45">
        <v>20</v>
      </c>
      <c r="J87" s="45" t="s">
        <v>396</v>
      </c>
      <c r="K87" s="53">
        <v>25</v>
      </c>
      <c r="L87" s="53">
        <v>25</v>
      </c>
      <c r="M87" s="45">
        <v>20</v>
      </c>
      <c r="N87" s="53">
        <v>25</v>
      </c>
      <c r="O87" s="45"/>
      <c r="P87" s="45"/>
      <c r="Q87" s="45"/>
      <c r="R87" s="45"/>
      <c r="S87" s="52">
        <f>SUM(F87:P87)</f>
        <v>185</v>
      </c>
      <c r="T87" s="52">
        <f>COUNTA(F87:P87)</f>
        <v>9</v>
      </c>
      <c r="U87" s="52">
        <f>IF(T87=11,LARGE(F87:P87,1)+LARGE(F87:P87,2)+LARGE(F87:P87,3)+LARGE(F87:P87,4)+LARGE(F87:P87,5)+LARGE(F87:P87,6)+LARGE(F87:P87,7)+LARGE(F87:P87,8)+LARGE(F87:P87,9)+LARGE(F87:P87,10),S87)</f>
        <v>185</v>
      </c>
    </row>
    <row r="88" spans="1:21" ht="13.5" customHeight="1">
      <c r="A88" s="6">
        <v>2</v>
      </c>
      <c r="B88" s="37" t="s">
        <v>69</v>
      </c>
      <c r="C88" s="37" t="s">
        <v>48</v>
      </c>
      <c r="D88" s="43" t="s">
        <v>26</v>
      </c>
      <c r="E88" s="47" t="str">
        <f>IF(ISERROR(VLOOKUP(D88,CLUB,1,0)),"?","Ok")</f>
        <v>Ok</v>
      </c>
      <c r="F88" s="45">
        <v>20</v>
      </c>
      <c r="G88" s="45">
        <v>20</v>
      </c>
      <c r="H88" s="45">
        <v>18</v>
      </c>
      <c r="I88" s="45" t="s">
        <v>395</v>
      </c>
      <c r="J88" s="45" t="s">
        <v>396</v>
      </c>
      <c r="K88" s="45">
        <v>20</v>
      </c>
      <c r="L88" s="45">
        <v>18</v>
      </c>
      <c r="M88" s="45">
        <v>18</v>
      </c>
      <c r="N88" s="45">
        <v>20</v>
      </c>
      <c r="O88" s="45"/>
      <c r="P88" s="45"/>
      <c r="Q88" s="45"/>
      <c r="R88" s="45"/>
      <c r="S88" s="52">
        <f>SUM(F88:P88)</f>
        <v>134</v>
      </c>
      <c r="T88" s="52">
        <f>COUNTA(F88:P88)</f>
        <v>9</v>
      </c>
      <c r="U88" s="52">
        <f>IF(T88=11,LARGE(F88:P88,1)+LARGE(F88:P88,2)+LARGE(F88:P88,3)+LARGE(F88:P88,4)+LARGE(F88:P88,5)+LARGE(F88:P88,6)+LARGE(F88:P88,7)+LARGE(F88:P88,8)+LARGE(F88:P88,9)+LARGE(F88:P88,10),S88)</f>
        <v>134</v>
      </c>
    </row>
    <row r="89" spans="1:21" ht="13.5" customHeight="1">
      <c r="A89" s="6">
        <v>3</v>
      </c>
      <c r="B89" s="37" t="s">
        <v>147</v>
      </c>
      <c r="C89" s="37" t="s">
        <v>328</v>
      </c>
      <c r="D89" s="43" t="s">
        <v>28</v>
      </c>
      <c r="E89" s="47" t="str">
        <f>IF(ISERROR(VLOOKUP(D89,CLUB,1,0)),"?","Ok")</f>
        <v>Ok</v>
      </c>
      <c r="F89" s="45" t="s">
        <v>395</v>
      </c>
      <c r="G89" s="45" t="s">
        <v>395</v>
      </c>
      <c r="H89" s="53">
        <v>25</v>
      </c>
      <c r="I89" s="53">
        <v>25</v>
      </c>
      <c r="J89" s="45" t="s">
        <v>396</v>
      </c>
      <c r="K89" s="45" t="s">
        <v>395</v>
      </c>
      <c r="L89" s="45">
        <v>20</v>
      </c>
      <c r="M89" s="53">
        <v>25</v>
      </c>
      <c r="N89" s="45">
        <v>16</v>
      </c>
      <c r="O89" s="45"/>
      <c r="P89" s="45"/>
      <c r="Q89" s="45"/>
      <c r="R89" s="45"/>
      <c r="S89" s="52">
        <f>SUM(F89:P89)</f>
        <v>111</v>
      </c>
      <c r="T89" s="52">
        <f>COUNTA(F89:P89)</f>
        <v>9</v>
      </c>
      <c r="U89" s="52">
        <f>IF(T89=11,LARGE(F89:P89,1)+LARGE(F89:P89,2)+LARGE(F89:P89,3)+LARGE(F89:P89,4)+LARGE(F89:P89,5)+LARGE(F89:P89,6)+LARGE(F89:P89,7)+LARGE(F89:P89,8)+LARGE(F89:P89,9)+LARGE(F89:P89,10),S89)</f>
        <v>111</v>
      </c>
    </row>
    <row r="90" spans="1:21" ht="13.5" customHeight="1">
      <c r="A90" s="6">
        <v>4</v>
      </c>
      <c r="B90" s="37" t="s">
        <v>64</v>
      </c>
      <c r="C90" s="37" t="s">
        <v>40</v>
      </c>
      <c r="D90" s="43" t="s">
        <v>30</v>
      </c>
      <c r="E90" s="47" t="str">
        <f>IF(ISERROR(VLOOKUP(D90,CLUB,1,0)),"?","Ok")</f>
        <v>Ok</v>
      </c>
      <c r="F90" s="45">
        <v>16</v>
      </c>
      <c r="G90" s="45">
        <v>18</v>
      </c>
      <c r="H90" s="45" t="s">
        <v>395</v>
      </c>
      <c r="I90" s="45">
        <v>18</v>
      </c>
      <c r="J90" s="45" t="s">
        <v>396</v>
      </c>
      <c r="K90" s="45" t="s">
        <v>395</v>
      </c>
      <c r="L90" s="45" t="s">
        <v>395</v>
      </c>
      <c r="M90" s="45" t="s">
        <v>395</v>
      </c>
      <c r="N90" s="45">
        <v>18</v>
      </c>
      <c r="O90" s="45"/>
      <c r="P90" s="45"/>
      <c r="Q90" s="45"/>
      <c r="R90" s="45"/>
      <c r="S90" s="52">
        <f>SUM(F90:P90)</f>
        <v>70</v>
      </c>
      <c r="T90" s="52">
        <f>COUNTA(F90:P90)</f>
        <v>9</v>
      </c>
      <c r="U90" s="52">
        <f>IF(T90=11,LARGE(F90:P90,1)+LARGE(F90:P90,2)+LARGE(F90:P90,3)+LARGE(F90:P90,4)+LARGE(F90:P90,5)+LARGE(F90:P90,6)+LARGE(F90:P90,7)+LARGE(F90:P90,8)+LARGE(F90:P90,9)+LARGE(F90:P90,10),S90)</f>
        <v>70</v>
      </c>
    </row>
    <row r="91" spans="1:21" ht="13.5" customHeight="1">
      <c r="A91" s="6">
        <v>5</v>
      </c>
      <c r="B91" s="37" t="s">
        <v>118</v>
      </c>
      <c r="C91" s="37" t="s">
        <v>193</v>
      </c>
      <c r="D91" s="43" t="s">
        <v>29</v>
      </c>
      <c r="E91" s="47" t="str">
        <f>IF(ISERROR(VLOOKUP(D91,CLUB,1,0)),"?","Ok")</f>
        <v>Ok</v>
      </c>
      <c r="F91" s="45">
        <v>18</v>
      </c>
      <c r="G91" s="45" t="s">
        <v>395</v>
      </c>
      <c r="H91" s="45" t="s">
        <v>395</v>
      </c>
      <c r="I91" s="45" t="s">
        <v>395</v>
      </c>
      <c r="J91" s="45" t="s">
        <v>396</v>
      </c>
      <c r="K91" s="45" t="s">
        <v>395</v>
      </c>
      <c r="L91" s="45" t="s">
        <v>395</v>
      </c>
      <c r="M91" s="45" t="s">
        <v>395</v>
      </c>
      <c r="N91" s="45"/>
      <c r="O91" s="45"/>
      <c r="P91" s="45"/>
      <c r="Q91" s="45"/>
      <c r="R91" s="45"/>
      <c r="S91" s="52">
        <f>SUM(F91:P91)</f>
        <v>18</v>
      </c>
      <c r="T91" s="52">
        <f>COUNTA(F91:P91)</f>
        <v>8</v>
      </c>
      <c r="U91" s="52">
        <f>IF(T91=11,LARGE(F91:P91,1)+LARGE(F91:P91,2)+LARGE(F91:P91,3)+LARGE(F91:P91,4)+LARGE(F91:P91,5)+LARGE(F91:P91,6)+LARGE(F91:P91,7)+LARGE(F91:P91,8)+LARGE(F91:P91,9)+LARGE(F91:P91,10),S91)</f>
        <v>18</v>
      </c>
    </row>
    <row r="92" ht="11.25"/>
    <row r="93" spans="4:8" ht="11.25">
      <c r="D93" s="1" t="s">
        <v>12</v>
      </c>
      <c r="F93" s="56"/>
      <c r="G93" s="56"/>
      <c r="H93" s="56"/>
    </row>
    <row r="94" spans="1:21" ht="11.25">
      <c r="A94" s="34" t="s">
        <v>0</v>
      </c>
      <c r="B94" s="2" t="s">
        <v>1</v>
      </c>
      <c r="C94" s="2" t="s">
        <v>2</v>
      </c>
      <c r="D94" s="2" t="s">
        <v>3</v>
      </c>
      <c r="E94" s="50" t="s">
        <v>136</v>
      </c>
      <c r="F94" s="51">
        <v>41349</v>
      </c>
      <c r="G94" s="51">
        <v>41357</v>
      </c>
      <c r="H94" s="51">
        <v>41385</v>
      </c>
      <c r="I94" s="51">
        <v>41395</v>
      </c>
      <c r="J94" s="51">
        <v>41399</v>
      </c>
      <c r="K94" s="51">
        <v>41419</v>
      </c>
      <c r="L94" s="51">
        <v>41433</v>
      </c>
      <c r="M94" s="51">
        <v>41525</v>
      </c>
      <c r="N94" s="51">
        <v>41532</v>
      </c>
      <c r="O94" s="51">
        <v>41539</v>
      </c>
      <c r="P94" s="51">
        <v>41546</v>
      </c>
      <c r="Q94" s="51">
        <v>41552</v>
      </c>
      <c r="R94" s="51">
        <v>41567</v>
      </c>
      <c r="S94" s="51" t="s">
        <v>4</v>
      </c>
      <c r="T94" s="51" t="s">
        <v>137</v>
      </c>
      <c r="U94" s="52" t="s">
        <v>138</v>
      </c>
    </row>
    <row r="95" spans="1:21" ht="11.25">
      <c r="A95" s="34">
        <v>1</v>
      </c>
      <c r="B95" s="37" t="s">
        <v>63</v>
      </c>
      <c r="C95" s="37" t="s">
        <v>43</v>
      </c>
      <c r="D95" s="2" t="s">
        <v>29</v>
      </c>
      <c r="E95" s="45" t="str">
        <f aca="true" t="shared" si="12" ref="E95:E126">IF(ISERROR(VLOOKUP(D95,CLUB,1,0)),"?","Ok")</f>
        <v>Ok</v>
      </c>
      <c r="F95" s="45">
        <v>18</v>
      </c>
      <c r="G95" s="45">
        <v>14</v>
      </c>
      <c r="H95" s="45" t="s">
        <v>395</v>
      </c>
      <c r="I95" s="45" t="s">
        <v>395</v>
      </c>
      <c r="J95" s="45" t="s">
        <v>396</v>
      </c>
      <c r="K95" s="45">
        <v>16</v>
      </c>
      <c r="L95" s="45">
        <v>20</v>
      </c>
      <c r="M95" s="53">
        <v>25</v>
      </c>
      <c r="N95" s="53">
        <v>25</v>
      </c>
      <c r="O95" s="45"/>
      <c r="P95" s="45"/>
      <c r="Q95" s="45"/>
      <c r="R95" s="45"/>
      <c r="S95" s="52">
        <f aca="true" t="shared" si="13" ref="S95:S126">SUM(F95:P95)</f>
        <v>118</v>
      </c>
      <c r="T95" s="52">
        <f aca="true" t="shared" si="14" ref="T95:T127">COUNTA(F95:P95)</f>
        <v>9</v>
      </c>
      <c r="U95" s="52">
        <f aca="true" t="shared" si="15" ref="U95:U127">IF(T95=11,LARGE(F95:P95,1)+LARGE(F95:P95,2)+LARGE(F95:P95,3)+LARGE(F95:P95,4)+LARGE(F95:P95,5)+LARGE(F95:P95,6)+LARGE(F95:P95,7)+LARGE(F95:P95,8)+LARGE(F95:P95,9)+LARGE(F95:P95,10),S95)</f>
        <v>118</v>
      </c>
    </row>
    <row r="96" spans="1:21" ht="11.25">
      <c r="A96" s="34">
        <v>2</v>
      </c>
      <c r="B96" s="37" t="s">
        <v>121</v>
      </c>
      <c r="C96" s="37" t="s">
        <v>18</v>
      </c>
      <c r="D96" s="2" t="s">
        <v>45</v>
      </c>
      <c r="E96" s="45" t="str">
        <f t="shared" si="12"/>
        <v>Ok</v>
      </c>
      <c r="F96" s="53">
        <v>25</v>
      </c>
      <c r="G96" s="45">
        <v>12</v>
      </c>
      <c r="H96" s="45">
        <v>18</v>
      </c>
      <c r="I96" s="53">
        <v>25</v>
      </c>
      <c r="J96" s="45" t="s">
        <v>396</v>
      </c>
      <c r="K96" s="45" t="s">
        <v>395</v>
      </c>
      <c r="L96" s="45">
        <v>18</v>
      </c>
      <c r="M96" s="45">
        <v>12</v>
      </c>
      <c r="N96" s="45"/>
      <c r="O96" s="45"/>
      <c r="P96" s="45"/>
      <c r="Q96" s="45"/>
      <c r="R96" s="45"/>
      <c r="S96" s="52">
        <f t="shared" si="13"/>
        <v>110</v>
      </c>
      <c r="T96" s="52">
        <f t="shared" si="14"/>
        <v>8</v>
      </c>
      <c r="U96" s="52">
        <f t="shared" si="15"/>
        <v>110</v>
      </c>
    </row>
    <row r="97" spans="1:21" ht="11.25">
      <c r="A97" s="34">
        <v>3</v>
      </c>
      <c r="B97" s="37" t="s">
        <v>125</v>
      </c>
      <c r="C97" s="37" t="s">
        <v>72</v>
      </c>
      <c r="D97" s="2" t="s">
        <v>28</v>
      </c>
      <c r="E97" s="45" t="str">
        <f t="shared" si="12"/>
        <v>Ok</v>
      </c>
      <c r="F97" s="45">
        <v>14</v>
      </c>
      <c r="G97" s="45">
        <v>6</v>
      </c>
      <c r="H97" s="53">
        <v>25</v>
      </c>
      <c r="I97" s="45">
        <v>16</v>
      </c>
      <c r="J97" s="45" t="s">
        <v>396</v>
      </c>
      <c r="K97" s="45" t="s">
        <v>395</v>
      </c>
      <c r="L97" s="45">
        <v>12</v>
      </c>
      <c r="M97" s="45">
        <v>16</v>
      </c>
      <c r="N97" s="45">
        <v>16</v>
      </c>
      <c r="O97" s="45"/>
      <c r="P97" s="45"/>
      <c r="Q97" s="45"/>
      <c r="R97" s="45"/>
      <c r="S97" s="52">
        <f t="shared" si="13"/>
        <v>105</v>
      </c>
      <c r="T97" s="52">
        <f t="shared" si="14"/>
        <v>9</v>
      </c>
      <c r="U97" s="52">
        <f t="shared" si="15"/>
        <v>105</v>
      </c>
    </row>
    <row r="98" spans="1:21" ht="11.25">
      <c r="A98" s="34">
        <v>4</v>
      </c>
      <c r="B98" s="37" t="s">
        <v>66</v>
      </c>
      <c r="C98" s="37" t="s">
        <v>120</v>
      </c>
      <c r="D98" s="2" t="s">
        <v>75</v>
      </c>
      <c r="E98" s="45" t="str">
        <f t="shared" si="12"/>
        <v>Ok</v>
      </c>
      <c r="F98" s="45">
        <v>9</v>
      </c>
      <c r="G98" s="53">
        <v>25</v>
      </c>
      <c r="H98" s="45">
        <v>9</v>
      </c>
      <c r="I98" s="45">
        <v>18</v>
      </c>
      <c r="J98" s="45" t="s">
        <v>396</v>
      </c>
      <c r="K98" s="45">
        <v>4</v>
      </c>
      <c r="L98" s="45">
        <v>7</v>
      </c>
      <c r="M98" s="45">
        <v>14</v>
      </c>
      <c r="N98" s="45">
        <v>18</v>
      </c>
      <c r="O98" s="45"/>
      <c r="P98" s="45"/>
      <c r="Q98" s="45"/>
      <c r="R98" s="45"/>
      <c r="S98" s="52">
        <f t="shared" si="13"/>
        <v>104</v>
      </c>
      <c r="T98" s="52">
        <f t="shared" si="14"/>
        <v>9</v>
      </c>
      <c r="U98" s="52">
        <f t="shared" si="15"/>
        <v>104</v>
      </c>
    </row>
    <row r="99" spans="1:21" ht="11.25">
      <c r="A99" s="34">
        <v>5</v>
      </c>
      <c r="B99" s="37" t="s">
        <v>97</v>
      </c>
      <c r="C99" s="37" t="s">
        <v>39</v>
      </c>
      <c r="D99" s="2" t="s">
        <v>29</v>
      </c>
      <c r="E99" s="45" t="str">
        <f t="shared" si="12"/>
        <v>Ok</v>
      </c>
      <c r="F99" s="45">
        <v>20</v>
      </c>
      <c r="G99" s="45">
        <v>9</v>
      </c>
      <c r="H99" s="45" t="s">
        <v>395</v>
      </c>
      <c r="I99" s="45" t="s">
        <v>395</v>
      </c>
      <c r="J99" s="45" t="s">
        <v>396</v>
      </c>
      <c r="K99" s="53">
        <v>25</v>
      </c>
      <c r="L99" s="45" t="s">
        <v>395</v>
      </c>
      <c r="M99" s="45">
        <v>20</v>
      </c>
      <c r="N99" s="45">
        <v>20</v>
      </c>
      <c r="O99" s="45"/>
      <c r="P99" s="45"/>
      <c r="Q99" s="45"/>
      <c r="R99" s="45"/>
      <c r="S99" s="52">
        <f t="shared" si="13"/>
        <v>94</v>
      </c>
      <c r="T99" s="52">
        <f t="shared" si="14"/>
        <v>9</v>
      </c>
      <c r="U99" s="52">
        <f t="shared" si="15"/>
        <v>94</v>
      </c>
    </row>
    <row r="100" spans="1:21" ht="11.25">
      <c r="A100" s="34">
        <v>6</v>
      </c>
      <c r="B100" s="37" t="s">
        <v>300</v>
      </c>
      <c r="C100" s="37" t="s">
        <v>318</v>
      </c>
      <c r="D100" s="2" t="s">
        <v>26</v>
      </c>
      <c r="E100" s="45" t="str">
        <f t="shared" si="12"/>
        <v>Ok</v>
      </c>
      <c r="F100" s="45" t="s">
        <v>395</v>
      </c>
      <c r="G100" s="45" t="s">
        <v>395</v>
      </c>
      <c r="H100" s="45">
        <v>14</v>
      </c>
      <c r="I100" s="45">
        <v>20</v>
      </c>
      <c r="J100" s="45" t="s">
        <v>396</v>
      </c>
      <c r="K100" s="45">
        <v>6</v>
      </c>
      <c r="L100" s="45">
        <v>10</v>
      </c>
      <c r="M100" s="45">
        <v>10</v>
      </c>
      <c r="N100" s="45">
        <v>3</v>
      </c>
      <c r="O100" s="45"/>
      <c r="P100" s="45"/>
      <c r="Q100" s="45"/>
      <c r="R100" s="45"/>
      <c r="S100" s="52">
        <f t="shared" si="13"/>
        <v>63</v>
      </c>
      <c r="T100" s="52">
        <f t="shared" si="14"/>
        <v>9</v>
      </c>
      <c r="U100" s="52">
        <f t="shared" si="15"/>
        <v>63</v>
      </c>
    </row>
    <row r="101" spans="1:21" ht="11.25">
      <c r="A101" s="34">
        <v>7</v>
      </c>
      <c r="B101" s="37" t="s">
        <v>185</v>
      </c>
      <c r="C101" s="37" t="s">
        <v>21</v>
      </c>
      <c r="D101" s="2" t="s">
        <v>30</v>
      </c>
      <c r="E101" s="45" t="str">
        <f t="shared" si="12"/>
        <v>Ok</v>
      </c>
      <c r="F101" s="45">
        <v>1</v>
      </c>
      <c r="G101" s="45">
        <v>10</v>
      </c>
      <c r="H101" s="45">
        <v>10</v>
      </c>
      <c r="I101" s="45">
        <v>14</v>
      </c>
      <c r="J101" s="45" t="s">
        <v>396</v>
      </c>
      <c r="K101" s="45" t="s">
        <v>395</v>
      </c>
      <c r="L101" s="45">
        <v>6</v>
      </c>
      <c r="M101" s="45">
        <v>5</v>
      </c>
      <c r="N101" s="45">
        <v>12</v>
      </c>
      <c r="O101" s="45"/>
      <c r="P101" s="45"/>
      <c r="Q101" s="45"/>
      <c r="R101" s="45"/>
      <c r="S101" s="52">
        <f t="shared" si="13"/>
        <v>58</v>
      </c>
      <c r="T101" s="52">
        <f t="shared" si="14"/>
        <v>9</v>
      </c>
      <c r="U101" s="52">
        <f t="shared" si="15"/>
        <v>58</v>
      </c>
    </row>
    <row r="102" spans="1:21" ht="11.25">
      <c r="A102" s="34">
        <v>8</v>
      </c>
      <c r="B102" s="37" t="s">
        <v>221</v>
      </c>
      <c r="C102" s="37" t="s">
        <v>222</v>
      </c>
      <c r="D102" s="2" t="s">
        <v>34</v>
      </c>
      <c r="E102" s="45" t="str">
        <f t="shared" si="12"/>
        <v>Ok</v>
      </c>
      <c r="F102" s="45">
        <v>8</v>
      </c>
      <c r="G102" s="45">
        <v>18</v>
      </c>
      <c r="H102" s="45">
        <v>16</v>
      </c>
      <c r="I102" s="45">
        <v>12</v>
      </c>
      <c r="J102" s="45" t="s">
        <v>396</v>
      </c>
      <c r="K102" s="45" t="s">
        <v>395</v>
      </c>
      <c r="L102" s="45" t="s">
        <v>395</v>
      </c>
      <c r="M102" s="45" t="s">
        <v>395</v>
      </c>
      <c r="N102" s="45"/>
      <c r="O102" s="45"/>
      <c r="P102" s="45"/>
      <c r="Q102" s="45"/>
      <c r="R102" s="45"/>
      <c r="S102" s="52">
        <f t="shared" si="13"/>
        <v>54</v>
      </c>
      <c r="T102" s="52">
        <f t="shared" si="14"/>
        <v>8</v>
      </c>
      <c r="U102" s="52">
        <f t="shared" si="15"/>
        <v>54</v>
      </c>
    </row>
    <row r="103" spans="1:21" ht="12" customHeight="1">
      <c r="A103" s="34">
        <v>9</v>
      </c>
      <c r="B103" s="37" t="s">
        <v>165</v>
      </c>
      <c r="C103" s="37" t="s">
        <v>79</v>
      </c>
      <c r="D103" s="2" t="s">
        <v>26</v>
      </c>
      <c r="E103" s="45" t="str">
        <f t="shared" si="12"/>
        <v>Ok</v>
      </c>
      <c r="F103" s="45">
        <v>2</v>
      </c>
      <c r="G103" s="45">
        <v>1</v>
      </c>
      <c r="H103" s="45">
        <v>4</v>
      </c>
      <c r="I103" s="45">
        <v>10</v>
      </c>
      <c r="J103" s="45" t="s">
        <v>396</v>
      </c>
      <c r="K103" s="45">
        <v>2</v>
      </c>
      <c r="L103" s="45">
        <v>8</v>
      </c>
      <c r="M103" s="45">
        <v>7</v>
      </c>
      <c r="N103" s="45">
        <v>14</v>
      </c>
      <c r="O103" s="45"/>
      <c r="P103" s="45"/>
      <c r="Q103" s="45"/>
      <c r="R103" s="45"/>
      <c r="S103" s="52">
        <f t="shared" si="13"/>
        <v>48</v>
      </c>
      <c r="T103" s="52">
        <f t="shared" si="14"/>
        <v>9</v>
      </c>
      <c r="U103" s="52">
        <f t="shared" si="15"/>
        <v>48</v>
      </c>
    </row>
    <row r="104" spans="1:21" ht="12" customHeight="1">
      <c r="A104" s="34">
        <v>10</v>
      </c>
      <c r="B104" s="37" t="s">
        <v>122</v>
      </c>
      <c r="C104" s="37" t="s">
        <v>15</v>
      </c>
      <c r="D104" s="2" t="s">
        <v>26</v>
      </c>
      <c r="E104" s="45" t="str">
        <f t="shared" si="12"/>
        <v>Ok</v>
      </c>
      <c r="F104" s="45">
        <v>3</v>
      </c>
      <c r="G104" s="45">
        <v>2</v>
      </c>
      <c r="H104" s="45">
        <v>2</v>
      </c>
      <c r="I104" s="45" t="s">
        <v>395</v>
      </c>
      <c r="J104" s="45" t="s">
        <v>396</v>
      </c>
      <c r="K104" s="45">
        <v>12</v>
      </c>
      <c r="L104" s="45">
        <v>9</v>
      </c>
      <c r="M104" s="45">
        <v>9</v>
      </c>
      <c r="N104" s="45">
        <v>7</v>
      </c>
      <c r="O104" s="45"/>
      <c r="P104" s="45"/>
      <c r="Q104" s="45"/>
      <c r="R104" s="45"/>
      <c r="S104" s="52">
        <f t="shared" si="13"/>
        <v>44</v>
      </c>
      <c r="T104" s="52">
        <f t="shared" si="14"/>
        <v>9</v>
      </c>
      <c r="U104" s="52">
        <f t="shared" si="15"/>
        <v>44</v>
      </c>
    </row>
    <row r="105" spans="1:21" ht="12" customHeight="1">
      <c r="A105" s="34">
        <v>11</v>
      </c>
      <c r="B105" s="37" t="s">
        <v>322</v>
      </c>
      <c r="C105" s="37" t="s">
        <v>323</v>
      </c>
      <c r="D105" s="2" t="s">
        <v>93</v>
      </c>
      <c r="E105" s="45" t="str">
        <f t="shared" si="12"/>
        <v>Ok</v>
      </c>
      <c r="F105" s="45" t="s">
        <v>395</v>
      </c>
      <c r="G105" s="45" t="s">
        <v>395</v>
      </c>
      <c r="H105" s="45">
        <v>6</v>
      </c>
      <c r="I105" s="45" t="s">
        <v>395</v>
      </c>
      <c r="J105" s="45" t="s">
        <v>396</v>
      </c>
      <c r="K105" s="45" t="s">
        <v>395</v>
      </c>
      <c r="L105" s="45">
        <v>14</v>
      </c>
      <c r="M105" s="45">
        <v>18</v>
      </c>
      <c r="N105" s="45"/>
      <c r="O105" s="45"/>
      <c r="P105" s="45"/>
      <c r="Q105" s="45"/>
      <c r="R105" s="45"/>
      <c r="S105" s="52">
        <f t="shared" si="13"/>
        <v>38</v>
      </c>
      <c r="T105" s="52">
        <f t="shared" si="14"/>
        <v>8</v>
      </c>
      <c r="U105" s="52">
        <f t="shared" si="15"/>
        <v>38</v>
      </c>
    </row>
    <row r="106" spans="1:21" ht="12" customHeight="1">
      <c r="A106" s="34">
        <v>12</v>
      </c>
      <c r="B106" s="37" t="s">
        <v>230</v>
      </c>
      <c r="C106" s="37" t="s">
        <v>231</v>
      </c>
      <c r="D106" s="2" t="s">
        <v>26</v>
      </c>
      <c r="E106" s="45" t="str">
        <f t="shared" si="12"/>
        <v>Ok</v>
      </c>
      <c r="F106" s="45" t="s">
        <v>395</v>
      </c>
      <c r="G106" s="45">
        <v>4</v>
      </c>
      <c r="H106" s="45">
        <v>8</v>
      </c>
      <c r="I106" s="45" t="s">
        <v>395</v>
      </c>
      <c r="J106" s="45" t="s">
        <v>396</v>
      </c>
      <c r="K106" s="45" t="s">
        <v>395</v>
      </c>
      <c r="L106" s="45">
        <v>16</v>
      </c>
      <c r="M106" s="45" t="s">
        <v>395</v>
      </c>
      <c r="N106" s="45">
        <v>10</v>
      </c>
      <c r="O106" s="45"/>
      <c r="P106" s="45"/>
      <c r="Q106" s="45"/>
      <c r="R106" s="45"/>
      <c r="S106" s="52">
        <f t="shared" si="13"/>
        <v>38</v>
      </c>
      <c r="T106" s="52">
        <f t="shared" si="14"/>
        <v>9</v>
      </c>
      <c r="U106" s="52">
        <f t="shared" si="15"/>
        <v>38</v>
      </c>
    </row>
    <row r="107" spans="1:21" ht="12" customHeight="1">
      <c r="A107" s="34">
        <v>13</v>
      </c>
      <c r="B107" s="37" t="s">
        <v>51</v>
      </c>
      <c r="C107" s="37" t="s">
        <v>82</v>
      </c>
      <c r="D107" s="2" t="s">
        <v>27</v>
      </c>
      <c r="E107" s="45" t="str">
        <f t="shared" si="12"/>
        <v>Ok</v>
      </c>
      <c r="F107" s="45" t="s">
        <v>395</v>
      </c>
      <c r="G107" s="45">
        <v>5</v>
      </c>
      <c r="H107" s="45">
        <v>1</v>
      </c>
      <c r="I107" s="45">
        <v>9</v>
      </c>
      <c r="J107" s="45" t="s">
        <v>396</v>
      </c>
      <c r="K107" s="45" t="s">
        <v>395</v>
      </c>
      <c r="L107" s="45">
        <v>3</v>
      </c>
      <c r="M107" s="45" t="s">
        <v>395</v>
      </c>
      <c r="N107" s="45">
        <v>8</v>
      </c>
      <c r="O107" s="45"/>
      <c r="P107" s="45"/>
      <c r="Q107" s="45"/>
      <c r="R107" s="45"/>
      <c r="S107" s="52">
        <f t="shared" si="13"/>
        <v>26</v>
      </c>
      <c r="T107" s="52">
        <f t="shared" si="14"/>
        <v>9</v>
      </c>
      <c r="U107" s="52">
        <f t="shared" si="15"/>
        <v>26</v>
      </c>
    </row>
    <row r="108" spans="1:21" ht="12" customHeight="1">
      <c r="A108" s="34">
        <v>14</v>
      </c>
      <c r="B108" s="37" t="s">
        <v>365</v>
      </c>
      <c r="C108" s="37" t="s">
        <v>366</v>
      </c>
      <c r="D108" s="2" t="s">
        <v>205</v>
      </c>
      <c r="E108" s="45" t="str">
        <f t="shared" si="12"/>
        <v>Ok</v>
      </c>
      <c r="F108" s="45" t="s">
        <v>395</v>
      </c>
      <c r="G108" s="45" t="s">
        <v>395</v>
      </c>
      <c r="H108" s="45" t="s">
        <v>395</v>
      </c>
      <c r="I108" s="45" t="s">
        <v>395</v>
      </c>
      <c r="J108" s="45" t="s">
        <v>396</v>
      </c>
      <c r="K108" s="45" t="s">
        <v>395</v>
      </c>
      <c r="L108" s="53">
        <v>25</v>
      </c>
      <c r="M108" s="45" t="s">
        <v>395</v>
      </c>
      <c r="N108" s="45"/>
      <c r="O108" s="45"/>
      <c r="P108" s="45"/>
      <c r="Q108" s="45"/>
      <c r="R108" s="45"/>
      <c r="S108" s="52">
        <f t="shared" si="13"/>
        <v>25</v>
      </c>
      <c r="T108" s="52">
        <f t="shared" si="14"/>
        <v>8</v>
      </c>
      <c r="U108" s="52">
        <f t="shared" si="15"/>
        <v>25</v>
      </c>
    </row>
    <row r="109" spans="1:21" ht="12" customHeight="1">
      <c r="A109" s="34">
        <v>15</v>
      </c>
      <c r="B109" s="37" t="s">
        <v>194</v>
      </c>
      <c r="C109" s="37" t="s">
        <v>195</v>
      </c>
      <c r="D109" s="2" t="s">
        <v>28</v>
      </c>
      <c r="E109" s="45" t="str">
        <f t="shared" si="12"/>
        <v>Ok</v>
      </c>
      <c r="F109" s="45">
        <v>7</v>
      </c>
      <c r="G109" s="45">
        <v>7</v>
      </c>
      <c r="H109" s="45" t="s">
        <v>395</v>
      </c>
      <c r="I109" s="45" t="s">
        <v>395</v>
      </c>
      <c r="J109" s="45" t="s">
        <v>396</v>
      </c>
      <c r="K109" s="45" t="s">
        <v>395</v>
      </c>
      <c r="L109" s="45">
        <v>1</v>
      </c>
      <c r="M109" s="45">
        <v>8</v>
      </c>
      <c r="N109" s="45"/>
      <c r="O109" s="45"/>
      <c r="P109" s="45"/>
      <c r="Q109" s="45"/>
      <c r="R109" s="45"/>
      <c r="S109" s="52">
        <f t="shared" si="13"/>
        <v>23</v>
      </c>
      <c r="T109" s="52">
        <f t="shared" si="14"/>
        <v>8</v>
      </c>
      <c r="U109" s="52">
        <f t="shared" si="15"/>
        <v>23</v>
      </c>
    </row>
    <row r="110" spans="1:21" ht="12" customHeight="1">
      <c r="A110" s="34">
        <v>16</v>
      </c>
      <c r="B110" s="37" t="s">
        <v>354</v>
      </c>
      <c r="C110" s="37" t="s">
        <v>47</v>
      </c>
      <c r="D110" s="2" t="s">
        <v>90</v>
      </c>
      <c r="E110" s="45" t="str">
        <f t="shared" si="12"/>
        <v>Ok</v>
      </c>
      <c r="F110" s="45" t="s">
        <v>395</v>
      </c>
      <c r="G110" s="45" t="s">
        <v>395</v>
      </c>
      <c r="H110" s="45" t="s">
        <v>395</v>
      </c>
      <c r="I110" s="45" t="s">
        <v>395</v>
      </c>
      <c r="J110" s="45" t="s">
        <v>396</v>
      </c>
      <c r="K110" s="45">
        <v>20</v>
      </c>
      <c r="L110" s="45" t="s">
        <v>395</v>
      </c>
      <c r="M110" s="45" t="s">
        <v>395</v>
      </c>
      <c r="N110" s="45"/>
      <c r="O110" s="45"/>
      <c r="P110" s="45"/>
      <c r="Q110" s="45"/>
      <c r="R110" s="45"/>
      <c r="S110" s="52">
        <f t="shared" si="13"/>
        <v>20</v>
      </c>
      <c r="T110" s="52">
        <f t="shared" si="14"/>
        <v>8</v>
      </c>
      <c r="U110" s="52">
        <f t="shared" si="15"/>
        <v>20</v>
      </c>
    </row>
    <row r="111" spans="1:21" ht="12" customHeight="1">
      <c r="A111" s="34">
        <v>17</v>
      </c>
      <c r="B111" s="37" t="s">
        <v>182</v>
      </c>
      <c r="C111" s="37" t="s">
        <v>228</v>
      </c>
      <c r="D111" s="2" t="s">
        <v>161</v>
      </c>
      <c r="E111" s="45" t="str">
        <f t="shared" si="12"/>
        <v>Ok</v>
      </c>
      <c r="F111" s="45" t="s">
        <v>395</v>
      </c>
      <c r="G111" s="45">
        <v>20</v>
      </c>
      <c r="H111" s="45" t="s">
        <v>395</v>
      </c>
      <c r="I111" s="45" t="s">
        <v>395</v>
      </c>
      <c r="J111" s="45" t="s">
        <v>396</v>
      </c>
      <c r="K111" s="45" t="s">
        <v>395</v>
      </c>
      <c r="L111" s="45" t="s">
        <v>395</v>
      </c>
      <c r="M111" s="45" t="s">
        <v>395</v>
      </c>
      <c r="N111" s="45"/>
      <c r="O111" s="45"/>
      <c r="P111" s="45"/>
      <c r="Q111" s="45"/>
      <c r="R111" s="45"/>
      <c r="S111" s="52">
        <f t="shared" si="13"/>
        <v>20</v>
      </c>
      <c r="T111" s="52">
        <f t="shared" si="14"/>
        <v>8</v>
      </c>
      <c r="U111" s="52">
        <f t="shared" si="15"/>
        <v>20</v>
      </c>
    </row>
    <row r="112" spans="1:21" ht="12" customHeight="1">
      <c r="A112" s="34">
        <v>18</v>
      </c>
      <c r="B112" s="37" t="s">
        <v>301</v>
      </c>
      <c r="C112" s="37" t="s">
        <v>317</v>
      </c>
      <c r="D112" s="2" t="s">
        <v>256</v>
      </c>
      <c r="E112" s="45" t="str">
        <f t="shared" si="12"/>
        <v>Ok</v>
      </c>
      <c r="F112" s="45" t="s">
        <v>395</v>
      </c>
      <c r="G112" s="45" t="s">
        <v>395</v>
      </c>
      <c r="H112" s="45">
        <v>20</v>
      </c>
      <c r="I112" s="45" t="s">
        <v>395</v>
      </c>
      <c r="J112" s="45" t="s">
        <v>396</v>
      </c>
      <c r="K112" s="45" t="s">
        <v>395</v>
      </c>
      <c r="L112" s="45" t="s">
        <v>395</v>
      </c>
      <c r="M112" s="45" t="s">
        <v>395</v>
      </c>
      <c r="N112" s="45"/>
      <c r="O112" s="45"/>
      <c r="P112" s="45"/>
      <c r="Q112" s="45"/>
      <c r="R112" s="45"/>
      <c r="S112" s="52">
        <f t="shared" si="13"/>
        <v>20</v>
      </c>
      <c r="T112" s="52">
        <f t="shared" si="14"/>
        <v>8</v>
      </c>
      <c r="U112" s="52">
        <f t="shared" si="15"/>
        <v>20</v>
      </c>
    </row>
    <row r="113" spans="1:21" ht="12" customHeight="1">
      <c r="A113" s="34">
        <v>19</v>
      </c>
      <c r="B113" s="37" t="s">
        <v>355</v>
      </c>
      <c r="C113" s="37" t="s">
        <v>21</v>
      </c>
      <c r="D113" s="2" t="s">
        <v>390</v>
      </c>
      <c r="E113" s="45" t="str">
        <f t="shared" si="12"/>
        <v>Ok</v>
      </c>
      <c r="F113" s="45" t="s">
        <v>395</v>
      </c>
      <c r="G113" s="45" t="s">
        <v>395</v>
      </c>
      <c r="H113" s="45" t="s">
        <v>395</v>
      </c>
      <c r="I113" s="45" t="s">
        <v>395</v>
      </c>
      <c r="J113" s="45" t="s">
        <v>396</v>
      </c>
      <c r="K113" s="45">
        <v>18</v>
      </c>
      <c r="L113" s="45" t="s">
        <v>395</v>
      </c>
      <c r="M113" s="45" t="s">
        <v>395</v>
      </c>
      <c r="N113" s="45"/>
      <c r="O113" s="45"/>
      <c r="P113" s="45"/>
      <c r="Q113" s="45"/>
      <c r="R113" s="45"/>
      <c r="S113" s="52">
        <f t="shared" si="13"/>
        <v>18</v>
      </c>
      <c r="T113" s="52">
        <f t="shared" si="14"/>
        <v>8</v>
      </c>
      <c r="U113" s="52">
        <f t="shared" si="15"/>
        <v>18</v>
      </c>
    </row>
    <row r="114" spans="1:21" ht="11.25">
      <c r="A114" s="34">
        <v>20</v>
      </c>
      <c r="B114" s="37" t="s">
        <v>238</v>
      </c>
      <c r="C114" s="37" t="s">
        <v>47</v>
      </c>
      <c r="D114" s="2" t="s">
        <v>28</v>
      </c>
      <c r="E114" s="45" t="str">
        <f t="shared" si="12"/>
        <v>Ok</v>
      </c>
      <c r="F114" s="45">
        <v>6</v>
      </c>
      <c r="G114" s="45" t="s">
        <v>395</v>
      </c>
      <c r="H114" s="45" t="s">
        <v>395</v>
      </c>
      <c r="I114" s="45" t="s">
        <v>395</v>
      </c>
      <c r="J114" s="45" t="s">
        <v>396</v>
      </c>
      <c r="K114" s="45" t="s">
        <v>395</v>
      </c>
      <c r="L114" s="45">
        <v>5</v>
      </c>
      <c r="M114" s="45">
        <v>6</v>
      </c>
      <c r="N114" s="45"/>
      <c r="O114" s="45"/>
      <c r="P114" s="45"/>
      <c r="Q114" s="45"/>
      <c r="R114" s="45"/>
      <c r="S114" s="52">
        <f t="shared" si="13"/>
        <v>17</v>
      </c>
      <c r="T114" s="52">
        <f t="shared" si="14"/>
        <v>8</v>
      </c>
      <c r="U114" s="52">
        <f t="shared" si="15"/>
        <v>17</v>
      </c>
    </row>
    <row r="115" spans="1:21" ht="11.25">
      <c r="A115" s="34">
        <v>21</v>
      </c>
      <c r="B115" s="37" t="s">
        <v>105</v>
      </c>
      <c r="C115" s="37" t="s">
        <v>174</v>
      </c>
      <c r="D115" s="2" t="s">
        <v>33</v>
      </c>
      <c r="E115" s="45" t="str">
        <f t="shared" si="12"/>
        <v>Ok</v>
      </c>
      <c r="F115" s="45">
        <v>16</v>
      </c>
      <c r="G115" s="45" t="s">
        <v>395</v>
      </c>
      <c r="H115" s="45" t="s">
        <v>395</v>
      </c>
      <c r="I115" s="45" t="s">
        <v>395</v>
      </c>
      <c r="J115" s="45" t="s">
        <v>396</v>
      </c>
      <c r="K115" s="45" t="s">
        <v>395</v>
      </c>
      <c r="L115" s="45" t="s">
        <v>395</v>
      </c>
      <c r="M115" s="45" t="s">
        <v>395</v>
      </c>
      <c r="N115" s="45"/>
      <c r="O115" s="45"/>
      <c r="P115" s="45"/>
      <c r="Q115" s="45"/>
      <c r="R115" s="45"/>
      <c r="S115" s="52">
        <f t="shared" si="13"/>
        <v>16</v>
      </c>
      <c r="T115" s="52">
        <f t="shared" si="14"/>
        <v>8</v>
      </c>
      <c r="U115" s="52">
        <f t="shared" si="15"/>
        <v>16</v>
      </c>
    </row>
    <row r="116" spans="1:21" ht="11.25">
      <c r="A116" s="34">
        <v>22</v>
      </c>
      <c r="B116" s="37" t="s">
        <v>213</v>
      </c>
      <c r="C116" s="37" t="s">
        <v>17</v>
      </c>
      <c r="D116" s="2" t="s">
        <v>42</v>
      </c>
      <c r="E116" s="45" t="str">
        <f t="shared" si="12"/>
        <v>Ok</v>
      </c>
      <c r="F116" s="45" t="s">
        <v>395</v>
      </c>
      <c r="G116" s="45">
        <v>16</v>
      </c>
      <c r="H116" s="45" t="s">
        <v>395</v>
      </c>
      <c r="I116" s="45" t="s">
        <v>395</v>
      </c>
      <c r="J116" s="45" t="s">
        <v>396</v>
      </c>
      <c r="K116" s="45" t="s">
        <v>395</v>
      </c>
      <c r="L116" s="45" t="s">
        <v>395</v>
      </c>
      <c r="M116" s="45" t="s">
        <v>395</v>
      </c>
      <c r="N116" s="45"/>
      <c r="O116" s="45"/>
      <c r="P116" s="45"/>
      <c r="Q116" s="45"/>
      <c r="R116" s="45"/>
      <c r="S116" s="52">
        <f t="shared" si="13"/>
        <v>16</v>
      </c>
      <c r="T116" s="52">
        <f t="shared" si="14"/>
        <v>8</v>
      </c>
      <c r="U116" s="52">
        <f t="shared" si="15"/>
        <v>16</v>
      </c>
    </row>
    <row r="117" spans="1:21" ht="11.25">
      <c r="A117" s="34">
        <v>23</v>
      </c>
      <c r="B117" s="37" t="s">
        <v>280</v>
      </c>
      <c r="C117" s="37" t="s">
        <v>131</v>
      </c>
      <c r="D117" s="2" t="s">
        <v>26</v>
      </c>
      <c r="E117" s="45" t="str">
        <f t="shared" si="12"/>
        <v>Ok</v>
      </c>
      <c r="F117" s="45">
        <v>1</v>
      </c>
      <c r="G117" s="45">
        <v>1</v>
      </c>
      <c r="H117" s="45">
        <v>1</v>
      </c>
      <c r="I117" s="45" t="s">
        <v>395</v>
      </c>
      <c r="J117" s="45" t="s">
        <v>396</v>
      </c>
      <c r="K117" s="45" t="s">
        <v>395</v>
      </c>
      <c r="L117" s="45">
        <v>4</v>
      </c>
      <c r="M117" s="45">
        <v>4</v>
      </c>
      <c r="N117" s="45">
        <v>5</v>
      </c>
      <c r="O117" s="45"/>
      <c r="P117" s="45"/>
      <c r="Q117" s="45"/>
      <c r="R117" s="45"/>
      <c r="S117" s="52">
        <f t="shared" si="13"/>
        <v>16</v>
      </c>
      <c r="T117" s="52">
        <f t="shared" si="14"/>
        <v>9</v>
      </c>
      <c r="U117" s="52">
        <f t="shared" si="15"/>
        <v>16</v>
      </c>
    </row>
    <row r="118" spans="1:21" ht="11.25">
      <c r="A118" s="34">
        <v>24</v>
      </c>
      <c r="B118" s="37" t="s">
        <v>356</v>
      </c>
      <c r="C118" s="37" t="s">
        <v>357</v>
      </c>
      <c r="D118" s="2" t="s">
        <v>390</v>
      </c>
      <c r="E118" s="45" t="str">
        <f t="shared" si="12"/>
        <v>Ok</v>
      </c>
      <c r="F118" s="45" t="s">
        <v>395</v>
      </c>
      <c r="G118" s="45" t="s">
        <v>395</v>
      </c>
      <c r="H118" s="45" t="s">
        <v>395</v>
      </c>
      <c r="I118" s="45" t="s">
        <v>395</v>
      </c>
      <c r="J118" s="45" t="s">
        <v>396</v>
      </c>
      <c r="K118" s="45">
        <v>14</v>
      </c>
      <c r="L118" s="45" t="s">
        <v>395</v>
      </c>
      <c r="M118" s="45" t="s">
        <v>395</v>
      </c>
      <c r="N118" s="45"/>
      <c r="O118" s="45"/>
      <c r="P118" s="45"/>
      <c r="Q118" s="45"/>
      <c r="R118" s="45"/>
      <c r="S118" s="52">
        <f t="shared" si="13"/>
        <v>14</v>
      </c>
      <c r="T118" s="52"/>
      <c r="U118" s="52"/>
    </row>
    <row r="119" spans="1:21" ht="11.25">
      <c r="A119" s="34">
        <v>25</v>
      </c>
      <c r="B119" s="37" t="s">
        <v>127</v>
      </c>
      <c r="C119" s="37" t="s">
        <v>174</v>
      </c>
      <c r="D119" s="2" t="s">
        <v>30</v>
      </c>
      <c r="E119" s="45" t="str">
        <f t="shared" si="12"/>
        <v>Ok</v>
      </c>
      <c r="F119" s="45" t="s">
        <v>395</v>
      </c>
      <c r="G119" s="45">
        <v>1</v>
      </c>
      <c r="H119" s="45">
        <v>1</v>
      </c>
      <c r="I119" s="45">
        <v>7</v>
      </c>
      <c r="J119" s="45" t="s">
        <v>396</v>
      </c>
      <c r="K119" s="45" t="s">
        <v>395</v>
      </c>
      <c r="L119" s="45">
        <v>1</v>
      </c>
      <c r="M119" s="45" t="s">
        <v>395</v>
      </c>
      <c r="N119" s="45">
        <v>4</v>
      </c>
      <c r="O119" s="45"/>
      <c r="P119" s="45"/>
      <c r="Q119" s="45"/>
      <c r="R119" s="45"/>
      <c r="S119" s="52">
        <f t="shared" si="13"/>
        <v>14</v>
      </c>
      <c r="T119" s="52">
        <f t="shared" si="14"/>
        <v>9</v>
      </c>
      <c r="U119" s="52">
        <f t="shared" si="15"/>
        <v>14</v>
      </c>
    </row>
    <row r="120" spans="1:21" ht="11.25">
      <c r="A120" s="34">
        <v>26</v>
      </c>
      <c r="B120" s="37" t="s">
        <v>281</v>
      </c>
      <c r="C120" s="37" t="s">
        <v>15</v>
      </c>
      <c r="D120" s="2" t="s">
        <v>30</v>
      </c>
      <c r="E120" s="45" t="str">
        <f t="shared" si="12"/>
        <v>Ok</v>
      </c>
      <c r="F120" s="45">
        <v>1</v>
      </c>
      <c r="G120" s="45">
        <v>1</v>
      </c>
      <c r="H120" s="45">
        <v>3</v>
      </c>
      <c r="I120" s="45">
        <v>8</v>
      </c>
      <c r="J120" s="45" t="s">
        <v>396</v>
      </c>
      <c r="K120" s="45" t="s">
        <v>395</v>
      </c>
      <c r="L120" s="45" t="s">
        <v>395</v>
      </c>
      <c r="M120" s="45" t="s">
        <v>395</v>
      </c>
      <c r="N120" s="45"/>
      <c r="O120" s="45"/>
      <c r="P120" s="45"/>
      <c r="Q120" s="45"/>
      <c r="R120" s="45"/>
      <c r="S120" s="52">
        <f t="shared" si="13"/>
        <v>13</v>
      </c>
      <c r="T120" s="52">
        <f t="shared" si="14"/>
        <v>8</v>
      </c>
      <c r="U120" s="52">
        <f t="shared" si="15"/>
        <v>13</v>
      </c>
    </row>
    <row r="121" spans="1:21" ht="11.25">
      <c r="A121" s="34">
        <v>27</v>
      </c>
      <c r="B121" s="37" t="s">
        <v>73</v>
      </c>
      <c r="C121" s="37" t="s">
        <v>74</v>
      </c>
      <c r="D121" s="2" t="s">
        <v>33</v>
      </c>
      <c r="E121" s="45" t="str">
        <f t="shared" si="12"/>
        <v>Ok</v>
      </c>
      <c r="F121" s="45">
        <v>12</v>
      </c>
      <c r="G121" s="45" t="s">
        <v>395</v>
      </c>
      <c r="H121" s="45" t="s">
        <v>395</v>
      </c>
      <c r="I121" s="45" t="s">
        <v>395</v>
      </c>
      <c r="J121" s="45" t="s">
        <v>396</v>
      </c>
      <c r="K121" s="45" t="s">
        <v>395</v>
      </c>
      <c r="L121" s="45" t="s">
        <v>395</v>
      </c>
      <c r="M121" s="45" t="s">
        <v>395</v>
      </c>
      <c r="N121" s="45"/>
      <c r="O121" s="45"/>
      <c r="P121" s="45"/>
      <c r="Q121" s="45"/>
      <c r="R121" s="45"/>
      <c r="S121" s="52">
        <f t="shared" si="13"/>
        <v>12</v>
      </c>
      <c r="T121" s="52">
        <f t="shared" si="14"/>
        <v>8</v>
      </c>
      <c r="U121" s="52">
        <f t="shared" si="15"/>
        <v>12</v>
      </c>
    </row>
    <row r="122" spans="1:21" ht="11.25">
      <c r="A122" s="34">
        <v>28</v>
      </c>
      <c r="B122" s="37" t="s">
        <v>319</v>
      </c>
      <c r="C122" s="37" t="s">
        <v>320</v>
      </c>
      <c r="D122" s="2" t="s">
        <v>321</v>
      </c>
      <c r="E122" s="45" t="str">
        <f t="shared" si="12"/>
        <v>Ok</v>
      </c>
      <c r="F122" s="45" t="s">
        <v>395</v>
      </c>
      <c r="G122" s="45" t="s">
        <v>395</v>
      </c>
      <c r="H122" s="45">
        <v>12</v>
      </c>
      <c r="I122" s="45" t="s">
        <v>395</v>
      </c>
      <c r="J122" s="45" t="s">
        <v>396</v>
      </c>
      <c r="K122" s="45" t="s">
        <v>395</v>
      </c>
      <c r="L122" s="45" t="s">
        <v>395</v>
      </c>
      <c r="M122" s="45" t="s">
        <v>395</v>
      </c>
      <c r="N122" s="45"/>
      <c r="O122" s="45"/>
      <c r="P122" s="45"/>
      <c r="Q122" s="45"/>
      <c r="R122" s="45"/>
      <c r="S122" s="52">
        <f t="shared" si="13"/>
        <v>12</v>
      </c>
      <c r="T122" s="52">
        <f t="shared" si="14"/>
        <v>8</v>
      </c>
      <c r="U122" s="52">
        <f t="shared" si="15"/>
        <v>12</v>
      </c>
    </row>
    <row r="123" spans="1:21" ht="11.25">
      <c r="A123" s="34">
        <v>29</v>
      </c>
      <c r="B123" s="37" t="s">
        <v>358</v>
      </c>
      <c r="C123" s="37" t="s">
        <v>359</v>
      </c>
      <c r="D123" s="2" t="s">
        <v>162</v>
      </c>
      <c r="E123" s="45" t="str">
        <f t="shared" si="12"/>
        <v>Ok</v>
      </c>
      <c r="F123" s="45" t="s">
        <v>395</v>
      </c>
      <c r="G123" s="45" t="s">
        <v>395</v>
      </c>
      <c r="H123" s="45" t="s">
        <v>395</v>
      </c>
      <c r="I123" s="45" t="s">
        <v>395</v>
      </c>
      <c r="J123" s="45" t="s">
        <v>396</v>
      </c>
      <c r="K123" s="45">
        <v>10</v>
      </c>
      <c r="L123" s="45" t="s">
        <v>395</v>
      </c>
      <c r="M123" s="45" t="s">
        <v>395</v>
      </c>
      <c r="N123" s="45"/>
      <c r="O123" s="45"/>
      <c r="P123" s="45"/>
      <c r="Q123" s="45"/>
      <c r="R123" s="45"/>
      <c r="S123" s="52">
        <f t="shared" si="13"/>
        <v>10</v>
      </c>
      <c r="T123" s="52">
        <f t="shared" si="14"/>
        <v>8</v>
      </c>
      <c r="U123" s="52">
        <f t="shared" si="15"/>
        <v>10</v>
      </c>
    </row>
    <row r="124" spans="1:21" ht="11.25">
      <c r="A124" s="34">
        <v>30</v>
      </c>
      <c r="B124" s="37" t="s">
        <v>124</v>
      </c>
      <c r="C124" s="37" t="s">
        <v>192</v>
      </c>
      <c r="D124" s="2" t="s">
        <v>91</v>
      </c>
      <c r="E124" s="45" t="str">
        <f t="shared" si="12"/>
        <v>Ok</v>
      </c>
      <c r="F124" s="45">
        <v>10</v>
      </c>
      <c r="G124" s="45" t="s">
        <v>395</v>
      </c>
      <c r="H124" s="45" t="s">
        <v>395</v>
      </c>
      <c r="I124" s="45" t="s">
        <v>395</v>
      </c>
      <c r="J124" s="45" t="s">
        <v>396</v>
      </c>
      <c r="K124" s="45" t="s">
        <v>395</v>
      </c>
      <c r="L124" s="45" t="s">
        <v>395</v>
      </c>
      <c r="M124" s="45" t="s">
        <v>395</v>
      </c>
      <c r="N124" s="45"/>
      <c r="O124" s="45"/>
      <c r="P124" s="45"/>
      <c r="Q124" s="45"/>
      <c r="R124" s="45"/>
      <c r="S124" s="52">
        <f t="shared" si="13"/>
        <v>10</v>
      </c>
      <c r="T124" s="52">
        <f t="shared" si="14"/>
        <v>8</v>
      </c>
      <c r="U124" s="52">
        <f t="shared" si="15"/>
        <v>10</v>
      </c>
    </row>
    <row r="125" spans="1:21" ht="11.25">
      <c r="A125" s="34">
        <v>31</v>
      </c>
      <c r="B125" s="37" t="s">
        <v>360</v>
      </c>
      <c r="C125" s="37" t="s">
        <v>17</v>
      </c>
      <c r="D125" s="2" t="s">
        <v>162</v>
      </c>
      <c r="E125" s="45" t="str">
        <f t="shared" si="12"/>
        <v>Ok</v>
      </c>
      <c r="F125" s="45" t="s">
        <v>395</v>
      </c>
      <c r="G125" s="45" t="s">
        <v>395</v>
      </c>
      <c r="H125" s="45" t="s">
        <v>395</v>
      </c>
      <c r="I125" s="45" t="s">
        <v>395</v>
      </c>
      <c r="J125" s="45" t="s">
        <v>396</v>
      </c>
      <c r="K125" s="45">
        <v>9</v>
      </c>
      <c r="L125" s="45" t="s">
        <v>395</v>
      </c>
      <c r="M125" s="45" t="s">
        <v>395</v>
      </c>
      <c r="N125" s="45"/>
      <c r="O125" s="45"/>
      <c r="P125" s="45"/>
      <c r="Q125" s="45"/>
      <c r="R125" s="45"/>
      <c r="S125" s="52">
        <f t="shared" si="13"/>
        <v>9</v>
      </c>
      <c r="T125" s="52">
        <f t="shared" si="14"/>
        <v>8</v>
      </c>
      <c r="U125" s="52">
        <f t="shared" si="15"/>
        <v>9</v>
      </c>
    </row>
    <row r="126" spans="1:21" ht="11.25">
      <c r="A126" s="34">
        <v>32</v>
      </c>
      <c r="B126" s="37" t="s">
        <v>327</v>
      </c>
      <c r="C126" s="37" t="s">
        <v>20</v>
      </c>
      <c r="D126" s="2" t="s">
        <v>93</v>
      </c>
      <c r="E126" s="45" t="str">
        <f t="shared" si="12"/>
        <v>Ok</v>
      </c>
      <c r="F126" s="45" t="s">
        <v>395</v>
      </c>
      <c r="G126" s="45" t="s">
        <v>395</v>
      </c>
      <c r="H126" s="45">
        <v>1</v>
      </c>
      <c r="I126" s="45">
        <v>6</v>
      </c>
      <c r="J126" s="45" t="s">
        <v>396</v>
      </c>
      <c r="K126" s="45" t="s">
        <v>395</v>
      </c>
      <c r="L126" s="45">
        <v>2</v>
      </c>
      <c r="M126" s="45" t="s">
        <v>395</v>
      </c>
      <c r="N126" s="45"/>
      <c r="O126" s="45"/>
      <c r="P126" s="45"/>
      <c r="Q126" s="45"/>
      <c r="R126" s="45"/>
      <c r="S126" s="52">
        <f t="shared" si="13"/>
        <v>9</v>
      </c>
      <c r="T126" s="52">
        <f t="shared" si="14"/>
        <v>8</v>
      </c>
      <c r="U126" s="52">
        <f t="shared" si="15"/>
        <v>9</v>
      </c>
    </row>
    <row r="127" spans="1:21" ht="11.25">
      <c r="A127" s="34">
        <v>33</v>
      </c>
      <c r="B127" s="37" t="s">
        <v>397</v>
      </c>
      <c r="C127" s="37" t="s">
        <v>6</v>
      </c>
      <c r="D127" s="2" t="s">
        <v>29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5">
        <v>9</v>
      </c>
      <c r="O127" s="45"/>
      <c r="P127" s="45"/>
      <c r="Q127" s="45"/>
      <c r="R127" s="45"/>
      <c r="S127" s="52">
        <f aca="true" t="shared" si="16" ref="S127:S147">SUM(F127:P127)</f>
        <v>9</v>
      </c>
      <c r="T127" s="52">
        <f t="shared" si="14"/>
        <v>1</v>
      </c>
      <c r="U127" s="52">
        <f t="shared" si="15"/>
        <v>9</v>
      </c>
    </row>
    <row r="128" spans="1:21" ht="11.25">
      <c r="A128" s="34">
        <v>34</v>
      </c>
      <c r="B128" s="37" t="s">
        <v>216</v>
      </c>
      <c r="C128" s="37" t="s">
        <v>134</v>
      </c>
      <c r="D128" s="2" t="s">
        <v>31</v>
      </c>
      <c r="E128" s="45" t="str">
        <f aca="true" t="shared" si="17" ref="E128:E133">IF(ISERROR(VLOOKUP(D128,CLUB,1,0)),"?","Ok")</f>
        <v>Ok</v>
      </c>
      <c r="F128" s="45" t="s">
        <v>395</v>
      </c>
      <c r="G128" s="45">
        <v>8</v>
      </c>
      <c r="H128" s="45" t="s">
        <v>395</v>
      </c>
      <c r="I128" s="45" t="s">
        <v>395</v>
      </c>
      <c r="J128" s="45" t="s">
        <v>396</v>
      </c>
      <c r="K128" s="45" t="s">
        <v>395</v>
      </c>
      <c r="L128" s="45" t="s">
        <v>395</v>
      </c>
      <c r="M128" s="45" t="s">
        <v>395</v>
      </c>
      <c r="N128" s="45"/>
      <c r="O128" s="45"/>
      <c r="P128" s="45"/>
      <c r="Q128" s="45"/>
      <c r="R128" s="45"/>
      <c r="S128" s="52">
        <f t="shared" si="16"/>
        <v>8</v>
      </c>
      <c r="T128" s="52">
        <f aca="true" t="shared" si="18" ref="T128:T147">COUNTA(F128:P128)</f>
        <v>8</v>
      </c>
      <c r="U128" s="52">
        <f aca="true" t="shared" si="19" ref="U128:U147">IF(T128=11,LARGE(F128:P128,1)+LARGE(F128:P128,2)+LARGE(F128:P128,3)+LARGE(F128:P128,4)+LARGE(F128:P128,5)+LARGE(F128:P128,6)+LARGE(F128:P128,7)+LARGE(F128:P128,8)+LARGE(F128:P128,9)+LARGE(F128:P128,10),S128)</f>
        <v>8</v>
      </c>
    </row>
    <row r="129" spans="1:21" ht="11.25">
      <c r="A129" s="34">
        <v>35</v>
      </c>
      <c r="B129" s="37" t="s">
        <v>361</v>
      </c>
      <c r="C129" s="37" t="s">
        <v>263</v>
      </c>
      <c r="D129" s="2" t="s">
        <v>390</v>
      </c>
      <c r="E129" s="45" t="str">
        <f t="shared" si="17"/>
        <v>Ok</v>
      </c>
      <c r="F129" s="45" t="s">
        <v>395</v>
      </c>
      <c r="G129" s="45" t="s">
        <v>395</v>
      </c>
      <c r="H129" s="45" t="s">
        <v>395</v>
      </c>
      <c r="I129" s="45" t="s">
        <v>395</v>
      </c>
      <c r="J129" s="45" t="s">
        <v>396</v>
      </c>
      <c r="K129" s="45">
        <v>8</v>
      </c>
      <c r="L129" s="45" t="s">
        <v>395</v>
      </c>
      <c r="M129" s="45" t="s">
        <v>395</v>
      </c>
      <c r="N129" s="45"/>
      <c r="O129" s="45"/>
      <c r="P129" s="45"/>
      <c r="Q129" s="45"/>
      <c r="R129" s="45"/>
      <c r="S129" s="52">
        <f t="shared" si="16"/>
        <v>8</v>
      </c>
      <c r="T129" s="52">
        <f t="shared" si="18"/>
        <v>8</v>
      </c>
      <c r="U129" s="52">
        <f t="shared" si="19"/>
        <v>8</v>
      </c>
    </row>
    <row r="130" spans="1:21" ht="11.25">
      <c r="A130" s="34">
        <v>36</v>
      </c>
      <c r="B130" s="37" t="s">
        <v>239</v>
      </c>
      <c r="C130" s="37" t="s">
        <v>22</v>
      </c>
      <c r="D130" s="2" t="s">
        <v>26</v>
      </c>
      <c r="E130" s="45" t="str">
        <f t="shared" si="17"/>
        <v>Ok</v>
      </c>
      <c r="F130" s="45">
        <v>1</v>
      </c>
      <c r="G130" s="45" t="s">
        <v>395</v>
      </c>
      <c r="H130" s="45">
        <v>1</v>
      </c>
      <c r="I130" s="45">
        <v>4</v>
      </c>
      <c r="J130" s="45" t="s">
        <v>396</v>
      </c>
      <c r="K130" s="45">
        <v>1</v>
      </c>
      <c r="L130" s="45" t="s">
        <v>395</v>
      </c>
      <c r="M130" s="45" t="s">
        <v>395</v>
      </c>
      <c r="N130" s="45"/>
      <c r="O130" s="45"/>
      <c r="P130" s="45"/>
      <c r="Q130" s="45"/>
      <c r="R130" s="45"/>
      <c r="S130" s="52">
        <f t="shared" si="16"/>
        <v>7</v>
      </c>
      <c r="T130" s="52"/>
      <c r="U130" s="52"/>
    </row>
    <row r="131" spans="1:21" ht="11.25">
      <c r="A131" s="34">
        <v>37</v>
      </c>
      <c r="B131" s="37" t="s">
        <v>315</v>
      </c>
      <c r="C131" s="37" t="s">
        <v>82</v>
      </c>
      <c r="D131" s="2" t="s">
        <v>24</v>
      </c>
      <c r="E131" s="45" t="str">
        <f t="shared" si="17"/>
        <v>Ok</v>
      </c>
      <c r="F131" s="45" t="s">
        <v>395</v>
      </c>
      <c r="G131" s="45" t="s">
        <v>395</v>
      </c>
      <c r="H131" s="45">
        <v>7</v>
      </c>
      <c r="I131" s="45" t="s">
        <v>395</v>
      </c>
      <c r="J131" s="45" t="s">
        <v>396</v>
      </c>
      <c r="K131" s="45" t="s">
        <v>395</v>
      </c>
      <c r="L131" s="45" t="s">
        <v>395</v>
      </c>
      <c r="M131" s="45" t="s">
        <v>395</v>
      </c>
      <c r="N131" s="45"/>
      <c r="O131" s="45"/>
      <c r="P131" s="45"/>
      <c r="Q131" s="45"/>
      <c r="R131" s="45"/>
      <c r="S131" s="52">
        <f t="shared" si="16"/>
        <v>7</v>
      </c>
      <c r="T131" s="52">
        <f t="shared" si="18"/>
        <v>8</v>
      </c>
      <c r="U131" s="52">
        <f t="shared" si="19"/>
        <v>7</v>
      </c>
    </row>
    <row r="132" spans="1:21" ht="11.25">
      <c r="A132" s="34">
        <v>38</v>
      </c>
      <c r="B132" s="37" t="s">
        <v>362</v>
      </c>
      <c r="C132" s="37" t="s">
        <v>323</v>
      </c>
      <c r="D132" s="2" t="s">
        <v>392</v>
      </c>
      <c r="E132" s="45" t="str">
        <f t="shared" si="17"/>
        <v>Ok</v>
      </c>
      <c r="F132" s="45" t="s">
        <v>395</v>
      </c>
      <c r="G132" s="45" t="s">
        <v>395</v>
      </c>
      <c r="H132" s="45" t="s">
        <v>395</v>
      </c>
      <c r="I132" s="45" t="s">
        <v>395</v>
      </c>
      <c r="J132" s="45" t="s">
        <v>396</v>
      </c>
      <c r="K132" s="45">
        <v>7</v>
      </c>
      <c r="L132" s="45" t="s">
        <v>395</v>
      </c>
      <c r="M132" s="45" t="s">
        <v>395</v>
      </c>
      <c r="N132" s="45"/>
      <c r="O132" s="45"/>
      <c r="P132" s="45"/>
      <c r="Q132" s="45"/>
      <c r="R132" s="45"/>
      <c r="S132" s="52">
        <f t="shared" si="16"/>
        <v>7</v>
      </c>
      <c r="T132" s="52">
        <f t="shared" si="18"/>
        <v>8</v>
      </c>
      <c r="U132" s="52">
        <f t="shared" si="19"/>
        <v>7</v>
      </c>
    </row>
    <row r="133" spans="1:21" ht="11.25">
      <c r="A133" s="34">
        <v>39</v>
      </c>
      <c r="B133" s="37" t="s">
        <v>128</v>
      </c>
      <c r="C133" s="37" t="s">
        <v>78</v>
      </c>
      <c r="D133" s="2" t="s">
        <v>45</v>
      </c>
      <c r="E133" s="45" t="str">
        <f t="shared" si="17"/>
        <v>Ok</v>
      </c>
      <c r="F133" s="45">
        <v>1</v>
      </c>
      <c r="G133" s="45">
        <v>1</v>
      </c>
      <c r="H133" s="45">
        <v>1</v>
      </c>
      <c r="I133" s="45">
        <v>3</v>
      </c>
      <c r="J133" s="45" t="s">
        <v>396</v>
      </c>
      <c r="K133" s="45" t="s">
        <v>395</v>
      </c>
      <c r="L133" s="45" t="s">
        <v>395</v>
      </c>
      <c r="M133" s="45" t="s">
        <v>395</v>
      </c>
      <c r="N133" s="45"/>
      <c r="O133" s="45"/>
      <c r="P133" s="45"/>
      <c r="Q133" s="45"/>
      <c r="R133" s="45"/>
      <c r="S133" s="52">
        <f t="shared" si="16"/>
        <v>6</v>
      </c>
      <c r="T133" s="52">
        <f t="shared" si="18"/>
        <v>8</v>
      </c>
      <c r="U133" s="52">
        <f t="shared" si="19"/>
        <v>6</v>
      </c>
    </row>
    <row r="134" spans="1:21" ht="11.25">
      <c r="A134" s="34">
        <v>40</v>
      </c>
      <c r="B134" s="37" t="s">
        <v>398</v>
      </c>
      <c r="C134" s="37" t="s">
        <v>15</v>
      </c>
      <c r="D134" s="2" t="s">
        <v>29</v>
      </c>
      <c r="E134" s="45"/>
      <c r="F134" s="45"/>
      <c r="G134" s="45"/>
      <c r="H134" s="45"/>
      <c r="I134" s="45"/>
      <c r="J134" s="45"/>
      <c r="K134" s="45"/>
      <c r="L134" s="45"/>
      <c r="M134" s="45"/>
      <c r="N134" s="45">
        <v>6</v>
      </c>
      <c r="O134" s="45"/>
      <c r="P134" s="45"/>
      <c r="Q134" s="45"/>
      <c r="R134" s="45"/>
      <c r="S134" s="52">
        <f t="shared" si="16"/>
        <v>6</v>
      </c>
      <c r="T134" s="52">
        <f t="shared" si="18"/>
        <v>1</v>
      </c>
      <c r="U134" s="52">
        <f t="shared" si="19"/>
        <v>6</v>
      </c>
    </row>
    <row r="135" spans="1:21" ht="11.25">
      <c r="A135" s="34">
        <v>41</v>
      </c>
      <c r="B135" s="37" t="s">
        <v>345</v>
      </c>
      <c r="C135" s="37" t="s">
        <v>7</v>
      </c>
      <c r="D135" s="2" t="s">
        <v>92</v>
      </c>
      <c r="E135" s="45" t="str">
        <f aca="true" t="shared" si="20" ref="E135:E147">IF(ISERROR(VLOOKUP(D135,CLUB,1,0)),"?","Ok")</f>
        <v>Ok</v>
      </c>
      <c r="F135" s="45" t="s">
        <v>395</v>
      </c>
      <c r="G135" s="45" t="s">
        <v>395</v>
      </c>
      <c r="H135" s="45" t="s">
        <v>395</v>
      </c>
      <c r="I135" s="45">
        <v>5</v>
      </c>
      <c r="J135" s="45" t="s">
        <v>396</v>
      </c>
      <c r="K135" s="45" t="s">
        <v>395</v>
      </c>
      <c r="L135" s="45" t="s">
        <v>395</v>
      </c>
      <c r="M135" s="45" t="s">
        <v>395</v>
      </c>
      <c r="N135" s="45"/>
      <c r="O135" s="45"/>
      <c r="P135" s="45"/>
      <c r="Q135" s="45"/>
      <c r="R135" s="45"/>
      <c r="S135" s="52">
        <f t="shared" si="16"/>
        <v>5</v>
      </c>
      <c r="T135" s="52">
        <f t="shared" si="18"/>
        <v>8</v>
      </c>
      <c r="U135" s="52">
        <f t="shared" si="19"/>
        <v>5</v>
      </c>
    </row>
    <row r="136" spans="1:21" ht="11.25">
      <c r="A136" s="34">
        <v>42</v>
      </c>
      <c r="B136" s="37" t="s">
        <v>363</v>
      </c>
      <c r="C136" s="37" t="s">
        <v>20</v>
      </c>
      <c r="D136" s="2" t="s">
        <v>392</v>
      </c>
      <c r="E136" s="45" t="str">
        <f t="shared" si="20"/>
        <v>Ok</v>
      </c>
      <c r="F136" s="45" t="s">
        <v>395</v>
      </c>
      <c r="G136" s="45" t="s">
        <v>395</v>
      </c>
      <c r="H136" s="45" t="s">
        <v>395</v>
      </c>
      <c r="I136" s="45" t="s">
        <v>395</v>
      </c>
      <c r="J136" s="45" t="s">
        <v>396</v>
      </c>
      <c r="K136" s="45">
        <v>5</v>
      </c>
      <c r="L136" s="45" t="s">
        <v>395</v>
      </c>
      <c r="M136" s="45" t="s">
        <v>395</v>
      </c>
      <c r="N136" s="45"/>
      <c r="O136" s="45"/>
      <c r="P136" s="45"/>
      <c r="Q136" s="45"/>
      <c r="R136" s="45"/>
      <c r="S136" s="52">
        <f t="shared" si="16"/>
        <v>5</v>
      </c>
      <c r="T136" s="52">
        <f t="shared" si="18"/>
        <v>8</v>
      </c>
      <c r="U136" s="52">
        <f t="shared" si="19"/>
        <v>5</v>
      </c>
    </row>
    <row r="137" spans="1:21" ht="11.25">
      <c r="A137" s="34">
        <v>43</v>
      </c>
      <c r="B137" s="40" t="s">
        <v>83</v>
      </c>
      <c r="C137" s="40" t="s">
        <v>123</v>
      </c>
      <c r="D137" s="2" t="s">
        <v>26</v>
      </c>
      <c r="E137" s="45" t="str">
        <f t="shared" si="20"/>
        <v>Ok</v>
      </c>
      <c r="F137" s="45">
        <v>5</v>
      </c>
      <c r="G137" s="45" t="s">
        <v>395</v>
      </c>
      <c r="H137" s="45" t="s">
        <v>395</v>
      </c>
      <c r="I137" s="45" t="s">
        <v>395</v>
      </c>
      <c r="J137" s="45" t="s">
        <v>396</v>
      </c>
      <c r="K137" s="45" t="s">
        <v>395</v>
      </c>
      <c r="L137" s="45" t="s">
        <v>395</v>
      </c>
      <c r="M137" s="45" t="s">
        <v>395</v>
      </c>
      <c r="N137" s="45"/>
      <c r="O137" s="45"/>
      <c r="P137" s="45"/>
      <c r="Q137" s="45"/>
      <c r="R137" s="45"/>
      <c r="S137" s="52">
        <f t="shared" si="16"/>
        <v>5</v>
      </c>
      <c r="T137" s="52">
        <f t="shared" si="18"/>
        <v>8</v>
      </c>
      <c r="U137" s="52">
        <f t="shared" si="19"/>
        <v>5</v>
      </c>
    </row>
    <row r="138" spans="1:21" ht="11.25">
      <c r="A138" s="34">
        <v>44</v>
      </c>
      <c r="B138" s="40" t="s">
        <v>324</v>
      </c>
      <c r="C138" s="40" t="s">
        <v>325</v>
      </c>
      <c r="D138" s="2" t="s">
        <v>256</v>
      </c>
      <c r="E138" s="45" t="str">
        <f t="shared" si="20"/>
        <v>Ok</v>
      </c>
      <c r="F138" s="45" t="s">
        <v>395</v>
      </c>
      <c r="G138" s="45" t="s">
        <v>395</v>
      </c>
      <c r="H138" s="45">
        <v>5</v>
      </c>
      <c r="I138" s="45" t="s">
        <v>395</v>
      </c>
      <c r="J138" s="45" t="s">
        <v>396</v>
      </c>
      <c r="K138" s="45" t="s">
        <v>395</v>
      </c>
      <c r="L138" s="45" t="s">
        <v>395</v>
      </c>
      <c r="M138" s="45" t="s">
        <v>395</v>
      </c>
      <c r="N138" s="45"/>
      <c r="O138" s="45"/>
      <c r="P138" s="45"/>
      <c r="Q138" s="45"/>
      <c r="R138" s="45"/>
      <c r="S138" s="52">
        <f t="shared" si="16"/>
        <v>5</v>
      </c>
      <c r="T138" s="52">
        <f t="shared" si="18"/>
        <v>8</v>
      </c>
      <c r="U138" s="52">
        <f t="shared" si="19"/>
        <v>5</v>
      </c>
    </row>
    <row r="139" spans="1:21" ht="11.25">
      <c r="A139" s="34">
        <v>45</v>
      </c>
      <c r="B139" s="37" t="s">
        <v>226</v>
      </c>
      <c r="C139" s="37" t="s">
        <v>52</v>
      </c>
      <c r="D139" s="2" t="s">
        <v>92</v>
      </c>
      <c r="E139" s="45" t="str">
        <f t="shared" si="20"/>
        <v>Ok</v>
      </c>
      <c r="F139" s="45">
        <v>4</v>
      </c>
      <c r="G139" s="45" t="s">
        <v>395</v>
      </c>
      <c r="H139" s="45" t="s">
        <v>395</v>
      </c>
      <c r="I139" s="45" t="s">
        <v>395</v>
      </c>
      <c r="J139" s="45" t="s">
        <v>396</v>
      </c>
      <c r="K139" s="45" t="s">
        <v>395</v>
      </c>
      <c r="L139" s="45" t="s">
        <v>395</v>
      </c>
      <c r="M139" s="45" t="s">
        <v>395</v>
      </c>
      <c r="N139" s="45"/>
      <c r="O139" s="45"/>
      <c r="P139" s="45"/>
      <c r="Q139" s="45"/>
      <c r="R139" s="45"/>
      <c r="S139" s="52">
        <f t="shared" si="16"/>
        <v>4</v>
      </c>
      <c r="T139" s="52">
        <f t="shared" si="18"/>
        <v>8</v>
      </c>
      <c r="U139" s="52">
        <f t="shared" si="19"/>
        <v>4</v>
      </c>
    </row>
    <row r="140" spans="1:21" ht="11.25">
      <c r="A140" s="34">
        <v>46</v>
      </c>
      <c r="B140" s="37" t="s">
        <v>54</v>
      </c>
      <c r="C140" s="37" t="s">
        <v>215</v>
      </c>
      <c r="D140" s="2" t="s">
        <v>42</v>
      </c>
      <c r="E140" s="45" t="str">
        <f t="shared" si="20"/>
        <v>Ok</v>
      </c>
      <c r="F140" s="45" t="s">
        <v>395</v>
      </c>
      <c r="G140" s="45">
        <v>3</v>
      </c>
      <c r="H140" s="45" t="s">
        <v>395</v>
      </c>
      <c r="I140" s="45" t="s">
        <v>395</v>
      </c>
      <c r="J140" s="45" t="s">
        <v>396</v>
      </c>
      <c r="K140" s="45" t="s">
        <v>395</v>
      </c>
      <c r="L140" s="45" t="s">
        <v>395</v>
      </c>
      <c r="M140" s="45" t="s">
        <v>395</v>
      </c>
      <c r="N140" s="45"/>
      <c r="O140" s="45"/>
      <c r="P140" s="45"/>
      <c r="Q140" s="45"/>
      <c r="R140" s="45"/>
      <c r="S140" s="52">
        <f t="shared" si="16"/>
        <v>3</v>
      </c>
      <c r="T140" s="52">
        <f t="shared" si="18"/>
        <v>8</v>
      </c>
      <c r="U140" s="52">
        <f t="shared" si="19"/>
        <v>3</v>
      </c>
    </row>
    <row r="141" spans="1:21" ht="11.25">
      <c r="A141" s="34">
        <v>47</v>
      </c>
      <c r="B141" s="37" t="s">
        <v>364</v>
      </c>
      <c r="C141" s="37" t="s">
        <v>326</v>
      </c>
      <c r="D141" s="2" t="s">
        <v>162</v>
      </c>
      <c r="E141" s="45" t="str">
        <f t="shared" si="20"/>
        <v>Ok</v>
      </c>
      <c r="F141" s="45" t="s">
        <v>395</v>
      </c>
      <c r="G141" s="45" t="s">
        <v>395</v>
      </c>
      <c r="H141" s="45" t="s">
        <v>395</v>
      </c>
      <c r="I141" s="45" t="s">
        <v>395</v>
      </c>
      <c r="J141" s="45" t="s">
        <v>396</v>
      </c>
      <c r="K141" s="45">
        <v>3</v>
      </c>
      <c r="L141" s="45" t="s">
        <v>395</v>
      </c>
      <c r="M141" s="45" t="s">
        <v>395</v>
      </c>
      <c r="N141" s="45"/>
      <c r="O141" s="45"/>
      <c r="P141" s="45"/>
      <c r="Q141" s="45"/>
      <c r="R141" s="45"/>
      <c r="S141" s="52">
        <f t="shared" si="16"/>
        <v>3</v>
      </c>
      <c r="T141" s="52">
        <f t="shared" si="18"/>
        <v>8</v>
      </c>
      <c r="U141" s="52">
        <f t="shared" si="19"/>
        <v>3</v>
      </c>
    </row>
    <row r="142" spans="1:21" ht="11.25">
      <c r="A142" s="34">
        <v>48</v>
      </c>
      <c r="B142" s="37" t="s">
        <v>126</v>
      </c>
      <c r="C142" s="37" t="s">
        <v>115</v>
      </c>
      <c r="D142" s="2" t="s">
        <v>92</v>
      </c>
      <c r="E142" s="45" t="str">
        <f t="shared" si="20"/>
        <v>Ok</v>
      </c>
      <c r="F142" s="45">
        <v>1</v>
      </c>
      <c r="G142" s="45">
        <v>1</v>
      </c>
      <c r="H142" s="45" t="s">
        <v>395</v>
      </c>
      <c r="I142" s="45" t="s">
        <v>395</v>
      </c>
      <c r="J142" s="45" t="s">
        <v>396</v>
      </c>
      <c r="K142" s="45" t="s">
        <v>395</v>
      </c>
      <c r="L142" s="45" t="s">
        <v>395</v>
      </c>
      <c r="M142" s="45" t="s">
        <v>395</v>
      </c>
      <c r="N142" s="45"/>
      <c r="O142" s="45"/>
      <c r="P142" s="45"/>
      <c r="Q142" s="45"/>
      <c r="R142" s="45"/>
      <c r="S142" s="52">
        <f t="shared" si="16"/>
        <v>2</v>
      </c>
      <c r="T142" s="52">
        <f t="shared" si="18"/>
        <v>8</v>
      </c>
      <c r="U142" s="52">
        <f t="shared" si="19"/>
        <v>2</v>
      </c>
    </row>
    <row r="143" spans="1:21" ht="11.25">
      <c r="A143" s="34">
        <v>49</v>
      </c>
      <c r="B143" s="37" t="s">
        <v>285</v>
      </c>
      <c r="C143" s="37" t="s">
        <v>115</v>
      </c>
      <c r="D143" s="2" t="s">
        <v>93</v>
      </c>
      <c r="E143" s="45" t="str">
        <f t="shared" si="20"/>
        <v>Ok</v>
      </c>
      <c r="F143" s="45" t="s">
        <v>395</v>
      </c>
      <c r="G143" s="45" t="s">
        <v>395</v>
      </c>
      <c r="H143" s="45" t="s">
        <v>395</v>
      </c>
      <c r="I143" s="45" t="s">
        <v>395</v>
      </c>
      <c r="J143" s="45" t="s">
        <v>396</v>
      </c>
      <c r="K143" s="45" t="s">
        <v>395</v>
      </c>
      <c r="L143" s="45">
        <v>1</v>
      </c>
      <c r="M143" s="45" t="s">
        <v>395</v>
      </c>
      <c r="N143" s="45"/>
      <c r="O143" s="45"/>
      <c r="P143" s="45"/>
      <c r="Q143" s="45"/>
      <c r="R143" s="45"/>
      <c r="S143" s="52">
        <f t="shared" si="16"/>
        <v>1</v>
      </c>
      <c r="T143" s="52">
        <f t="shared" si="18"/>
        <v>8</v>
      </c>
      <c r="U143" s="52">
        <f t="shared" si="19"/>
        <v>1</v>
      </c>
    </row>
    <row r="144" spans="1:21" ht="11.25">
      <c r="A144" s="34">
        <v>50</v>
      </c>
      <c r="B144" s="37" t="s">
        <v>312</v>
      </c>
      <c r="C144" s="37" t="s">
        <v>326</v>
      </c>
      <c r="D144" s="2" t="s">
        <v>24</v>
      </c>
      <c r="E144" s="45" t="str">
        <f t="shared" si="20"/>
        <v>Ok</v>
      </c>
      <c r="F144" s="45" t="s">
        <v>395</v>
      </c>
      <c r="G144" s="45" t="s">
        <v>395</v>
      </c>
      <c r="H144" s="45">
        <v>1</v>
      </c>
      <c r="I144" s="45" t="s">
        <v>395</v>
      </c>
      <c r="J144" s="45" t="s">
        <v>396</v>
      </c>
      <c r="K144" s="45" t="s">
        <v>395</v>
      </c>
      <c r="L144" s="45" t="s">
        <v>395</v>
      </c>
      <c r="M144" s="45" t="s">
        <v>395</v>
      </c>
      <c r="N144" s="45"/>
      <c r="O144" s="45"/>
      <c r="P144" s="45"/>
      <c r="Q144" s="45"/>
      <c r="R144" s="45"/>
      <c r="S144" s="52">
        <f t="shared" si="16"/>
        <v>1</v>
      </c>
      <c r="T144" s="52">
        <f t="shared" si="18"/>
        <v>8</v>
      </c>
      <c r="U144" s="52">
        <f t="shared" si="19"/>
        <v>1</v>
      </c>
    </row>
    <row r="145" spans="1:21" ht="11.25">
      <c r="A145" s="34">
        <v>51</v>
      </c>
      <c r="B145" s="37" t="s">
        <v>141</v>
      </c>
      <c r="C145" s="37" t="s">
        <v>22</v>
      </c>
      <c r="D145" s="2" t="s">
        <v>28</v>
      </c>
      <c r="E145" s="45" t="str">
        <f t="shared" si="20"/>
        <v>Ok</v>
      </c>
      <c r="F145" s="45">
        <v>1</v>
      </c>
      <c r="G145" s="45" t="s">
        <v>395</v>
      </c>
      <c r="H145" s="45" t="s">
        <v>395</v>
      </c>
      <c r="I145" s="45" t="s">
        <v>395</v>
      </c>
      <c r="J145" s="45" t="s">
        <v>396</v>
      </c>
      <c r="K145" s="45" t="s">
        <v>395</v>
      </c>
      <c r="L145" s="45" t="s">
        <v>395</v>
      </c>
      <c r="M145" s="45" t="s">
        <v>395</v>
      </c>
      <c r="N145" s="45"/>
      <c r="O145" s="45"/>
      <c r="P145" s="45"/>
      <c r="Q145" s="45"/>
      <c r="R145" s="45"/>
      <c r="S145" s="52">
        <f t="shared" si="16"/>
        <v>1</v>
      </c>
      <c r="T145" s="52">
        <f t="shared" si="18"/>
        <v>8</v>
      </c>
      <c r="U145" s="52">
        <f t="shared" si="19"/>
        <v>1</v>
      </c>
    </row>
    <row r="146" spans="1:21" ht="11.25">
      <c r="A146" s="34">
        <v>52</v>
      </c>
      <c r="B146" s="37" t="s">
        <v>218</v>
      </c>
      <c r="C146" s="37" t="s">
        <v>219</v>
      </c>
      <c r="D146" s="2" t="s">
        <v>92</v>
      </c>
      <c r="E146" s="45" t="str">
        <f t="shared" si="20"/>
        <v>Ok</v>
      </c>
      <c r="F146" s="45">
        <v>1</v>
      </c>
      <c r="G146" s="45" t="s">
        <v>395</v>
      </c>
      <c r="H146" s="45" t="s">
        <v>395</v>
      </c>
      <c r="I146" s="45" t="s">
        <v>395</v>
      </c>
      <c r="J146" s="45" t="s">
        <v>396</v>
      </c>
      <c r="K146" s="45" t="s">
        <v>395</v>
      </c>
      <c r="L146" s="45" t="s">
        <v>395</v>
      </c>
      <c r="M146" s="45" t="s">
        <v>395</v>
      </c>
      <c r="N146" s="45"/>
      <c r="O146" s="45"/>
      <c r="P146" s="45"/>
      <c r="Q146" s="45"/>
      <c r="R146" s="45"/>
      <c r="S146" s="52">
        <f t="shared" si="16"/>
        <v>1</v>
      </c>
      <c r="T146" s="52">
        <f t="shared" si="18"/>
        <v>8</v>
      </c>
      <c r="U146" s="52">
        <f t="shared" si="19"/>
        <v>1</v>
      </c>
    </row>
    <row r="147" spans="1:21" ht="11.25">
      <c r="A147" s="34">
        <v>53</v>
      </c>
      <c r="B147" s="37" t="s">
        <v>282</v>
      </c>
      <c r="C147" s="37" t="s">
        <v>283</v>
      </c>
      <c r="D147" s="2" t="s">
        <v>92</v>
      </c>
      <c r="E147" s="45" t="str">
        <f t="shared" si="20"/>
        <v>Ok</v>
      </c>
      <c r="F147" s="45">
        <v>1</v>
      </c>
      <c r="G147" s="45" t="s">
        <v>395</v>
      </c>
      <c r="H147" s="45" t="s">
        <v>395</v>
      </c>
      <c r="I147" s="45" t="s">
        <v>395</v>
      </c>
      <c r="J147" s="45" t="s">
        <v>396</v>
      </c>
      <c r="K147" s="45" t="s">
        <v>395</v>
      </c>
      <c r="L147" s="45" t="s">
        <v>395</v>
      </c>
      <c r="M147" s="45" t="s">
        <v>395</v>
      </c>
      <c r="N147" s="45"/>
      <c r="O147" s="45"/>
      <c r="P147" s="45"/>
      <c r="Q147" s="45"/>
      <c r="R147" s="45"/>
      <c r="S147" s="52">
        <f t="shared" si="16"/>
        <v>1</v>
      </c>
      <c r="T147" s="52">
        <f t="shared" si="18"/>
        <v>8</v>
      </c>
      <c r="U147" s="52">
        <f t="shared" si="19"/>
        <v>1</v>
      </c>
    </row>
    <row r="148" spans="1:19" ht="11.25">
      <c r="A148" s="7"/>
      <c r="B148" s="8"/>
      <c r="C148" s="8"/>
      <c r="D148" s="8"/>
      <c r="E148" s="49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5"/>
      <c r="Q148" s="55"/>
      <c r="R148" s="55"/>
      <c r="S148" s="55"/>
    </row>
    <row r="149" spans="1:19" ht="11.25">
      <c r="A149" s="7"/>
      <c r="B149" s="8"/>
      <c r="C149" s="8"/>
      <c r="D149" s="8"/>
      <c r="E149" s="49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5"/>
      <c r="Q149" s="55"/>
      <c r="R149" s="55"/>
      <c r="S149" s="55"/>
    </row>
    <row r="150" spans="5:15" ht="11.25">
      <c r="E150" s="49"/>
      <c r="G150" s="56"/>
      <c r="H150" s="56"/>
      <c r="I150" s="56"/>
      <c r="J150" s="56"/>
      <c r="K150" s="56"/>
      <c r="L150" s="56"/>
      <c r="M150" s="56"/>
      <c r="N150" s="56"/>
      <c r="O150" s="56"/>
    </row>
    <row r="151" ht="11.25">
      <c r="D151" s="1" t="s">
        <v>116</v>
      </c>
    </row>
    <row r="152" spans="1:21" ht="11.25">
      <c r="A152" s="6" t="s">
        <v>0</v>
      </c>
      <c r="B152" s="2" t="s">
        <v>1</v>
      </c>
      <c r="C152" s="2" t="s">
        <v>2</v>
      </c>
      <c r="D152" s="2" t="s">
        <v>3</v>
      </c>
      <c r="E152" s="50" t="s">
        <v>136</v>
      </c>
      <c r="F152" s="51">
        <v>41349</v>
      </c>
      <c r="G152" s="51">
        <v>41357</v>
      </c>
      <c r="H152" s="51">
        <v>41385</v>
      </c>
      <c r="I152" s="51">
        <v>41395</v>
      </c>
      <c r="J152" s="51">
        <v>41399</v>
      </c>
      <c r="K152" s="51">
        <v>41419</v>
      </c>
      <c r="L152" s="51">
        <v>41433</v>
      </c>
      <c r="M152" s="51">
        <v>41525</v>
      </c>
      <c r="N152" s="51">
        <v>41532</v>
      </c>
      <c r="O152" s="51">
        <v>41539</v>
      </c>
      <c r="P152" s="51">
        <v>41546</v>
      </c>
      <c r="Q152" s="51">
        <v>41552</v>
      </c>
      <c r="R152" s="51">
        <v>41567</v>
      </c>
      <c r="S152" s="51" t="s">
        <v>4</v>
      </c>
      <c r="T152" s="51" t="s">
        <v>137</v>
      </c>
      <c r="U152" s="52" t="s">
        <v>139</v>
      </c>
    </row>
    <row r="153" spans="1:21" ht="11.25">
      <c r="A153" s="34">
        <v>1</v>
      </c>
      <c r="B153" s="37" t="s">
        <v>106</v>
      </c>
      <c r="C153" s="37" t="s">
        <v>53</v>
      </c>
      <c r="D153" s="41" t="s">
        <v>45</v>
      </c>
      <c r="E153" s="47" t="str">
        <f>IF(ISERROR(VLOOKUP(D153,CLUB,1,0)),"?","Ok")</f>
        <v>Ok</v>
      </c>
      <c r="F153" s="53">
        <v>25</v>
      </c>
      <c r="G153" s="57" t="s">
        <v>395</v>
      </c>
      <c r="H153" s="53">
        <v>25</v>
      </c>
      <c r="I153" s="53">
        <v>25</v>
      </c>
      <c r="J153" s="45" t="s">
        <v>396</v>
      </c>
      <c r="K153" s="58" t="s">
        <v>395</v>
      </c>
      <c r="L153" s="58" t="s">
        <v>395</v>
      </c>
      <c r="M153" s="58" t="s">
        <v>395</v>
      </c>
      <c r="N153" s="45"/>
      <c r="O153" s="45"/>
      <c r="P153" s="45"/>
      <c r="Q153" s="45"/>
      <c r="R153" s="45"/>
      <c r="S153" s="59">
        <f>SUM(F153:P153)</f>
        <v>75</v>
      </c>
      <c r="T153" s="52">
        <f>COUNTA(F153:P153)</f>
        <v>8</v>
      </c>
      <c r="U153" s="52">
        <f>IF(T153=10,LARGE(F153:P153,1)+LARGE(F153:P153,2)+LARGE(F153:P153,3)+LARGE(F153:P153,4)+LARGE(F153:P153,5)+LARGE(F153:P153,6)+LARGE(F153:P153,7)+LARGE(F153:P153,8)+LARGE(F153:P153,9),S153)</f>
        <v>75</v>
      </c>
    </row>
    <row r="154" spans="1:21" ht="11.25">
      <c r="A154" s="34">
        <v>2</v>
      </c>
      <c r="B154" s="37" t="s">
        <v>177</v>
      </c>
      <c r="C154" s="37" t="s">
        <v>187</v>
      </c>
      <c r="D154" s="41" t="s">
        <v>93</v>
      </c>
      <c r="E154" s="47" t="str">
        <f>IF(ISERROR(VLOOKUP(D154,CLUB,1,0)),"?","Ok")</f>
        <v>Ok</v>
      </c>
      <c r="F154" s="45">
        <v>20</v>
      </c>
      <c r="G154" s="57" t="s">
        <v>395</v>
      </c>
      <c r="H154" s="45">
        <v>18</v>
      </c>
      <c r="I154" s="45">
        <v>20</v>
      </c>
      <c r="J154" s="45" t="s">
        <v>396</v>
      </c>
      <c r="K154" s="58" t="s">
        <v>395</v>
      </c>
      <c r="L154" s="58" t="s">
        <v>395</v>
      </c>
      <c r="M154" s="58" t="s">
        <v>395</v>
      </c>
      <c r="N154" s="45"/>
      <c r="O154" s="45"/>
      <c r="P154" s="45"/>
      <c r="Q154" s="45"/>
      <c r="R154" s="45"/>
      <c r="S154" s="59">
        <f>SUM(F154:P154)</f>
        <v>58</v>
      </c>
      <c r="T154" s="52">
        <f>COUNTA(F154:P154)</f>
        <v>8</v>
      </c>
      <c r="U154" s="52">
        <f>IF(T154=10,LARGE(F154:P154,1)+LARGE(F154:P154,2)+LARGE(F154:P154,3)+LARGE(F154:P154,4)+LARGE(F154:P154,5)+LARGE(F154:P154,6)+LARGE(F154:P154,7)+LARGE(F154:P154,8)+LARGE(F154:P154,9),S154)</f>
        <v>58</v>
      </c>
    </row>
    <row r="155" spans="1:21" ht="11.25">
      <c r="A155" s="34">
        <v>3</v>
      </c>
      <c r="B155" s="37" t="s">
        <v>374</v>
      </c>
      <c r="C155" s="37" t="s">
        <v>375</v>
      </c>
      <c r="D155" s="41" t="s">
        <v>162</v>
      </c>
      <c r="E155" s="47" t="str">
        <f>IF(ISERROR(VLOOKUP(D155,CLUB,1,0)),"?","Ok")</f>
        <v>Ok</v>
      </c>
      <c r="F155" s="57" t="s">
        <v>395</v>
      </c>
      <c r="G155" s="57" t="s">
        <v>395</v>
      </c>
      <c r="H155" s="57" t="s">
        <v>395</v>
      </c>
      <c r="I155" s="57" t="s">
        <v>395</v>
      </c>
      <c r="J155" s="45" t="s">
        <v>396</v>
      </c>
      <c r="K155" s="53">
        <v>25</v>
      </c>
      <c r="L155" s="58" t="s">
        <v>395</v>
      </c>
      <c r="M155" s="58" t="s">
        <v>395</v>
      </c>
      <c r="N155" s="45"/>
      <c r="O155" s="45"/>
      <c r="P155" s="45"/>
      <c r="Q155" s="45"/>
      <c r="R155" s="45"/>
      <c r="S155" s="59">
        <f>SUM(F155:P155)</f>
        <v>25</v>
      </c>
      <c r="T155" s="52">
        <f>COUNTA(F155:P155)</f>
        <v>8</v>
      </c>
      <c r="U155" s="52">
        <f>IF(T155=10,LARGE(F155:P155,1)+LARGE(F155:P155,2)+LARGE(F155:P155,3)+LARGE(F155:P155,4)+LARGE(F155:P155,5)+LARGE(F155:P155,6)+LARGE(F155:P155,7)+LARGE(F155:P155,8)+LARGE(F155:P155,9),S155)</f>
        <v>25</v>
      </c>
    </row>
    <row r="156" spans="1:21" ht="11.25">
      <c r="A156" s="34">
        <v>4</v>
      </c>
      <c r="B156" s="37" t="s">
        <v>376</v>
      </c>
      <c r="C156" s="37" t="s">
        <v>377</v>
      </c>
      <c r="D156" s="41" t="s">
        <v>390</v>
      </c>
      <c r="E156" s="47" t="str">
        <f>IF(ISERROR(VLOOKUP(D156,CLUB,1,0)),"?","Ok")</f>
        <v>Ok</v>
      </c>
      <c r="F156" s="57" t="s">
        <v>395</v>
      </c>
      <c r="G156" s="57" t="s">
        <v>395</v>
      </c>
      <c r="H156" s="57" t="s">
        <v>395</v>
      </c>
      <c r="I156" s="57" t="s">
        <v>395</v>
      </c>
      <c r="J156" s="45" t="s">
        <v>396</v>
      </c>
      <c r="K156" s="45">
        <v>20</v>
      </c>
      <c r="L156" s="58" t="s">
        <v>395</v>
      </c>
      <c r="M156" s="58" t="s">
        <v>395</v>
      </c>
      <c r="N156" s="45"/>
      <c r="O156" s="45"/>
      <c r="P156" s="45"/>
      <c r="Q156" s="45"/>
      <c r="R156" s="45"/>
      <c r="S156" s="59">
        <f>SUM(F156:P156)</f>
        <v>20</v>
      </c>
      <c r="T156" s="52">
        <f>COUNTA(F156:P156)</f>
        <v>8</v>
      </c>
      <c r="U156" s="52">
        <f>IF(T156=10,LARGE(F156:P156,1)+LARGE(F156:P156,2)+LARGE(F156:P156,3)+LARGE(F156:P156,4)+LARGE(F156:P156,5)+LARGE(F156:P156,6)+LARGE(F156:P156,7)+LARGE(F156:P156,8)+LARGE(F156:P156,9),S156)</f>
        <v>20</v>
      </c>
    </row>
    <row r="157" spans="1:21" ht="11.25">
      <c r="A157" s="34">
        <v>5</v>
      </c>
      <c r="B157" s="37" t="s">
        <v>315</v>
      </c>
      <c r="C157" s="37" t="s">
        <v>316</v>
      </c>
      <c r="D157" s="41" t="s">
        <v>24</v>
      </c>
      <c r="E157" s="47" t="str">
        <f>IF(ISERROR(VLOOKUP(D157,CLUB,1,0)),"?","Ok")</f>
        <v>Ok</v>
      </c>
      <c r="F157" s="57" t="s">
        <v>395</v>
      </c>
      <c r="G157" s="57" t="s">
        <v>395</v>
      </c>
      <c r="H157" s="45">
        <v>20</v>
      </c>
      <c r="I157" s="57" t="s">
        <v>395</v>
      </c>
      <c r="J157" s="45" t="s">
        <v>396</v>
      </c>
      <c r="K157" s="58" t="s">
        <v>395</v>
      </c>
      <c r="L157" s="58" t="s">
        <v>395</v>
      </c>
      <c r="M157" s="58" t="s">
        <v>395</v>
      </c>
      <c r="N157" s="45"/>
      <c r="O157" s="45"/>
      <c r="P157" s="45"/>
      <c r="Q157" s="45"/>
      <c r="R157" s="45"/>
      <c r="S157" s="59">
        <f>SUM(F157:P157)</f>
        <v>20</v>
      </c>
      <c r="T157" s="52">
        <f>COUNTA(F157:P157)</f>
        <v>8</v>
      </c>
      <c r="U157" s="52">
        <f>IF(T157=10,LARGE(F157:P157,1)+LARGE(F157:P157,2)+LARGE(F157:P157,3)+LARGE(F157:P157,4)+LARGE(F157:P157,5)+LARGE(F157:P157,6)+LARGE(F157:P157,7)+LARGE(F157:P157,8)+LARGE(F157:P157,9),S157)</f>
        <v>20</v>
      </c>
    </row>
    <row r="158" ht="11.25"/>
    <row r="159" ht="11.25"/>
    <row r="160" ht="11.25"/>
    <row r="161" ht="11.25">
      <c r="D161" s="1" t="s">
        <v>119</v>
      </c>
    </row>
    <row r="162" spans="1:21" ht="11.25">
      <c r="A162" s="6" t="s">
        <v>0</v>
      </c>
      <c r="B162" s="2" t="s">
        <v>1</v>
      </c>
      <c r="C162" s="2" t="s">
        <v>2</v>
      </c>
      <c r="D162" s="2" t="s">
        <v>3</v>
      </c>
      <c r="E162" s="50" t="s">
        <v>136</v>
      </c>
      <c r="F162" s="51">
        <v>41349</v>
      </c>
      <c r="G162" s="51">
        <v>41357</v>
      </c>
      <c r="H162" s="51">
        <v>41385</v>
      </c>
      <c r="I162" s="51">
        <v>41395</v>
      </c>
      <c r="J162" s="51">
        <v>41399</v>
      </c>
      <c r="K162" s="51">
        <v>41419</v>
      </c>
      <c r="L162" s="51">
        <v>41433</v>
      </c>
      <c r="M162" s="51">
        <v>41525</v>
      </c>
      <c r="N162" s="51">
        <v>41532</v>
      </c>
      <c r="O162" s="51">
        <v>41539</v>
      </c>
      <c r="P162" s="51">
        <v>41546</v>
      </c>
      <c r="Q162" s="51">
        <v>41552</v>
      </c>
      <c r="R162" s="51">
        <v>41567</v>
      </c>
      <c r="S162" s="51" t="s">
        <v>4</v>
      </c>
      <c r="T162" s="51" t="s">
        <v>137</v>
      </c>
      <c r="U162" s="52" t="s">
        <v>139</v>
      </c>
    </row>
    <row r="163" spans="1:21" ht="11.25">
      <c r="A163" s="6">
        <v>1</v>
      </c>
      <c r="B163" s="37" t="s">
        <v>300</v>
      </c>
      <c r="C163" s="37" t="s">
        <v>299</v>
      </c>
      <c r="D163" s="2" t="s">
        <v>26</v>
      </c>
      <c r="E163" s="45" t="str">
        <f aca="true" t="shared" si="21" ref="E163:E182">IF(ISERROR(VLOOKUP(D163,CLUB,1,0)),"?","Ok")</f>
        <v>Ok</v>
      </c>
      <c r="F163" s="45" t="s">
        <v>395</v>
      </c>
      <c r="G163" s="45" t="s">
        <v>395</v>
      </c>
      <c r="H163" s="45">
        <v>20</v>
      </c>
      <c r="I163" s="45">
        <v>18</v>
      </c>
      <c r="J163" s="45" t="s">
        <v>396</v>
      </c>
      <c r="K163" s="45">
        <v>12</v>
      </c>
      <c r="L163" s="53">
        <v>25</v>
      </c>
      <c r="M163" s="45">
        <v>18</v>
      </c>
      <c r="N163" s="45">
        <v>20</v>
      </c>
      <c r="O163" s="45"/>
      <c r="P163" s="45"/>
      <c r="Q163" s="45"/>
      <c r="R163" s="45"/>
      <c r="S163" s="52">
        <f aca="true" t="shared" si="22" ref="S163:S198">SUM(F163:P163)</f>
        <v>113</v>
      </c>
      <c r="T163" s="52">
        <f aca="true" t="shared" si="23" ref="T163:T198">COUNTA(F163:P163)</f>
        <v>9</v>
      </c>
      <c r="U163" s="52">
        <f aca="true" t="shared" si="24" ref="U163:U198">IF(T163=10,LARGE(F163:P163,1)+LARGE(F163:P163,2)+LARGE(F163:P163,3)+LARGE(F163:P163,4)+LARGE(F163:P163,5)+LARGE(F163:P163,6)+LARGE(F163:P163,7)+LARGE(F163:P163,8)+LARGE(F163:P163,9),S163)</f>
        <v>113</v>
      </c>
    </row>
    <row r="164" spans="1:21" ht="11.25">
      <c r="A164" s="6">
        <v>2</v>
      </c>
      <c r="B164" s="37" t="s">
        <v>155</v>
      </c>
      <c r="C164" s="37" t="s">
        <v>43</v>
      </c>
      <c r="D164" s="2" t="s">
        <v>26</v>
      </c>
      <c r="E164" s="45" t="str">
        <f t="shared" si="21"/>
        <v>Ok</v>
      </c>
      <c r="F164" s="45">
        <v>10</v>
      </c>
      <c r="G164" s="45" t="s">
        <v>395</v>
      </c>
      <c r="H164" s="45">
        <v>18</v>
      </c>
      <c r="I164" s="45">
        <v>14</v>
      </c>
      <c r="J164" s="45" t="s">
        <v>396</v>
      </c>
      <c r="K164" s="45">
        <v>9</v>
      </c>
      <c r="L164" s="45">
        <v>20</v>
      </c>
      <c r="M164" s="45">
        <v>16</v>
      </c>
      <c r="N164" s="45">
        <v>16</v>
      </c>
      <c r="O164" s="45"/>
      <c r="P164" s="45"/>
      <c r="Q164" s="45"/>
      <c r="R164" s="45"/>
      <c r="S164" s="52">
        <f t="shared" si="22"/>
        <v>103</v>
      </c>
      <c r="T164" s="52">
        <f t="shared" si="23"/>
        <v>9</v>
      </c>
      <c r="U164" s="52">
        <f t="shared" si="24"/>
        <v>103</v>
      </c>
    </row>
    <row r="165" spans="1:21" ht="11.25">
      <c r="A165" s="6">
        <v>3</v>
      </c>
      <c r="B165" s="37" t="s">
        <v>86</v>
      </c>
      <c r="C165" s="37" t="s">
        <v>20</v>
      </c>
      <c r="D165" s="2" t="s">
        <v>26</v>
      </c>
      <c r="E165" s="45" t="str">
        <f t="shared" si="21"/>
        <v>Ok</v>
      </c>
      <c r="F165" s="45">
        <v>16</v>
      </c>
      <c r="G165" s="45" t="s">
        <v>395</v>
      </c>
      <c r="H165" s="45" t="s">
        <v>395</v>
      </c>
      <c r="I165" s="45" t="s">
        <v>395</v>
      </c>
      <c r="J165" s="45" t="s">
        <v>396</v>
      </c>
      <c r="K165" s="45">
        <v>18</v>
      </c>
      <c r="L165" s="45"/>
      <c r="M165" s="53">
        <v>25</v>
      </c>
      <c r="N165" s="53">
        <v>25</v>
      </c>
      <c r="O165" s="45"/>
      <c r="P165" s="45"/>
      <c r="Q165" s="45"/>
      <c r="R165" s="45"/>
      <c r="S165" s="52">
        <f t="shared" si="22"/>
        <v>84</v>
      </c>
      <c r="T165" s="52">
        <f t="shared" si="23"/>
        <v>8</v>
      </c>
      <c r="U165" s="52">
        <f t="shared" si="24"/>
        <v>84</v>
      </c>
    </row>
    <row r="166" spans="1:21" ht="11.25">
      <c r="A166" s="6">
        <v>4</v>
      </c>
      <c r="B166" s="37" t="s">
        <v>109</v>
      </c>
      <c r="C166" s="37" t="s">
        <v>184</v>
      </c>
      <c r="D166" s="2" t="s">
        <v>91</v>
      </c>
      <c r="E166" s="45" t="str">
        <f t="shared" si="21"/>
        <v>Ok</v>
      </c>
      <c r="F166" s="45">
        <v>18</v>
      </c>
      <c r="G166" s="45" t="s">
        <v>395</v>
      </c>
      <c r="H166" s="53">
        <v>25</v>
      </c>
      <c r="I166" s="53">
        <v>25</v>
      </c>
      <c r="J166" s="45" t="s">
        <v>396</v>
      </c>
      <c r="K166" s="45" t="s">
        <v>395</v>
      </c>
      <c r="L166" s="45" t="s">
        <v>395</v>
      </c>
      <c r="M166" s="45" t="s">
        <v>395</v>
      </c>
      <c r="N166" s="45">
        <v>14</v>
      </c>
      <c r="O166" s="45"/>
      <c r="P166" s="45"/>
      <c r="Q166" s="45"/>
      <c r="R166" s="45"/>
      <c r="S166" s="52">
        <f t="shared" si="22"/>
        <v>82</v>
      </c>
      <c r="T166" s="52">
        <f t="shared" si="23"/>
        <v>9</v>
      </c>
      <c r="U166" s="52">
        <f t="shared" si="24"/>
        <v>82</v>
      </c>
    </row>
    <row r="167" spans="1:21" ht="11.25">
      <c r="A167" s="6">
        <v>5</v>
      </c>
      <c r="B167" s="37" t="s">
        <v>306</v>
      </c>
      <c r="C167" s="37" t="s">
        <v>292</v>
      </c>
      <c r="D167" s="2" t="s">
        <v>93</v>
      </c>
      <c r="E167" s="45" t="str">
        <f t="shared" si="21"/>
        <v>Ok</v>
      </c>
      <c r="F167" s="45" t="s">
        <v>395</v>
      </c>
      <c r="G167" s="45" t="s">
        <v>395</v>
      </c>
      <c r="H167" s="45">
        <v>8</v>
      </c>
      <c r="I167" s="45">
        <v>8</v>
      </c>
      <c r="J167" s="45" t="s">
        <v>396</v>
      </c>
      <c r="K167" s="45">
        <v>14</v>
      </c>
      <c r="L167" s="45">
        <v>18</v>
      </c>
      <c r="M167" s="45">
        <v>9</v>
      </c>
      <c r="N167" s="45">
        <v>12</v>
      </c>
      <c r="O167" s="45"/>
      <c r="P167" s="45"/>
      <c r="Q167" s="45"/>
      <c r="R167" s="45"/>
      <c r="S167" s="52">
        <f t="shared" si="22"/>
        <v>69</v>
      </c>
      <c r="T167" s="52">
        <f t="shared" si="23"/>
        <v>9</v>
      </c>
      <c r="U167" s="52">
        <f t="shared" si="24"/>
        <v>69</v>
      </c>
    </row>
    <row r="168" spans="1:21" ht="11.25">
      <c r="A168" s="6">
        <v>6</v>
      </c>
      <c r="B168" s="37" t="s">
        <v>168</v>
      </c>
      <c r="C168" s="37" t="s">
        <v>169</v>
      </c>
      <c r="D168" s="2" t="s">
        <v>26</v>
      </c>
      <c r="E168" s="45" t="str">
        <f t="shared" si="21"/>
        <v>Ok</v>
      </c>
      <c r="F168" s="45">
        <v>9</v>
      </c>
      <c r="G168" s="45" t="s">
        <v>395</v>
      </c>
      <c r="H168" s="45">
        <v>9</v>
      </c>
      <c r="I168" s="45">
        <v>6</v>
      </c>
      <c r="J168" s="45" t="s">
        <v>396</v>
      </c>
      <c r="K168" s="45">
        <v>10</v>
      </c>
      <c r="L168" s="45">
        <v>12</v>
      </c>
      <c r="M168" s="45">
        <v>20</v>
      </c>
      <c r="N168" s="45"/>
      <c r="O168" s="45"/>
      <c r="P168" s="45"/>
      <c r="Q168" s="45"/>
      <c r="R168" s="45"/>
      <c r="S168" s="52">
        <f t="shared" si="22"/>
        <v>66</v>
      </c>
      <c r="T168" s="52"/>
      <c r="U168" s="52"/>
    </row>
    <row r="169" spans="1:21" ht="11.25">
      <c r="A169" s="6">
        <v>7</v>
      </c>
      <c r="B169" s="37" t="s">
        <v>304</v>
      </c>
      <c r="C169" s="37" t="s">
        <v>305</v>
      </c>
      <c r="D169" s="2" t="s">
        <v>28</v>
      </c>
      <c r="E169" s="45" t="str">
        <f t="shared" si="21"/>
        <v>Ok</v>
      </c>
      <c r="F169" s="45" t="s">
        <v>395</v>
      </c>
      <c r="G169" s="45" t="s">
        <v>395</v>
      </c>
      <c r="H169" s="45">
        <v>10</v>
      </c>
      <c r="I169" s="45">
        <v>12</v>
      </c>
      <c r="J169" s="45" t="s">
        <v>396</v>
      </c>
      <c r="K169" s="45" t="s">
        <v>395</v>
      </c>
      <c r="L169" s="45">
        <v>16</v>
      </c>
      <c r="M169" s="45">
        <v>8</v>
      </c>
      <c r="N169" s="45">
        <v>9</v>
      </c>
      <c r="O169" s="45"/>
      <c r="P169" s="45"/>
      <c r="Q169" s="45"/>
      <c r="R169" s="45"/>
      <c r="S169" s="52">
        <f t="shared" si="22"/>
        <v>55</v>
      </c>
      <c r="T169" s="52">
        <f t="shared" si="23"/>
        <v>9</v>
      </c>
      <c r="U169" s="52">
        <f t="shared" si="24"/>
        <v>55</v>
      </c>
    </row>
    <row r="170" spans="1:21" ht="11.25">
      <c r="A170" s="6">
        <v>8</v>
      </c>
      <c r="B170" s="37" t="s">
        <v>302</v>
      </c>
      <c r="C170" s="37" t="s">
        <v>303</v>
      </c>
      <c r="D170" s="2" t="s">
        <v>28</v>
      </c>
      <c r="E170" s="45" t="str">
        <f t="shared" si="21"/>
        <v>Ok</v>
      </c>
      <c r="F170" s="45" t="s">
        <v>395</v>
      </c>
      <c r="G170" s="45" t="s">
        <v>395</v>
      </c>
      <c r="H170" s="45">
        <v>12</v>
      </c>
      <c r="I170" s="45">
        <v>10</v>
      </c>
      <c r="J170" s="45" t="s">
        <v>396</v>
      </c>
      <c r="K170" s="45" t="s">
        <v>395</v>
      </c>
      <c r="L170" s="45">
        <v>9</v>
      </c>
      <c r="M170" s="45">
        <v>4</v>
      </c>
      <c r="N170" s="45">
        <v>10</v>
      </c>
      <c r="O170" s="45"/>
      <c r="P170" s="45"/>
      <c r="Q170" s="45"/>
      <c r="R170" s="45"/>
      <c r="S170" s="52">
        <f t="shared" si="22"/>
        <v>45</v>
      </c>
      <c r="T170" s="52">
        <f t="shared" si="23"/>
        <v>9</v>
      </c>
      <c r="U170" s="52">
        <f t="shared" si="24"/>
        <v>45</v>
      </c>
    </row>
    <row r="171" spans="1:21" ht="11.25">
      <c r="A171" s="6">
        <v>9</v>
      </c>
      <c r="B171" s="37" t="s">
        <v>62</v>
      </c>
      <c r="C171" s="37" t="s">
        <v>130</v>
      </c>
      <c r="D171" s="2" t="s">
        <v>33</v>
      </c>
      <c r="E171" s="45" t="str">
        <f t="shared" si="21"/>
        <v>Ok</v>
      </c>
      <c r="F171" s="45">
        <v>12</v>
      </c>
      <c r="G171" s="45" t="s">
        <v>395</v>
      </c>
      <c r="H171" s="45">
        <v>16</v>
      </c>
      <c r="I171" s="45">
        <v>7</v>
      </c>
      <c r="J171" s="45" t="s">
        <v>396</v>
      </c>
      <c r="K171" s="45" t="s">
        <v>395</v>
      </c>
      <c r="L171" s="45" t="s">
        <v>395</v>
      </c>
      <c r="M171" s="45" t="s">
        <v>395</v>
      </c>
      <c r="N171" s="45"/>
      <c r="O171" s="45"/>
      <c r="P171" s="45"/>
      <c r="Q171" s="45"/>
      <c r="R171" s="45"/>
      <c r="S171" s="52">
        <f t="shared" si="22"/>
        <v>35</v>
      </c>
      <c r="T171" s="52">
        <f t="shared" si="23"/>
        <v>8</v>
      </c>
      <c r="U171" s="52">
        <f t="shared" si="24"/>
        <v>35</v>
      </c>
    </row>
    <row r="172" spans="1:21" ht="11.25">
      <c r="A172" s="6">
        <v>10</v>
      </c>
      <c r="B172" s="37" t="s">
        <v>308</v>
      </c>
      <c r="C172" s="37" t="s">
        <v>309</v>
      </c>
      <c r="D172" s="2" t="s">
        <v>26</v>
      </c>
      <c r="E172" s="45" t="str">
        <f t="shared" si="21"/>
        <v>Ok</v>
      </c>
      <c r="F172" s="45" t="s">
        <v>395</v>
      </c>
      <c r="G172" s="45" t="s">
        <v>395</v>
      </c>
      <c r="H172" s="45">
        <v>6</v>
      </c>
      <c r="I172" s="45">
        <v>9</v>
      </c>
      <c r="J172" s="45" t="s">
        <v>396</v>
      </c>
      <c r="K172" s="45" t="s">
        <v>395</v>
      </c>
      <c r="L172" s="45">
        <v>10</v>
      </c>
      <c r="M172" s="45">
        <v>10</v>
      </c>
      <c r="N172" s="45"/>
      <c r="O172" s="45"/>
      <c r="P172" s="45"/>
      <c r="Q172" s="45"/>
      <c r="R172" s="45"/>
      <c r="S172" s="52">
        <f t="shared" si="22"/>
        <v>35</v>
      </c>
      <c r="T172" s="52">
        <f t="shared" si="23"/>
        <v>8</v>
      </c>
      <c r="U172" s="52">
        <f t="shared" si="24"/>
        <v>35</v>
      </c>
    </row>
    <row r="173" spans="1:21" ht="11.25">
      <c r="A173" s="6">
        <v>11</v>
      </c>
      <c r="B173" s="37" t="s">
        <v>172</v>
      </c>
      <c r="C173" s="37" t="s">
        <v>151</v>
      </c>
      <c r="D173" s="2" t="s">
        <v>34</v>
      </c>
      <c r="E173" s="45" t="str">
        <f t="shared" si="21"/>
        <v>Ok</v>
      </c>
      <c r="F173" s="45">
        <v>6</v>
      </c>
      <c r="G173" s="45" t="s">
        <v>395</v>
      </c>
      <c r="H173" s="45">
        <v>4</v>
      </c>
      <c r="I173" s="45">
        <v>3</v>
      </c>
      <c r="J173" s="45" t="s">
        <v>396</v>
      </c>
      <c r="K173" s="45" t="s">
        <v>395</v>
      </c>
      <c r="L173" s="45">
        <v>8</v>
      </c>
      <c r="M173" s="45">
        <v>14</v>
      </c>
      <c r="N173" s="45"/>
      <c r="O173" s="45"/>
      <c r="P173" s="45"/>
      <c r="Q173" s="45"/>
      <c r="R173" s="45"/>
      <c r="S173" s="52">
        <f t="shared" si="22"/>
        <v>35</v>
      </c>
      <c r="T173" s="52">
        <f t="shared" si="23"/>
        <v>8</v>
      </c>
      <c r="U173" s="52">
        <f t="shared" si="24"/>
        <v>35</v>
      </c>
    </row>
    <row r="174" spans="1:21" ht="11.25">
      <c r="A174" s="6">
        <v>12</v>
      </c>
      <c r="B174" s="37" t="s">
        <v>194</v>
      </c>
      <c r="C174" s="37" t="s">
        <v>233</v>
      </c>
      <c r="D174" s="2" t="s">
        <v>28</v>
      </c>
      <c r="E174" s="45" t="str">
        <f t="shared" si="21"/>
        <v>Ok</v>
      </c>
      <c r="F174" s="45">
        <v>1</v>
      </c>
      <c r="G174" s="45" t="s">
        <v>395</v>
      </c>
      <c r="H174" s="45"/>
      <c r="I174" s="45">
        <v>16</v>
      </c>
      <c r="J174" s="45" t="s">
        <v>396</v>
      </c>
      <c r="K174" s="45" t="s">
        <v>395</v>
      </c>
      <c r="L174" s="45">
        <v>7</v>
      </c>
      <c r="M174" s="45">
        <v>7</v>
      </c>
      <c r="N174" s="45"/>
      <c r="O174" s="45"/>
      <c r="P174" s="45"/>
      <c r="Q174" s="45"/>
      <c r="R174" s="45"/>
      <c r="S174" s="52">
        <f t="shared" si="22"/>
        <v>31</v>
      </c>
      <c r="T174" s="52">
        <f t="shared" si="23"/>
        <v>7</v>
      </c>
      <c r="U174" s="52">
        <f t="shared" si="24"/>
        <v>31</v>
      </c>
    </row>
    <row r="175" spans="1:21" ht="11.25">
      <c r="A175" s="6">
        <v>13</v>
      </c>
      <c r="B175" s="37" t="s">
        <v>118</v>
      </c>
      <c r="C175" s="37" t="s">
        <v>10</v>
      </c>
      <c r="D175" s="2" t="s">
        <v>29</v>
      </c>
      <c r="E175" s="45" t="str">
        <f t="shared" si="21"/>
        <v>Ok</v>
      </c>
      <c r="F175" s="53">
        <v>25</v>
      </c>
      <c r="G175" s="45" t="s">
        <v>395</v>
      </c>
      <c r="H175" s="45" t="s">
        <v>395</v>
      </c>
      <c r="I175" s="45" t="s">
        <v>395</v>
      </c>
      <c r="J175" s="45" t="s">
        <v>396</v>
      </c>
      <c r="K175" s="45" t="s">
        <v>395</v>
      </c>
      <c r="L175" s="45" t="s">
        <v>395</v>
      </c>
      <c r="M175" s="45" t="s">
        <v>395</v>
      </c>
      <c r="N175" s="45"/>
      <c r="O175" s="45"/>
      <c r="P175" s="45"/>
      <c r="Q175" s="45"/>
      <c r="R175" s="45"/>
      <c r="S175" s="52">
        <f t="shared" si="22"/>
        <v>25</v>
      </c>
      <c r="T175" s="52">
        <f t="shared" si="23"/>
        <v>8</v>
      </c>
      <c r="U175" s="52">
        <f t="shared" si="24"/>
        <v>25</v>
      </c>
    </row>
    <row r="176" spans="1:21" ht="11.25">
      <c r="A176" s="6">
        <v>14</v>
      </c>
      <c r="B176" s="37" t="s">
        <v>356</v>
      </c>
      <c r="C176" s="37" t="s">
        <v>292</v>
      </c>
      <c r="D176" s="2" t="s">
        <v>390</v>
      </c>
      <c r="E176" s="45" t="str">
        <f t="shared" si="21"/>
        <v>Ok</v>
      </c>
      <c r="F176" s="45" t="s">
        <v>395</v>
      </c>
      <c r="G176" s="45" t="s">
        <v>395</v>
      </c>
      <c r="H176" s="45" t="s">
        <v>395</v>
      </c>
      <c r="I176" s="45" t="s">
        <v>395</v>
      </c>
      <c r="J176" s="45" t="s">
        <v>396</v>
      </c>
      <c r="K176" s="53">
        <v>25</v>
      </c>
      <c r="L176" s="45"/>
      <c r="M176" s="45" t="s">
        <v>395</v>
      </c>
      <c r="N176" s="45"/>
      <c r="O176" s="45"/>
      <c r="P176" s="45"/>
      <c r="Q176" s="45"/>
      <c r="R176" s="45"/>
      <c r="S176" s="52">
        <f t="shared" si="22"/>
        <v>25</v>
      </c>
      <c r="T176" s="52">
        <f t="shared" si="23"/>
        <v>7</v>
      </c>
      <c r="U176" s="52">
        <f t="shared" si="24"/>
        <v>25</v>
      </c>
    </row>
    <row r="177" spans="1:21" ht="11.25">
      <c r="A177" s="6">
        <v>15</v>
      </c>
      <c r="B177" s="37" t="s">
        <v>142</v>
      </c>
      <c r="C177" s="37" t="s">
        <v>6</v>
      </c>
      <c r="D177" s="2" t="s">
        <v>28</v>
      </c>
      <c r="E177" s="45" t="str">
        <f t="shared" si="21"/>
        <v>Ok</v>
      </c>
      <c r="F177" s="45">
        <v>4</v>
      </c>
      <c r="G177" s="45" t="s">
        <v>395</v>
      </c>
      <c r="H177" s="45">
        <v>5</v>
      </c>
      <c r="I177" s="45" t="s">
        <v>395</v>
      </c>
      <c r="J177" s="45" t="s">
        <v>396</v>
      </c>
      <c r="K177" s="45" t="s">
        <v>395</v>
      </c>
      <c r="L177" s="45">
        <v>3</v>
      </c>
      <c r="M177" s="45">
        <v>3</v>
      </c>
      <c r="N177" s="45">
        <v>8</v>
      </c>
      <c r="O177" s="45"/>
      <c r="P177" s="45"/>
      <c r="Q177" s="45"/>
      <c r="R177" s="45"/>
      <c r="S177" s="52">
        <f t="shared" si="22"/>
        <v>23</v>
      </c>
      <c r="T177" s="52">
        <f t="shared" si="23"/>
        <v>9</v>
      </c>
      <c r="U177" s="52">
        <f t="shared" si="24"/>
        <v>23</v>
      </c>
    </row>
    <row r="178" spans="1:21" ht="11.25">
      <c r="A178" s="6">
        <v>16</v>
      </c>
      <c r="B178" s="37" t="s">
        <v>372</v>
      </c>
      <c r="C178" s="37" t="s">
        <v>373</v>
      </c>
      <c r="D178" s="2" t="s">
        <v>26</v>
      </c>
      <c r="E178" s="45" t="str">
        <f t="shared" si="21"/>
        <v>Ok</v>
      </c>
      <c r="F178" s="45" t="s">
        <v>395</v>
      </c>
      <c r="G178" s="45" t="s">
        <v>395</v>
      </c>
      <c r="H178" s="45" t="s">
        <v>395</v>
      </c>
      <c r="I178" s="45" t="s">
        <v>395</v>
      </c>
      <c r="J178" s="45" t="s">
        <v>396</v>
      </c>
      <c r="K178" s="45">
        <v>7</v>
      </c>
      <c r="L178" s="45">
        <v>14</v>
      </c>
      <c r="M178" s="45" t="s">
        <v>395</v>
      </c>
      <c r="N178" s="45"/>
      <c r="O178" s="45"/>
      <c r="P178" s="45"/>
      <c r="Q178" s="45"/>
      <c r="R178" s="45"/>
      <c r="S178" s="52">
        <f t="shared" si="22"/>
        <v>21</v>
      </c>
      <c r="T178" s="52">
        <f t="shared" si="23"/>
        <v>8</v>
      </c>
      <c r="U178" s="52">
        <f t="shared" si="24"/>
        <v>21</v>
      </c>
    </row>
    <row r="179" spans="1:21" ht="11.25">
      <c r="A179" s="6">
        <v>17</v>
      </c>
      <c r="B179" s="37" t="s">
        <v>367</v>
      </c>
      <c r="C179" s="37" t="s">
        <v>186</v>
      </c>
      <c r="D179" s="2" t="s">
        <v>162</v>
      </c>
      <c r="E179" s="45" t="str">
        <f t="shared" si="21"/>
        <v>Ok</v>
      </c>
      <c r="F179" s="45" t="s">
        <v>395</v>
      </c>
      <c r="G179" s="45" t="s">
        <v>395</v>
      </c>
      <c r="H179" s="45" t="s">
        <v>395</v>
      </c>
      <c r="I179" s="45" t="s">
        <v>395</v>
      </c>
      <c r="J179" s="45" t="s">
        <v>396</v>
      </c>
      <c r="K179" s="45">
        <v>20</v>
      </c>
      <c r="L179" s="45" t="s">
        <v>395</v>
      </c>
      <c r="M179" s="45" t="s">
        <v>395</v>
      </c>
      <c r="N179" s="45"/>
      <c r="O179" s="45"/>
      <c r="P179" s="45"/>
      <c r="Q179" s="45"/>
      <c r="R179" s="45"/>
      <c r="S179" s="52">
        <f t="shared" si="22"/>
        <v>20</v>
      </c>
      <c r="T179" s="52">
        <f t="shared" si="23"/>
        <v>8</v>
      </c>
      <c r="U179" s="52">
        <f t="shared" si="24"/>
        <v>20</v>
      </c>
    </row>
    <row r="180" spans="1:21" ht="11.25">
      <c r="A180" s="6">
        <v>18</v>
      </c>
      <c r="B180" s="37" t="s">
        <v>209</v>
      </c>
      <c r="C180" s="37" t="s">
        <v>346</v>
      </c>
      <c r="D180" s="2" t="s">
        <v>42</v>
      </c>
      <c r="E180" s="45" t="str">
        <f t="shared" si="21"/>
        <v>Ok</v>
      </c>
      <c r="F180" s="45" t="s">
        <v>395</v>
      </c>
      <c r="G180" s="45" t="s">
        <v>395</v>
      </c>
      <c r="H180" s="45" t="s">
        <v>395</v>
      </c>
      <c r="I180" s="45">
        <v>20</v>
      </c>
      <c r="J180" s="45" t="s">
        <v>396</v>
      </c>
      <c r="K180" s="45" t="s">
        <v>395</v>
      </c>
      <c r="L180" s="45" t="s">
        <v>395</v>
      </c>
      <c r="M180" s="45" t="s">
        <v>395</v>
      </c>
      <c r="N180" s="45"/>
      <c r="O180" s="45"/>
      <c r="P180" s="45"/>
      <c r="Q180" s="45"/>
      <c r="R180" s="45"/>
      <c r="S180" s="52">
        <f t="shared" si="22"/>
        <v>20</v>
      </c>
      <c r="T180" s="52">
        <f t="shared" si="23"/>
        <v>8</v>
      </c>
      <c r="U180" s="52">
        <f t="shared" si="24"/>
        <v>20</v>
      </c>
    </row>
    <row r="181" spans="1:21" ht="11.25">
      <c r="A181" s="6">
        <v>19</v>
      </c>
      <c r="B181" s="37" t="s">
        <v>291</v>
      </c>
      <c r="C181" s="37" t="s">
        <v>292</v>
      </c>
      <c r="D181" s="2" t="s">
        <v>92</v>
      </c>
      <c r="E181" s="45" t="str">
        <f t="shared" si="21"/>
        <v>Ok</v>
      </c>
      <c r="F181" s="45">
        <v>20</v>
      </c>
      <c r="G181" s="45" t="s">
        <v>395</v>
      </c>
      <c r="H181" s="45" t="s">
        <v>395</v>
      </c>
      <c r="I181" s="45"/>
      <c r="J181" s="45" t="s">
        <v>396</v>
      </c>
      <c r="K181" s="45" t="s">
        <v>395</v>
      </c>
      <c r="L181" s="45" t="s">
        <v>395</v>
      </c>
      <c r="M181" s="45" t="s">
        <v>395</v>
      </c>
      <c r="N181" s="45"/>
      <c r="O181" s="45"/>
      <c r="P181" s="45"/>
      <c r="Q181" s="45"/>
      <c r="R181" s="45"/>
      <c r="S181" s="52">
        <f t="shared" si="22"/>
        <v>20</v>
      </c>
      <c r="T181" s="52">
        <f t="shared" si="23"/>
        <v>7</v>
      </c>
      <c r="U181" s="52">
        <f t="shared" si="24"/>
        <v>20</v>
      </c>
    </row>
    <row r="182" spans="1:21" ht="11.25">
      <c r="A182" s="6">
        <v>20</v>
      </c>
      <c r="B182" s="37" t="s">
        <v>232</v>
      </c>
      <c r="C182" s="37" t="s">
        <v>21</v>
      </c>
      <c r="D182" s="2" t="s">
        <v>28</v>
      </c>
      <c r="E182" s="45" t="str">
        <f t="shared" si="21"/>
        <v>Ok</v>
      </c>
      <c r="F182" s="45">
        <v>5</v>
      </c>
      <c r="G182" s="45" t="s">
        <v>395</v>
      </c>
      <c r="H182" s="45" t="s">
        <v>395</v>
      </c>
      <c r="I182" s="45">
        <v>4</v>
      </c>
      <c r="J182" s="45" t="s">
        <v>396</v>
      </c>
      <c r="K182" s="45" t="s">
        <v>395</v>
      </c>
      <c r="L182" s="45">
        <v>5</v>
      </c>
      <c r="M182" s="45">
        <v>5</v>
      </c>
      <c r="N182" s="45"/>
      <c r="O182" s="45"/>
      <c r="P182" s="45"/>
      <c r="Q182" s="45"/>
      <c r="R182" s="45"/>
      <c r="S182" s="52">
        <f t="shared" si="22"/>
        <v>19</v>
      </c>
      <c r="T182" s="52">
        <f t="shared" si="23"/>
        <v>8</v>
      </c>
      <c r="U182" s="52">
        <f t="shared" si="24"/>
        <v>19</v>
      </c>
    </row>
    <row r="183" spans="1:21" ht="11.25">
      <c r="A183" s="6">
        <v>21</v>
      </c>
      <c r="B183" s="37" t="s">
        <v>399</v>
      </c>
      <c r="C183" s="37" t="s">
        <v>400</v>
      </c>
      <c r="D183" s="2" t="s">
        <v>31</v>
      </c>
      <c r="E183" s="45"/>
      <c r="F183" s="45"/>
      <c r="G183" s="45"/>
      <c r="H183" s="45"/>
      <c r="I183" s="45"/>
      <c r="J183" s="45"/>
      <c r="K183" s="45"/>
      <c r="L183" s="45"/>
      <c r="M183" s="53"/>
      <c r="N183" s="45">
        <v>18</v>
      </c>
      <c r="O183" s="45"/>
      <c r="P183" s="45"/>
      <c r="Q183" s="45"/>
      <c r="R183" s="45"/>
      <c r="S183" s="52">
        <f t="shared" si="22"/>
        <v>18</v>
      </c>
      <c r="T183" s="52">
        <f t="shared" si="23"/>
        <v>1</v>
      </c>
      <c r="U183" s="52">
        <f t="shared" si="24"/>
        <v>18</v>
      </c>
    </row>
    <row r="184" spans="1:21" ht="11.25">
      <c r="A184" s="6">
        <v>22</v>
      </c>
      <c r="B184" s="37" t="s">
        <v>347</v>
      </c>
      <c r="C184" s="37" t="s">
        <v>348</v>
      </c>
      <c r="D184" s="2" t="s">
        <v>29</v>
      </c>
      <c r="E184" s="45" t="str">
        <f aca="true" t="shared" si="25" ref="E184:E198">IF(ISERROR(VLOOKUP(D184,CLUB,1,0)),"?","Ok")</f>
        <v>Ok</v>
      </c>
      <c r="F184" s="45" t="s">
        <v>395</v>
      </c>
      <c r="G184" s="45" t="s">
        <v>395</v>
      </c>
      <c r="H184" s="45" t="s">
        <v>395</v>
      </c>
      <c r="I184" s="45">
        <v>5</v>
      </c>
      <c r="J184" s="45" t="s">
        <v>396</v>
      </c>
      <c r="K184" s="45" t="s">
        <v>395</v>
      </c>
      <c r="L184" s="45" t="s">
        <v>395</v>
      </c>
      <c r="M184" s="45">
        <v>12</v>
      </c>
      <c r="N184" s="45"/>
      <c r="O184" s="45"/>
      <c r="P184" s="45"/>
      <c r="Q184" s="45"/>
      <c r="R184" s="45"/>
      <c r="S184" s="52">
        <f t="shared" si="22"/>
        <v>17</v>
      </c>
      <c r="T184" s="52">
        <f t="shared" si="23"/>
        <v>8</v>
      </c>
      <c r="U184" s="52">
        <f t="shared" si="24"/>
        <v>17</v>
      </c>
    </row>
    <row r="185" spans="1:21" ht="11.25">
      <c r="A185" s="6">
        <v>23</v>
      </c>
      <c r="B185" s="37" t="s">
        <v>368</v>
      </c>
      <c r="C185" s="37" t="s">
        <v>369</v>
      </c>
      <c r="D185" s="2" t="s">
        <v>390</v>
      </c>
      <c r="E185" s="45" t="str">
        <f t="shared" si="25"/>
        <v>Ok</v>
      </c>
      <c r="F185" s="45" t="s">
        <v>395</v>
      </c>
      <c r="G185" s="45" t="s">
        <v>395</v>
      </c>
      <c r="H185" s="45" t="s">
        <v>395</v>
      </c>
      <c r="I185" s="45" t="s">
        <v>395</v>
      </c>
      <c r="J185" s="45" t="s">
        <v>396</v>
      </c>
      <c r="K185" s="45">
        <v>16</v>
      </c>
      <c r="L185" s="45" t="s">
        <v>395</v>
      </c>
      <c r="M185" s="45" t="s">
        <v>395</v>
      </c>
      <c r="N185" s="45"/>
      <c r="O185" s="45"/>
      <c r="P185" s="45"/>
      <c r="Q185" s="45"/>
      <c r="R185" s="45"/>
      <c r="S185" s="52">
        <f t="shared" si="22"/>
        <v>16</v>
      </c>
      <c r="T185" s="52">
        <f t="shared" si="23"/>
        <v>8</v>
      </c>
      <c r="U185" s="52">
        <f t="shared" si="24"/>
        <v>16</v>
      </c>
    </row>
    <row r="186" spans="1:21" ht="11.25">
      <c r="A186" s="6">
        <v>24</v>
      </c>
      <c r="B186" s="37" t="s">
        <v>224</v>
      </c>
      <c r="C186" s="37" t="s">
        <v>225</v>
      </c>
      <c r="D186" s="2" t="s">
        <v>92</v>
      </c>
      <c r="E186" s="45" t="str">
        <f t="shared" si="25"/>
        <v>Ok</v>
      </c>
      <c r="F186" s="45">
        <v>14</v>
      </c>
      <c r="G186" s="45" t="s">
        <v>395</v>
      </c>
      <c r="H186" s="45" t="s">
        <v>395</v>
      </c>
      <c r="I186" s="45" t="s">
        <v>395</v>
      </c>
      <c r="J186" s="45" t="s">
        <v>396</v>
      </c>
      <c r="K186" s="45" t="s">
        <v>395</v>
      </c>
      <c r="L186" s="45" t="s">
        <v>395</v>
      </c>
      <c r="M186" s="45" t="s">
        <v>395</v>
      </c>
      <c r="N186" s="45"/>
      <c r="O186" s="45"/>
      <c r="P186" s="45"/>
      <c r="Q186" s="45"/>
      <c r="R186" s="45"/>
      <c r="S186" s="52">
        <f t="shared" si="22"/>
        <v>14</v>
      </c>
      <c r="T186" s="52">
        <f t="shared" si="23"/>
        <v>8</v>
      </c>
      <c r="U186" s="52">
        <f t="shared" si="24"/>
        <v>14</v>
      </c>
    </row>
    <row r="187" spans="1:21" ht="11.25">
      <c r="A187" s="6">
        <v>25</v>
      </c>
      <c r="B187" s="37" t="s">
        <v>301</v>
      </c>
      <c r="C187" s="37" t="s">
        <v>6</v>
      </c>
      <c r="D187" s="2" t="s">
        <v>256</v>
      </c>
      <c r="E187" s="45" t="str">
        <f t="shared" si="25"/>
        <v>Ok</v>
      </c>
      <c r="F187" s="45" t="s">
        <v>395</v>
      </c>
      <c r="G187" s="45" t="s">
        <v>395</v>
      </c>
      <c r="H187" s="45">
        <v>14</v>
      </c>
      <c r="I187" s="45" t="s">
        <v>395</v>
      </c>
      <c r="J187" s="45" t="s">
        <v>396</v>
      </c>
      <c r="K187" s="45" t="s">
        <v>395</v>
      </c>
      <c r="L187" s="45" t="s">
        <v>395</v>
      </c>
      <c r="M187" s="45" t="s">
        <v>395</v>
      </c>
      <c r="N187" s="45"/>
      <c r="O187" s="45"/>
      <c r="P187" s="45"/>
      <c r="Q187" s="45"/>
      <c r="R187" s="45"/>
      <c r="S187" s="52">
        <f t="shared" si="22"/>
        <v>14</v>
      </c>
      <c r="T187" s="52">
        <f t="shared" si="23"/>
        <v>8</v>
      </c>
      <c r="U187" s="52">
        <f t="shared" si="24"/>
        <v>14</v>
      </c>
    </row>
    <row r="188" spans="1:21" ht="11.25">
      <c r="A188" s="6">
        <v>26</v>
      </c>
      <c r="B188" s="37" t="s">
        <v>240</v>
      </c>
      <c r="C188" s="37" t="s">
        <v>241</v>
      </c>
      <c r="D188" s="2" t="s">
        <v>26</v>
      </c>
      <c r="E188" s="45" t="str">
        <f t="shared" si="25"/>
        <v>Ok</v>
      </c>
      <c r="F188" s="45">
        <v>1</v>
      </c>
      <c r="G188" s="45" t="s">
        <v>395</v>
      </c>
      <c r="H188" s="45" t="s">
        <v>395</v>
      </c>
      <c r="I188" s="45">
        <v>2</v>
      </c>
      <c r="J188" s="45" t="s">
        <v>396</v>
      </c>
      <c r="K188" s="45" t="s">
        <v>395</v>
      </c>
      <c r="L188" s="45">
        <v>4</v>
      </c>
      <c r="M188" s="45">
        <v>7</v>
      </c>
      <c r="N188" s="45"/>
      <c r="O188" s="45"/>
      <c r="P188" s="45"/>
      <c r="Q188" s="45"/>
      <c r="R188" s="45"/>
      <c r="S188" s="52">
        <f t="shared" si="22"/>
        <v>14</v>
      </c>
      <c r="T188" s="52">
        <f t="shared" si="23"/>
        <v>8</v>
      </c>
      <c r="U188" s="52">
        <f t="shared" si="24"/>
        <v>14</v>
      </c>
    </row>
    <row r="189" spans="1:21" ht="11.25">
      <c r="A189" s="6">
        <v>27</v>
      </c>
      <c r="B189" s="37" t="s">
        <v>65</v>
      </c>
      <c r="C189" s="37" t="s">
        <v>186</v>
      </c>
      <c r="D189" s="2" t="s">
        <v>93</v>
      </c>
      <c r="E189" s="45" t="str">
        <f t="shared" si="25"/>
        <v>Ok</v>
      </c>
      <c r="F189" s="45">
        <v>3</v>
      </c>
      <c r="G189" s="45" t="s">
        <v>395</v>
      </c>
      <c r="H189" s="45">
        <v>3</v>
      </c>
      <c r="I189" s="45">
        <v>1</v>
      </c>
      <c r="J189" s="45" t="s">
        <v>396</v>
      </c>
      <c r="K189" s="45" t="s">
        <v>395</v>
      </c>
      <c r="L189" s="45">
        <v>6</v>
      </c>
      <c r="M189" s="45" t="s">
        <v>395</v>
      </c>
      <c r="N189" s="45"/>
      <c r="O189" s="45"/>
      <c r="P189" s="45"/>
      <c r="Q189" s="45"/>
      <c r="R189" s="45"/>
      <c r="S189" s="52">
        <f t="shared" si="22"/>
        <v>13</v>
      </c>
      <c r="T189" s="52">
        <f t="shared" si="23"/>
        <v>8</v>
      </c>
      <c r="U189" s="52">
        <f t="shared" si="24"/>
        <v>13</v>
      </c>
    </row>
    <row r="190" spans="1:21" ht="11.25">
      <c r="A190" s="6">
        <v>28</v>
      </c>
      <c r="B190" s="37" t="s">
        <v>310</v>
      </c>
      <c r="C190" s="37" t="s">
        <v>311</v>
      </c>
      <c r="D190" s="2" t="s">
        <v>30</v>
      </c>
      <c r="E190" s="45" t="str">
        <f t="shared" si="25"/>
        <v>Ok</v>
      </c>
      <c r="F190" s="45" t="s">
        <v>395</v>
      </c>
      <c r="G190" s="45" t="s">
        <v>395</v>
      </c>
      <c r="H190" s="45">
        <v>2</v>
      </c>
      <c r="I190" s="45">
        <v>1</v>
      </c>
      <c r="J190" s="45" t="s">
        <v>396</v>
      </c>
      <c r="K190" s="45" t="s">
        <v>395</v>
      </c>
      <c r="L190" s="45" t="s">
        <v>395</v>
      </c>
      <c r="M190" s="45" t="s">
        <v>395</v>
      </c>
      <c r="N190" s="45">
        <v>7</v>
      </c>
      <c r="O190" s="45"/>
      <c r="P190" s="45"/>
      <c r="Q190" s="45"/>
      <c r="R190" s="45"/>
      <c r="S190" s="52">
        <f t="shared" si="22"/>
        <v>10</v>
      </c>
      <c r="T190" s="52">
        <f t="shared" si="23"/>
        <v>9</v>
      </c>
      <c r="U190" s="52">
        <f t="shared" si="24"/>
        <v>10</v>
      </c>
    </row>
    <row r="191" spans="1:21" ht="11.25">
      <c r="A191" s="6">
        <v>29</v>
      </c>
      <c r="B191" s="37" t="s">
        <v>370</v>
      </c>
      <c r="C191" s="37" t="s">
        <v>371</v>
      </c>
      <c r="D191" s="2" t="s">
        <v>394</v>
      </c>
      <c r="E191" s="45" t="str">
        <f t="shared" si="25"/>
        <v>Ok</v>
      </c>
      <c r="F191" s="45" t="s">
        <v>395</v>
      </c>
      <c r="G191" s="45" t="s">
        <v>395</v>
      </c>
      <c r="H191" s="45" t="s">
        <v>395</v>
      </c>
      <c r="I191" s="45" t="s">
        <v>395</v>
      </c>
      <c r="J191" s="45" t="s">
        <v>396</v>
      </c>
      <c r="K191" s="45">
        <v>8</v>
      </c>
      <c r="L191" s="45" t="s">
        <v>395</v>
      </c>
      <c r="M191" s="45" t="s">
        <v>395</v>
      </c>
      <c r="N191" s="45"/>
      <c r="O191" s="45"/>
      <c r="P191" s="45"/>
      <c r="Q191" s="45"/>
      <c r="R191" s="45"/>
      <c r="S191" s="52">
        <f t="shared" si="22"/>
        <v>8</v>
      </c>
      <c r="T191" s="52">
        <f t="shared" si="23"/>
        <v>8</v>
      </c>
      <c r="U191" s="52">
        <f t="shared" si="24"/>
        <v>8</v>
      </c>
    </row>
    <row r="192" spans="1:21" ht="11.25">
      <c r="A192" s="6">
        <v>30</v>
      </c>
      <c r="B192" s="37" t="s">
        <v>80</v>
      </c>
      <c r="C192" s="37" t="s">
        <v>220</v>
      </c>
      <c r="D192" s="2" t="s">
        <v>93</v>
      </c>
      <c r="E192" s="45" t="str">
        <f t="shared" si="25"/>
        <v>Ok</v>
      </c>
      <c r="F192" s="45">
        <v>8</v>
      </c>
      <c r="G192" s="45" t="s">
        <v>395</v>
      </c>
      <c r="H192" s="45" t="s">
        <v>395</v>
      </c>
      <c r="I192" s="45" t="s">
        <v>395</v>
      </c>
      <c r="J192" s="45" t="s">
        <v>396</v>
      </c>
      <c r="K192" s="45" t="s">
        <v>395</v>
      </c>
      <c r="L192" s="45" t="s">
        <v>395</v>
      </c>
      <c r="M192" s="45" t="s">
        <v>395</v>
      </c>
      <c r="N192" s="45"/>
      <c r="O192" s="45"/>
      <c r="P192" s="45"/>
      <c r="Q192" s="45"/>
      <c r="R192" s="45"/>
      <c r="S192" s="52">
        <f t="shared" si="22"/>
        <v>8</v>
      </c>
      <c r="T192" s="52">
        <f t="shared" si="23"/>
        <v>8</v>
      </c>
      <c r="U192" s="52">
        <f t="shared" si="24"/>
        <v>8</v>
      </c>
    </row>
    <row r="193" spans="1:21" ht="11.25">
      <c r="A193" s="6">
        <v>31</v>
      </c>
      <c r="B193" s="37" t="s">
        <v>307</v>
      </c>
      <c r="C193" s="37" t="s">
        <v>15</v>
      </c>
      <c r="D193" s="2" t="s">
        <v>93</v>
      </c>
      <c r="E193" s="45" t="str">
        <f t="shared" si="25"/>
        <v>Ok</v>
      </c>
      <c r="F193" s="45" t="s">
        <v>395</v>
      </c>
      <c r="G193" s="45" t="s">
        <v>395</v>
      </c>
      <c r="H193" s="45">
        <v>7</v>
      </c>
      <c r="I193" s="45" t="s">
        <v>395</v>
      </c>
      <c r="J193" s="45" t="s">
        <v>396</v>
      </c>
      <c r="K193" s="45" t="s">
        <v>395</v>
      </c>
      <c r="L193" s="45" t="s">
        <v>395</v>
      </c>
      <c r="M193" s="45" t="s">
        <v>395</v>
      </c>
      <c r="N193" s="45"/>
      <c r="O193" s="45"/>
      <c r="P193" s="45"/>
      <c r="Q193" s="45"/>
      <c r="R193" s="45"/>
      <c r="S193" s="52">
        <f t="shared" si="22"/>
        <v>7</v>
      </c>
      <c r="T193" s="52">
        <f t="shared" si="23"/>
        <v>8</v>
      </c>
      <c r="U193" s="52">
        <f t="shared" si="24"/>
        <v>7</v>
      </c>
    </row>
    <row r="194" spans="1:21" ht="11.25">
      <c r="A194" s="6">
        <v>32</v>
      </c>
      <c r="B194" s="37" t="s">
        <v>183</v>
      </c>
      <c r="C194" s="37" t="s">
        <v>16</v>
      </c>
      <c r="D194" s="2" t="s">
        <v>91</v>
      </c>
      <c r="E194" s="45" t="str">
        <f t="shared" si="25"/>
        <v>Ok</v>
      </c>
      <c r="F194" s="45">
        <v>7</v>
      </c>
      <c r="G194" s="45" t="s">
        <v>395</v>
      </c>
      <c r="H194" s="45" t="s">
        <v>395</v>
      </c>
      <c r="I194" s="45" t="s">
        <v>395</v>
      </c>
      <c r="J194" s="45" t="s">
        <v>396</v>
      </c>
      <c r="K194" s="45" t="s">
        <v>395</v>
      </c>
      <c r="L194" s="45" t="s">
        <v>395</v>
      </c>
      <c r="M194" s="45" t="s">
        <v>395</v>
      </c>
      <c r="N194" s="45"/>
      <c r="O194" s="45"/>
      <c r="P194" s="45"/>
      <c r="Q194" s="45"/>
      <c r="R194" s="45"/>
      <c r="S194" s="52">
        <f t="shared" si="22"/>
        <v>7</v>
      </c>
      <c r="T194" s="52">
        <f t="shared" si="23"/>
        <v>8</v>
      </c>
      <c r="U194" s="52">
        <f t="shared" si="24"/>
        <v>7</v>
      </c>
    </row>
    <row r="195" spans="1:21" ht="11.25">
      <c r="A195" s="6">
        <v>33</v>
      </c>
      <c r="B195" s="37" t="s">
        <v>393</v>
      </c>
      <c r="C195" s="37" t="s">
        <v>8</v>
      </c>
      <c r="D195" s="2" t="s">
        <v>26</v>
      </c>
      <c r="E195" s="45" t="str">
        <f t="shared" si="25"/>
        <v>Ok</v>
      </c>
      <c r="F195" s="45" t="s">
        <v>395</v>
      </c>
      <c r="G195" s="45" t="s">
        <v>395</v>
      </c>
      <c r="H195" s="45" t="s">
        <v>395</v>
      </c>
      <c r="I195" s="45" t="s">
        <v>395</v>
      </c>
      <c r="J195" s="45" t="s">
        <v>396</v>
      </c>
      <c r="K195" s="45" t="s">
        <v>395</v>
      </c>
      <c r="L195" s="45" t="s">
        <v>395</v>
      </c>
      <c r="M195" s="45">
        <v>2</v>
      </c>
      <c r="N195" s="45"/>
      <c r="O195" s="45"/>
      <c r="P195" s="45"/>
      <c r="Q195" s="45"/>
      <c r="R195" s="45"/>
      <c r="S195" s="52">
        <f t="shared" si="22"/>
        <v>2</v>
      </c>
      <c r="T195" s="52">
        <f t="shared" si="23"/>
        <v>8</v>
      </c>
      <c r="U195" s="52">
        <f t="shared" si="24"/>
        <v>2</v>
      </c>
    </row>
    <row r="196" spans="1:21" ht="11.25">
      <c r="A196" s="6">
        <v>34</v>
      </c>
      <c r="B196" s="37" t="s">
        <v>170</v>
      </c>
      <c r="C196" s="37" t="s">
        <v>13</v>
      </c>
      <c r="D196" s="2" t="s">
        <v>91</v>
      </c>
      <c r="E196" s="45" t="str">
        <f t="shared" si="25"/>
        <v>Ok</v>
      </c>
      <c r="F196" s="45">
        <v>2</v>
      </c>
      <c r="G196" s="45" t="s">
        <v>395</v>
      </c>
      <c r="H196" s="45" t="s">
        <v>395</v>
      </c>
      <c r="I196" s="45" t="s">
        <v>395</v>
      </c>
      <c r="J196" s="45" t="s">
        <v>396</v>
      </c>
      <c r="K196" s="45" t="s">
        <v>395</v>
      </c>
      <c r="L196" s="45" t="s">
        <v>395</v>
      </c>
      <c r="M196" s="45" t="s">
        <v>395</v>
      </c>
      <c r="N196" s="45"/>
      <c r="O196" s="45"/>
      <c r="P196" s="45"/>
      <c r="Q196" s="45"/>
      <c r="R196" s="45"/>
      <c r="S196" s="52">
        <f t="shared" si="22"/>
        <v>2</v>
      </c>
      <c r="T196" s="52">
        <f t="shared" si="23"/>
        <v>8</v>
      </c>
      <c r="U196" s="52">
        <f t="shared" si="24"/>
        <v>2</v>
      </c>
    </row>
    <row r="197" spans="1:21" ht="11.25">
      <c r="A197" s="6">
        <v>35</v>
      </c>
      <c r="B197" s="37" t="s">
        <v>312</v>
      </c>
      <c r="C197" s="37" t="s">
        <v>313</v>
      </c>
      <c r="D197" s="2" t="s">
        <v>24</v>
      </c>
      <c r="E197" s="45" t="str">
        <f t="shared" si="25"/>
        <v>Ok</v>
      </c>
      <c r="F197" s="45" t="s">
        <v>395</v>
      </c>
      <c r="G197" s="45" t="s">
        <v>395</v>
      </c>
      <c r="H197" s="45">
        <v>1</v>
      </c>
      <c r="I197" s="45" t="s">
        <v>395</v>
      </c>
      <c r="J197" s="45" t="s">
        <v>396</v>
      </c>
      <c r="K197" s="45" t="s">
        <v>395</v>
      </c>
      <c r="L197" s="45" t="s">
        <v>395</v>
      </c>
      <c r="M197" s="45" t="s">
        <v>395</v>
      </c>
      <c r="N197" s="45"/>
      <c r="O197" s="45"/>
      <c r="P197" s="45"/>
      <c r="Q197" s="45"/>
      <c r="R197" s="45"/>
      <c r="S197" s="52">
        <f t="shared" si="22"/>
        <v>1</v>
      </c>
      <c r="T197" s="52">
        <f t="shared" si="23"/>
        <v>8</v>
      </c>
      <c r="U197" s="52">
        <f t="shared" si="24"/>
        <v>1</v>
      </c>
    </row>
    <row r="198" spans="1:21" ht="11.25">
      <c r="A198" s="6">
        <v>36</v>
      </c>
      <c r="B198" s="37" t="s">
        <v>314</v>
      </c>
      <c r="C198" s="37" t="s">
        <v>13</v>
      </c>
      <c r="D198" s="2" t="s">
        <v>30</v>
      </c>
      <c r="E198" s="45" t="str">
        <f t="shared" si="25"/>
        <v>Ok</v>
      </c>
      <c r="F198" s="45" t="s">
        <v>395</v>
      </c>
      <c r="G198" s="45" t="s">
        <v>395</v>
      </c>
      <c r="H198" s="45">
        <v>1</v>
      </c>
      <c r="I198" s="45" t="s">
        <v>395</v>
      </c>
      <c r="J198" s="45" t="s">
        <v>396</v>
      </c>
      <c r="K198" s="45" t="s">
        <v>395</v>
      </c>
      <c r="L198" s="45" t="s">
        <v>395</v>
      </c>
      <c r="M198" s="45" t="s">
        <v>395</v>
      </c>
      <c r="N198" s="45"/>
      <c r="O198" s="45"/>
      <c r="P198" s="45"/>
      <c r="Q198" s="45"/>
      <c r="R198" s="45"/>
      <c r="S198" s="52">
        <f t="shared" si="22"/>
        <v>1</v>
      </c>
      <c r="T198" s="52">
        <f t="shared" si="23"/>
        <v>8</v>
      </c>
      <c r="U198" s="52">
        <f t="shared" si="24"/>
        <v>1</v>
      </c>
    </row>
    <row r="199" ht="11.25"/>
    <row r="200" ht="11.25"/>
    <row r="201" ht="11.25">
      <c r="D201" s="1" t="s">
        <v>19</v>
      </c>
    </row>
    <row r="202" spans="1:21" ht="11.25">
      <c r="A202" s="6" t="s">
        <v>0</v>
      </c>
      <c r="B202" s="2" t="s">
        <v>1</v>
      </c>
      <c r="C202" s="2" t="s">
        <v>2</v>
      </c>
      <c r="D202" s="2" t="s">
        <v>3</v>
      </c>
      <c r="E202" s="50" t="s">
        <v>136</v>
      </c>
      <c r="F202" s="51">
        <v>41349</v>
      </c>
      <c r="G202" s="51">
        <v>41357</v>
      </c>
      <c r="H202" s="51">
        <v>41385</v>
      </c>
      <c r="I202" s="51">
        <v>41395</v>
      </c>
      <c r="J202" s="51">
        <v>41399</v>
      </c>
      <c r="K202" s="51">
        <v>41419</v>
      </c>
      <c r="L202" s="51">
        <v>41433</v>
      </c>
      <c r="M202" s="51">
        <v>41525</v>
      </c>
      <c r="N202" s="51">
        <v>41532</v>
      </c>
      <c r="O202" s="51">
        <v>41539</v>
      </c>
      <c r="P202" s="51">
        <v>41546</v>
      </c>
      <c r="Q202" s="51">
        <v>41552</v>
      </c>
      <c r="R202" s="51">
        <v>41567</v>
      </c>
      <c r="S202" s="51" t="s">
        <v>4</v>
      </c>
      <c r="T202" s="51" t="s">
        <v>137</v>
      </c>
      <c r="U202" s="52" t="s">
        <v>139</v>
      </c>
    </row>
    <row r="203" spans="1:21" ht="11.25">
      <c r="A203" s="6">
        <v>1</v>
      </c>
      <c r="B203" s="37" t="s">
        <v>69</v>
      </c>
      <c r="C203" s="37" t="s">
        <v>70</v>
      </c>
      <c r="D203" s="41" t="s">
        <v>26</v>
      </c>
      <c r="E203" s="45" t="str">
        <f aca="true" t="shared" si="26" ref="E203:E211">IF(ISERROR(VLOOKUP(D203,CLUB,1,0)),"?","Ok")</f>
        <v>Ok</v>
      </c>
      <c r="F203" s="53">
        <v>25</v>
      </c>
      <c r="G203" s="45" t="s">
        <v>395</v>
      </c>
      <c r="H203" s="53">
        <v>25</v>
      </c>
      <c r="I203" s="45">
        <v>20</v>
      </c>
      <c r="J203" s="45" t="s">
        <v>396</v>
      </c>
      <c r="K203" s="45">
        <v>18</v>
      </c>
      <c r="L203" s="53">
        <v>25</v>
      </c>
      <c r="M203" s="53">
        <v>25</v>
      </c>
      <c r="N203" s="53">
        <v>25</v>
      </c>
      <c r="O203" s="45"/>
      <c r="P203" s="45"/>
      <c r="Q203" s="45"/>
      <c r="R203" s="45"/>
      <c r="S203" s="52">
        <f aca="true" t="shared" si="27" ref="S203:S211">SUM(F203:P203)</f>
        <v>163</v>
      </c>
      <c r="T203" s="52">
        <f aca="true" t="shared" si="28" ref="T203:T211">COUNTA(F203:P203)</f>
        <v>9</v>
      </c>
      <c r="U203" s="52">
        <f aca="true" t="shared" si="29" ref="U203:U211">IF(T203=10,LARGE(F203:P203,1)+LARGE(F203:P203,2)+LARGE(F203:P203,3)+LARGE(F203:P203,4)+LARGE(F203:P203,5)+LARGE(F203:P203,6)+LARGE(F203:P203,7)+LARGE(F203:P203,8)+LARGE(F203:P203,9),S203)</f>
        <v>163</v>
      </c>
    </row>
    <row r="204" spans="1:21" ht="11.25">
      <c r="A204" s="6">
        <v>2</v>
      </c>
      <c r="B204" s="37" t="s">
        <v>175</v>
      </c>
      <c r="C204" s="37" t="s">
        <v>176</v>
      </c>
      <c r="D204" s="41" t="s">
        <v>93</v>
      </c>
      <c r="E204" s="45" t="str">
        <f t="shared" si="26"/>
        <v>Ok</v>
      </c>
      <c r="F204" s="45">
        <v>18</v>
      </c>
      <c r="G204" s="45" t="s">
        <v>395</v>
      </c>
      <c r="H204" s="45">
        <v>20</v>
      </c>
      <c r="I204" s="45">
        <v>18</v>
      </c>
      <c r="J204" s="45" t="s">
        <v>396</v>
      </c>
      <c r="K204" s="45">
        <v>16</v>
      </c>
      <c r="L204" s="45">
        <v>20</v>
      </c>
      <c r="M204" s="45">
        <v>14</v>
      </c>
      <c r="N204" s="45">
        <v>18</v>
      </c>
      <c r="O204" s="45"/>
      <c r="P204" s="45"/>
      <c r="Q204" s="45"/>
      <c r="R204" s="45"/>
      <c r="S204" s="52">
        <f t="shared" si="27"/>
        <v>124</v>
      </c>
      <c r="T204" s="52">
        <f t="shared" si="28"/>
        <v>9</v>
      </c>
      <c r="U204" s="52">
        <f t="shared" si="29"/>
        <v>124</v>
      </c>
    </row>
    <row r="205" spans="1:21" ht="11.25">
      <c r="A205" s="6">
        <v>3</v>
      </c>
      <c r="B205" s="37" t="s">
        <v>177</v>
      </c>
      <c r="C205" s="37" t="s">
        <v>178</v>
      </c>
      <c r="D205" s="41" t="s">
        <v>93</v>
      </c>
      <c r="E205" s="45" t="str">
        <f t="shared" si="26"/>
        <v>Ok</v>
      </c>
      <c r="F205" s="45">
        <v>20</v>
      </c>
      <c r="G205" s="45" t="s">
        <v>395</v>
      </c>
      <c r="H205" s="45">
        <v>16</v>
      </c>
      <c r="I205" s="45">
        <v>16</v>
      </c>
      <c r="J205" s="45" t="s">
        <v>396</v>
      </c>
      <c r="K205" s="45" t="s">
        <v>395</v>
      </c>
      <c r="L205" s="45">
        <v>18</v>
      </c>
      <c r="M205" s="45">
        <v>20</v>
      </c>
      <c r="N205" s="45">
        <v>14</v>
      </c>
      <c r="O205" s="45"/>
      <c r="P205" s="45"/>
      <c r="Q205" s="45"/>
      <c r="R205" s="45"/>
      <c r="S205" s="52">
        <f t="shared" si="27"/>
        <v>104</v>
      </c>
      <c r="T205" s="52">
        <f t="shared" si="28"/>
        <v>9</v>
      </c>
      <c r="U205" s="52">
        <f t="shared" si="29"/>
        <v>104</v>
      </c>
    </row>
    <row r="206" spans="1:21" ht="11.25">
      <c r="A206" s="6">
        <v>4</v>
      </c>
      <c r="B206" s="37" t="s">
        <v>175</v>
      </c>
      <c r="C206" s="37" t="s">
        <v>284</v>
      </c>
      <c r="D206" s="41" t="s">
        <v>93</v>
      </c>
      <c r="E206" s="45" t="str">
        <f t="shared" si="26"/>
        <v>Ok</v>
      </c>
      <c r="F206" s="45">
        <v>16</v>
      </c>
      <c r="G206" s="45" t="s">
        <v>395</v>
      </c>
      <c r="H206" s="45">
        <v>18</v>
      </c>
      <c r="I206" s="45">
        <v>14</v>
      </c>
      <c r="J206" s="45" t="s">
        <v>396</v>
      </c>
      <c r="K206" s="45" t="s">
        <v>395</v>
      </c>
      <c r="L206" s="45">
        <v>16</v>
      </c>
      <c r="M206" s="45">
        <v>18</v>
      </c>
      <c r="N206" s="45">
        <v>12</v>
      </c>
      <c r="O206" s="45"/>
      <c r="P206" s="45"/>
      <c r="Q206" s="45"/>
      <c r="R206" s="45"/>
      <c r="S206" s="52">
        <f t="shared" si="27"/>
        <v>94</v>
      </c>
      <c r="T206" s="52">
        <f t="shared" si="28"/>
        <v>9</v>
      </c>
      <c r="U206" s="52">
        <f t="shared" si="29"/>
        <v>94</v>
      </c>
    </row>
    <row r="207" spans="1:21" ht="11.25">
      <c r="A207" s="6">
        <v>5</v>
      </c>
      <c r="B207" s="37" t="s">
        <v>96</v>
      </c>
      <c r="C207" s="37" t="s">
        <v>391</v>
      </c>
      <c r="D207" s="41" t="s">
        <v>29</v>
      </c>
      <c r="E207" s="45" t="str">
        <f t="shared" si="26"/>
        <v>Ok</v>
      </c>
      <c r="F207" s="45" t="s">
        <v>395</v>
      </c>
      <c r="G207" s="45" t="s">
        <v>395</v>
      </c>
      <c r="H207" s="45" t="s">
        <v>395</v>
      </c>
      <c r="I207" s="45" t="s">
        <v>395</v>
      </c>
      <c r="J207" s="45" t="s">
        <v>396</v>
      </c>
      <c r="K207" s="45"/>
      <c r="L207" s="45"/>
      <c r="M207" s="45">
        <v>16</v>
      </c>
      <c r="N207" s="45">
        <v>20</v>
      </c>
      <c r="O207" s="45"/>
      <c r="P207" s="45"/>
      <c r="Q207" s="45"/>
      <c r="R207" s="45"/>
      <c r="S207" s="52">
        <f t="shared" si="27"/>
        <v>36</v>
      </c>
      <c r="T207" s="52">
        <f t="shared" si="28"/>
        <v>7</v>
      </c>
      <c r="U207" s="52">
        <f t="shared" si="29"/>
        <v>36</v>
      </c>
    </row>
    <row r="208" spans="1:21" ht="11.25">
      <c r="A208" s="6">
        <v>6</v>
      </c>
      <c r="B208" s="37" t="s">
        <v>306</v>
      </c>
      <c r="C208" s="37" t="s">
        <v>387</v>
      </c>
      <c r="D208" s="41" t="s">
        <v>93</v>
      </c>
      <c r="E208" s="45" t="str">
        <f t="shared" si="26"/>
        <v>Ok</v>
      </c>
      <c r="F208" s="45" t="s">
        <v>395</v>
      </c>
      <c r="G208" s="45" t="s">
        <v>395</v>
      </c>
      <c r="H208" s="45" t="s">
        <v>395</v>
      </c>
      <c r="I208" s="45" t="s">
        <v>395</v>
      </c>
      <c r="J208" s="45" t="s">
        <v>396</v>
      </c>
      <c r="K208" s="45" t="s">
        <v>395</v>
      </c>
      <c r="L208" s="45">
        <v>14</v>
      </c>
      <c r="M208" s="45" t="s">
        <v>395</v>
      </c>
      <c r="N208" s="45">
        <v>16</v>
      </c>
      <c r="O208" s="45"/>
      <c r="P208" s="45"/>
      <c r="Q208" s="45"/>
      <c r="R208" s="45"/>
      <c r="S208" s="52">
        <f t="shared" si="27"/>
        <v>30</v>
      </c>
      <c r="T208" s="52">
        <f t="shared" si="28"/>
        <v>9</v>
      </c>
      <c r="U208" s="52">
        <f t="shared" si="29"/>
        <v>30</v>
      </c>
    </row>
    <row r="209" spans="1:21" ht="11.25">
      <c r="A209" s="6">
        <v>7</v>
      </c>
      <c r="B209" s="37" t="s">
        <v>367</v>
      </c>
      <c r="C209" s="37" t="s">
        <v>388</v>
      </c>
      <c r="D209" s="41" t="s">
        <v>162</v>
      </c>
      <c r="E209" s="45" t="str">
        <f t="shared" si="26"/>
        <v>Ok</v>
      </c>
      <c r="F209" s="45" t="s">
        <v>395</v>
      </c>
      <c r="G209" s="45" t="s">
        <v>395</v>
      </c>
      <c r="H209" s="45" t="s">
        <v>395</v>
      </c>
      <c r="I209" s="45" t="s">
        <v>395</v>
      </c>
      <c r="J209" s="45" t="s">
        <v>396</v>
      </c>
      <c r="K209" s="53">
        <v>25</v>
      </c>
      <c r="L209" s="45" t="s">
        <v>395</v>
      </c>
      <c r="M209" s="45" t="s">
        <v>395</v>
      </c>
      <c r="N209" s="45"/>
      <c r="O209" s="45"/>
      <c r="P209" s="45"/>
      <c r="Q209" s="45"/>
      <c r="R209" s="45"/>
      <c r="S209" s="52">
        <f t="shared" si="27"/>
        <v>25</v>
      </c>
      <c r="T209" s="52">
        <f t="shared" si="28"/>
        <v>8</v>
      </c>
      <c r="U209" s="52">
        <f t="shared" si="29"/>
        <v>25</v>
      </c>
    </row>
    <row r="210" spans="1:21" ht="11.25">
      <c r="A210" s="6">
        <v>8</v>
      </c>
      <c r="B210" s="37" t="s">
        <v>209</v>
      </c>
      <c r="C210" s="37" t="s">
        <v>176</v>
      </c>
      <c r="D210" s="41" t="s">
        <v>42</v>
      </c>
      <c r="E210" s="45" t="str">
        <f t="shared" si="26"/>
        <v>Ok</v>
      </c>
      <c r="F210" s="45" t="s">
        <v>395</v>
      </c>
      <c r="G210" s="45" t="s">
        <v>395</v>
      </c>
      <c r="H210" s="45" t="s">
        <v>395</v>
      </c>
      <c r="I210" s="53">
        <v>25</v>
      </c>
      <c r="J210" s="45" t="s">
        <v>396</v>
      </c>
      <c r="K210" s="45" t="s">
        <v>395</v>
      </c>
      <c r="L210" s="45" t="s">
        <v>395</v>
      </c>
      <c r="M210" s="45" t="s">
        <v>395</v>
      </c>
      <c r="N210" s="45"/>
      <c r="O210" s="45"/>
      <c r="P210" s="45"/>
      <c r="Q210" s="45"/>
      <c r="R210" s="45"/>
      <c r="S210" s="52">
        <f t="shared" si="27"/>
        <v>25</v>
      </c>
      <c r="T210" s="52">
        <f t="shared" si="28"/>
        <v>8</v>
      </c>
      <c r="U210" s="52">
        <f t="shared" si="29"/>
        <v>25</v>
      </c>
    </row>
    <row r="211" spans="1:21" ht="11.25">
      <c r="A211" s="6">
        <v>9</v>
      </c>
      <c r="B211" s="37" t="s">
        <v>376</v>
      </c>
      <c r="C211" s="37" t="s">
        <v>389</v>
      </c>
      <c r="D211" s="41" t="s">
        <v>390</v>
      </c>
      <c r="E211" s="45" t="str">
        <f t="shared" si="26"/>
        <v>Ok</v>
      </c>
      <c r="F211" s="45" t="s">
        <v>395</v>
      </c>
      <c r="G211" s="45" t="s">
        <v>395</v>
      </c>
      <c r="H211" s="45" t="s">
        <v>395</v>
      </c>
      <c r="I211" s="45" t="s">
        <v>395</v>
      </c>
      <c r="J211" s="45" t="s">
        <v>396</v>
      </c>
      <c r="K211" s="45">
        <v>20</v>
      </c>
      <c r="L211" s="45" t="s">
        <v>395</v>
      </c>
      <c r="M211" s="45" t="s">
        <v>395</v>
      </c>
      <c r="N211" s="45"/>
      <c r="O211" s="45"/>
      <c r="P211" s="45"/>
      <c r="Q211" s="45"/>
      <c r="R211" s="45"/>
      <c r="S211" s="52">
        <f t="shared" si="27"/>
        <v>20</v>
      </c>
      <c r="T211" s="52">
        <f t="shared" si="28"/>
        <v>8</v>
      </c>
      <c r="U211" s="52">
        <f t="shared" si="29"/>
        <v>20</v>
      </c>
    </row>
    <row r="212" ht="11.25"/>
    <row r="213" ht="11.25"/>
    <row r="214" ht="11.25"/>
    <row r="215" ht="11.25">
      <c r="D215" s="1" t="s">
        <v>129</v>
      </c>
    </row>
    <row r="216" spans="1:21" ht="11.25">
      <c r="A216" s="6" t="s">
        <v>0</v>
      </c>
      <c r="B216" s="2" t="s">
        <v>1</v>
      </c>
      <c r="C216" s="2" t="s">
        <v>2</v>
      </c>
      <c r="D216" s="2" t="s">
        <v>3</v>
      </c>
      <c r="E216" s="50" t="s">
        <v>136</v>
      </c>
      <c r="F216" s="51">
        <v>41349</v>
      </c>
      <c r="G216" s="51">
        <v>41357</v>
      </c>
      <c r="H216" s="51">
        <v>41385</v>
      </c>
      <c r="I216" s="51">
        <v>41395</v>
      </c>
      <c r="J216" s="51">
        <v>41399</v>
      </c>
      <c r="K216" s="51">
        <v>41419</v>
      </c>
      <c r="L216" s="51">
        <v>41433</v>
      </c>
      <c r="M216" s="51">
        <v>41525</v>
      </c>
      <c r="N216" s="51">
        <v>41532</v>
      </c>
      <c r="O216" s="51">
        <v>41539</v>
      </c>
      <c r="P216" s="51">
        <v>41546</v>
      </c>
      <c r="Q216" s="51">
        <v>41552</v>
      </c>
      <c r="R216" s="51">
        <v>41567</v>
      </c>
      <c r="S216" s="51" t="s">
        <v>4</v>
      </c>
      <c r="T216" s="51" t="s">
        <v>137</v>
      </c>
      <c r="U216" s="52" t="s">
        <v>139</v>
      </c>
    </row>
    <row r="217" spans="1:21" ht="11.25">
      <c r="A217" s="34">
        <v>1</v>
      </c>
      <c r="B217" s="42" t="s">
        <v>166</v>
      </c>
      <c r="C217" s="37" t="s">
        <v>167</v>
      </c>
      <c r="D217" s="43" t="s">
        <v>26</v>
      </c>
      <c r="E217" s="47" t="str">
        <f aca="true" t="shared" si="30" ref="E217:E237">IF(ISERROR(VLOOKUP(D217,CLUB,1,0)),"?","Ok")</f>
        <v>Ok</v>
      </c>
      <c r="F217" s="53">
        <v>25</v>
      </c>
      <c r="G217" s="45" t="s">
        <v>395</v>
      </c>
      <c r="H217" s="53">
        <v>25</v>
      </c>
      <c r="I217" s="53">
        <v>25</v>
      </c>
      <c r="J217" s="45" t="s">
        <v>396</v>
      </c>
      <c r="K217" s="45">
        <v>20</v>
      </c>
      <c r="L217" s="53">
        <v>25</v>
      </c>
      <c r="M217" s="53">
        <v>25</v>
      </c>
      <c r="N217" s="45">
        <v>20</v>
      </c>
      <c r="O217" s="45"/>
      <c r="P217" s="45"/>
      <c r="Q217" s="45"/>
      <c r="R217" s="45"/>
      <c r="S217" s="52">
        <f aca="true" t="shared" si="31" ref="S217:S242">SUM(F217:P217)</f>
        <v>165</v>
      </c>
      <c r="T217" s="52">
        <f aca="true" t="shared" si="32" ref="T217:T242">COUNTA(F217:P217)</f>
        <v>9</v>
      </c>
      <c r="U217" s="52">
        <f aca="true" t="shared" si="33" ref="U217:U242">IF(T217=10,LARGE(F217:P217,1)+LARGE(F217:P217,2)+LARGE(F217:P217,3)+LARGE(F217:P217,4)+LARGE(F217:P217,5)+LARGE(F217:P217,6)+LARGE(F217:P217,7)+LARGE(F217:P217,8)+LARGE(F217:P217,9),S217)</f>
        <v>165</v>
      </c>
    </row>
    <row r="218" spans="1:21" ht="11.25">
      <c r="A218" s="34">
        <v>2</v>
      </c>
      <c r="B218" s="42" t="s">
        <v>285</v>
      </c>
      <c r="C218" s="37" t="s">
        <v>286</v>
      </c>
      <c r="D218" s="43" t="s">
        <v>93</v>
      </c>
      <c r="E218" s="47" t="str">
        <f t="shared" si="30"/>
        <v>Ok</v>
      </c>
      <c r="F218" s="52">
        <v>14</v>
      </c>
      <c r="G218" s="45" t="s">
        <v>395</v>
      </c>
      <c r="H218" s="45">
        <v>18</v>
      </c>
      <c r="I218" s="45">
        <v>18</v>
      </c>
      <c r="J218" s="45" t="s">
        <v>396</v>
      </c>
      <c r="K218" s="45" t="s">
        <v>395</v>
      </c>
      <c r="L218" s="45">
        <v>10</v>
      </c>
      <c r="M218" s="45">
        <v>16</v>
      </c>
      <c r="N218" s="45">
        <v>18</v>
      </c>
      <c r="O218" s="45"/>
      <c r="P218" s="52"/>
      <c r="Q218" s="52"/>
      <c r="R218" s="52"/>
      <c r="S218" s="52">
        <f t="shared" si="31"/>
        <v>94</v>
      </c>
      <c r="T218" s="52">
        <f t="shared" si="32"/>
        <v>9</v>
      </c>
      <c r="U218" s="52">
        <f t="shared" si="33"/>
        <v>94</v>
      </c>
    </row>
    <row r="219" spans="1:21" ht="11.25">
      <c r="A219" s="34">
        <v>3</v>
      </c>
      <c r="B219" s="38" t="s">
        <v>125</v>
      </c>
      <c r="C219" s="38" t="s">
        <v>179</v>
      </c>
      <c r="D219" s="43" t="s">
        <v>28</v>
      </c>
      <c r="E219" s="47" t="str">
        <f t="shared" si="30"/>
        <v>Ok</v>
      </c>
      <c r="F219" s="45">
        <v>20</v>
      </c>
      <c r="G219" s="45" t="s">
        <v>395</v>
      </c>
      <c r="H219" s="45">
        <v>16</v>
      </c>
      <c r="I219" s="45">
        <v>9</v>
      </c>
      <c r="J219" s="45" t="s">
        <v>396</v>
      </c>
      <c r="K219" s="45" t="s">
        <v>395</v>
      </c>
      <c r="L219" s="45">
        <v>20</v>
      </c>
      <c r="M219" s="45">
        <v>20</v>
      </c>
      <c r="N219" s="45">
        <v>8</v>
      </c>
      <c r="O219" s="45"/>
      <c r="P219" s="45"/>
      <c r="Q219" s="45"/>
      <c r="R219" s="45"/>
      <c r="S219" s="52">
        <f t="shared" si="31"/>
        <v>93</v>
      </c>
      <c r="T219" s="52">
        <f t="shared" si="32"/>
        <v>9</v>
      </c>
      <c r="U219" s="52">
        <f t="shared" si="33"/>
        <v>93</v>
      </c>
    </row>
    <row r="220" spans="1:21" ht="11.25">
      <c r="A220" s="34">
        <v>4</v>
      </c>
      <c r="B220" s="42" t="s">
        <v>295</v>
      </c>
      <c r="C220" s="37" t="s">
        <v>8</v>
      </c>
      <c r="D220" s="43" t="s">
        <v>26</v>
      </c>
      <c r="E220" s="47" t="str">
        <f t="shared" si="30"/>
        <v>Ok</v>
      </c>
      <c r="F220" s="52" t="s">
        <v>395</v>
      </c>
      <c r="G220" s="45" t="s">
        <v>395</v>
      </c>
      <c r="H220" s="45">
        <v>12</v>
      </c>
      <c r="I220" s="45">
        <v>12</v>
      </c>
      <c r="J220" s="45" t="s">
        <v>396</v>
      </c>
      <c r="K220" s="45">
        <v>16</v>
      </c>
      <c r="L220" s="45">
        <v>18</v>
      </c>
      <c r="M220" s="45">
        <v>8</v>
      </c>
      <c r="N220" s="45">
        <v>16</v>
      </c>
      <c r="O220" s="45"/>
      <c r="P220" s="52"/>
      <c r="Q220" s="52"/>
      <c r="R220" s="52"/>
      <c r="S220" s="52">
        <f t="shared" si="31"/>
        <v>82</v>
      </c>
      <c r="T220" s="52">
        <f t="shared" si="32"/>
        <v>9</v>
      </c>
      <c r="U220" s="52">
        <f t="shared" si="33"/>
        <v>82</v>
      </c>
    </row>
    <row r="221" spans="1:21" ht="11.25">
      <c r="A221" s="34">
        <v>5</v>
      </c>
      <c r="B221" s="42" t="s">
        <v>293</v>
      </c>
      <c r="C221" s="37" t="s">
        <v>22</v>
      </c>
      <c r="D221" s="43" t="s">
        <v>256</v>
      </c>
      <c r="E221" s="47" t="str">
        <f t="shared" si="30"/>
        <v>Ok</v>
      </c>
      <c r="F221" s="52">
        <v>0</v>
      </c>
      <c r="G221" s="45" t="s">
        <v>395</v>
      </c>
      <c r="H221" s="45">
        <v>20</v>
      </c>
      <c r="I221" s="45">
        <v>20</v>
      </c>
      <c r="J221" s="45" t="s">
        <v>396</v>
      </c>
      <c r="K221" s="45" t="s">
        <v>395</v>
      </c>
      <c r="L221" s="45" t="s">
        <v>395</v>
      </c>
      <c r="M221" s="45">
        <v>12</v>
      </c>
      <c r="N221" s="53">
        <v>25</v>
      </c>
      <c r="O221" s="45"/>
      <c r="P221" s="52"/>
      <c r="Q221" s="52"/>
      <c r="R221" s="52"/>
      <c r="S221" s="52">
        <f t="shared" si="31"/>
        <v>77</v>
      </c>
      <c r="T221" s="52">
        <f t="shared" si="32"/>
        <v>9</v>
      </c>
      <c r="U221" s="52">
        <f t="shared" si="33"/>
        <v>77</v>
      </c>
    </row>
    <row r="222" spans="1:21" ht="11.25">
      <c r="A222" s="34">
        <v>6</v>
      </c>
      <c r="B222" s="42" t="s">
        <v>172</v>
      </c>
      <c r="C222" s="37" t="s">
        <v>294</v>
      </c>
      <c r="D222" s="43" t="s">
        <v>34</v>
      </c>
      <c r="E222" s="47" t="str">
        <f t="shared" si="30"/>
        <v>Ok</v>
      </c>
      <c r="F222" s="52">
        <v>6</v>
      </c>
      <c r="G222" s="45" t="s">
        <v>395</v>
      </c>
      <c r="H222" s="45">
        <v>14</v>
      </c>
      <c r="I222" s="45">
        <v>10</v>
      </c>
      <c r="J222" s="45" t="s">
        <v>396</v>
      </c>
      <c r="K222" s="45" t="s">
        <v>395</v>
      </c>
      <c r="L222" s="45">
        <v>8</v>
      </c>
      <c r="M222" s="45">
        <v>18</v>
      </c>
      <c r="N222" s="45"/>
      <c r="O222" s="45"/>
      <c r="P222" s="52"/>
      <c r="Q222" s="52"/>
      <c r="R222" s="52"/>
      <c r="S222" s="52">
        <f t="shared" si="31"/>
        <v>56</v>
      </c>
      <c r="T222" s="52">
        <f t="shared" si="32"/>
        <v>8</v>
      </c>
      <c r="U222" s="52">
        <f t="shared" si="33"/>
        <v>56</v>
      </c>
    </row>
    <row r="223" spans="1:21" ht="11.25">
      <c r="A223" s="34">
        <v>7</v>
      </c>
      <c r="B223" s="60" t="s">
        <v>246</v>
      </c>
      <c r="C223" s="60" t="s">
        <v>22</v>
      </c>
      <c r="D223" s="43" t="s">
        <v>26</v>
      </c>
      <c r="E223" s="47" t="str">
        <f t="shared" si="30"/>
        <v>Ok</v>
      </c>
      <c r="F223" s="52">
        <v>5</v>
      </c>
      <c r="G223" s="45" t="s">
        <v>395</v>
      </c>
      <c r="H223" s="45">
        <v>9</v>
      </c>
      <c r="I223" s="45" t="s">
        <v>395</v>
      </c>
      <c r="J223" s="45" t="s">
        <v>396</v>
      </c>
      <c r="K223" s="45" t="s">
        <v>395</v>
      </c>
      <c r="L223" s="45">
        <v>12</v>
      </c>
      <c r="M223" s="45">
        <v>10</v>
      </c>
      <c r="N223" s="45">
        <v>9</v>
      </c>
      <c r="O223" s="45"/>
      <c r="P223" s="52"/>
      <c r="Q223" s="52"/>
      <c r="R223" s="52"/>
      <c r="S223" s="52">
        <f t="shared" si="31"/>
        <v>45</v>
      </c>
      <c r="T223" s="52">
        <f t="shared" si="32"/>
        <v>9</v>
      </c>
      <c r="U223" s="52">
        <f t="shared" si="33"/>
        <v>45</v>
      </c>
    </row>
    <row r="224" spans="1:21" ht="11.25">
      <c r="A224" s="34">
        <v>8</v>
      </c>
      <c r="B224" s="42" t="s">
        <v>338</v>
      </c>
      <c r="C224" s="37" t="s">
        <v>339</v>
      </c>
      <c r="D224" s="43" t="s">
        <v>30</v>
      </c>
      <c r="E224" s="47" t="str">
        <f t="shared" si="30"/>
        <v>Ok</v>
      </c>
      <c r="F224" s="52" t="s">
        <v>395</v>
      </c>
      <c r="G224" s="45" t="s">
        <v>395</v>
      </c>
      <c r="H224" s="45" t="s">
        <v>395</v>
      </c>
      <c r="I224" s="45">
        <v>14</v>
      </c>
      <c r="J224" s="45" t="s">
        <v>396</v>
      </c>
      <c r="K224" s="45" t="s">
        <v>395</v>
      </c>
      <c r="L224" s="45">
        <v>16</v>
      </c>
      <c r="M224" s="45">
        <v>9</v>
      </c>
      <c r="N224" s="45"/>
      <c r="O224" s="45"/>
      <c r="P224" s="52"/>
      <c r="Q224" s="52"/>
      <c r="R224" s="52"/>
      <c r="S224" s="52">
        <f t="shared" si="31"/>
        <v>39</v>
      </c>
      <c r="T224" s="52">
        <f t="shared" si="32"/>
        <v>8</v>
      </c>
      <c r="U224" s="52">
        <f t="shared" si="33"/>
        <v>39</v>
      </c>
    </row>
    <row r="225" spans="1:21" ht="11.25">
      <c r="A225" s="34">
        <v>9</v>
      </c>
      <c r="B225" s="42" t="s">
        <v>296</v>
      </c>
      <c r="C225" s="37" t="s">
        <v>6</v>
      </c>
      <c r="D225" s="43" t="s">
        <v>93</v>
      </c>
      <c r="E225" s="47" t="str">
        <f t="shared" si="30"/>
        <v>Ok</v>
      </c>
      <c r="F225" s="52" t="s">
        <v>395</v>
      </c>
      <c r="G225" s="45" t="s">
        <v>395</v>
      </c>
      <c r="H225" s="45">
        <v>10</v>
      </c>
      <c r="I225" s="45" t="s">
        <v>395</v>
      </c>
      <c r="J225" s="45" t="s">
        <v>396</v>
      </c>
      <c r="K225" s="45" t="s">
        <v>395</v>
      </c>
      <c r="L225" s="45" t="s">
        <v>395</v>
      </c>
      <c r="M225" s="45">
        <v>14</v>
      </c>
      <c r="N225" s="45">
        <v>14</v>
      </c>
      <c r="O225" s="45"/>
      <c r="P225" s="52"/>
      <c r="Q225" s="52"/>
      <c r="R225" s="52"/>
      <c r="S225" s="52">
        <f t="shared" si="31"/>
        <v>38</v>
      </c>
      <c r="T225" s="52">
        <f t="shared" si="32"/>
        <v>9</v>
      </c>
      <c r="U225" s="52">
        <f t="shared" si="33"/>
        <v>38</v>
      </c>
    </row>
    <row r="226" spans="1:21" ht="11.25">
      <c r="A226" s="34">
        <v>10</v>
      </c>
      <c r="B226" s="42" t="s">
        <v>297</v>
      </c>
      <c r="C226" s="37" t="s">
        <v>298</v>
      </c>
      <c r="D226" s="43" t="s">
        <v>93</v>
      </c>
      <c r="E226" s="47" t="str">
        <f t="shared" si="30"/>
        <v>Ok</v>
      </c>
      <c r="F226" s="52" t="s">
        <v>395</v>
      </c>
      <c r="G226" s="45" t="s">
        <v>395</v>
      </c>
      <c r="H226" s="45">
        <v>8</v>
      </c>
      <c r="I226" s="45" t="s">
        <v>395</v>
      </c>
      <c r="J226" s="45" t="s">
        <v>396</v>
      </c>
      <c r="K226" s="45" t="s">
        <v>395</v>
      </c>
      <c r="L226" s="45">
        <v>14</v>
      </c>
      <c r="M226" s="45" t="s">
        <v>395</v>
      </c>
      <c r="N226" s="45">
        <v>12</v>
      </c>
      <c r="O226" s="45"/>
      <c r="P226" s="52"/>
      <c r="Q226" s="52"/>
      <c r="R226" s="52"/>
      <c r="S226" s="52">
        <f t="shared" si="31"/>
        <v>34</v>
      </c>
      <c r="T226" s="52">
        <f t="shared" si="32"/>
        <v>9</v>
      </c>
      <c r="U226" s="52">
        <f t="shared" si="33"/>
        <v>34</v>
      </c>
    </row>
    <row r="227" spans="1:21" ht="11.25">
      <c r="A227" s="34">
        <v>11</v>
      </c>
      <c r="B227" s="42" t="s">
        <v>378</v>
      </c>
      <c r="C227" s="37" t="s">
        <v>379</v>
      </c>
      <c r="D227" s="43" t="s">
        <v>162</v>
      </c>
      <c r="E227" s="47" t="str">
        <f t="shared" si="30"/>
        <v>Ok</v>
      </c>
      <c r="F227" s="52" t="s">
        <v>395</v>
      </c>
      <c r="G227" s="45" t="s">
        <v>395</v>
      </c>
      <c r="H227" s="45" t="s">
        <v>395</v>
      </c>
      <c r="I227" s="45" t="s">
        <v>395</v>
      </c>
      <c r="J227" s="45" t="s">
        <v>396</v>
      </c>
      <c r="K227" s="53">
        <v>25</v>
      </c>
      <c r="L227" s="45" t="s">
        <v>395</v>
      </c>
      <c r="M227" s="45" t="s">
        <v>395</v>
      </c>
      <c r="N227" s="45"/>
      <c r="O227" s="45"/>
      <c r="P227" s="52"/>
      <c r="Q227" s="52"/>
      <c r="R227" s="52"/>
      <c r="S227" s="52">
        <f t="shared" si="31"/>
        <v>25</v>
      </c>
      <c r="T227" s="52"/>
      <c r="U227" s="52"/>
    </row>
    <row r="228" spans="1:21" ht="11.25">
      <c r="A228" s="34">
        <v>12</v>
      </c>
      <c r="B228" s="42" t="s">
        <v>105</v>
      </c>
      <c r="C228" s="37" t="s">
        <v>133</v>
      </c>
      <c r="D228" s="43" t="s">
        <v>33</v>
      </c>
      <c r="E228" s="47" t="str">
        <f t="shared" si="30"/>
        <v>Ok</v>
      </c>
      <c r="F228" s="45">
        <v>18</v>
      </c>
      <c r="G228" s="45" t="s">
        <v>395</v>
      </c>
      <c r="H228" s="45" t="s">
        <v>395</v>
      </c>
      <c r="I228" s="45" t="s">
        <v>395</v>
      </c>
      <c r="J228" s="45" t="s">
        <v>396</v>
      </c>
      <c r="K228" s="45" t="s">
        <v>395</v>
      </c>
      <c r="L228" s="45" t="s">
        <v>395</v>
      </c>
      <c r="M228" s="45" t="s">
        <v>395</v>
      </c>
      <c r="N228" s="45"/>
      <c r="O228" s="45"/>
      <c r="P228" s="45"/>
      <c r="Q228" s="45"/>
      <c r="R228" s="45"/>
      <c r="S228" s="52">
        <f t="shared" si="31"/>
        <v>18</v>
      </c>
      <c r="T228" s="52">
        <f t="shared" si="32"/>
        <v>8</v>
      </c>
      <c r="U228" s="52">
        <f t="shared" si="33"/>
        <v>18</v>
      </c>
    </row>
    <row r="229" spans="1:21" ht="11.25">
      <c r="A229" s="34">
        <v>13</v>
      </c>
      <c r="B229" s="42" t="s">
        <v>380</v>
      </c>
      <c r="C229" s="37" t="s">
        <v>10</v>
      </c>
      <c r="D229" s="43" t="s">
        <v>162</v>
      </c>
      <c r="E229" s="47" t="str">
        <f t="shared" si="30"/>
        <v>Ok</v>
      </c>
      <c r="F229" s="52" t="s">
        <v>395</v>
      </c>
      <c r="G229" s="45" t="s">
        <v>395</v>
      </c>
      <c r="H229" s="45" t="s">
        <v>395</v>
      </c>
      <c r="I229" s="45" t="s">
        <v>395</v>
      </c>
      <c r="J229" s="45" t="s">
        <v>396</v>
      </c>
      <c r="K229" s="45">
        <v>18</v>
      </c>
      <c r="L229" s="45" t="s">
        <v>395</v>
      </c>
      <c r="M229" s="45" t="s">
        <v>395</v>
      </c>
      <c r="N229" s="45"/>
      <c r="O229" s="45"/>
      <c r="P229" s="52"/>
      <c r="Q229" s="52"/>
      <c r="R229" s="52"/>
      <c r="S229" s="52">
        <f t="shared" si="31"/>
        <v>18</v>
      </c>
      <c r="T229" s="52">
        <f t="shared" si="32"/>
        <v>8</v>
      </c>
      <c r="U229" s="52">
        <f t="shared" si="33"/>
        <v>18</v>
      </c>
    </row>
    <row r="230" spans="1:21" ht="11.25">
      <c r="A230" s="34">
        <v>14</v>
      </c>
      <c r="B230" s="42" t="s">
        <v>287</v>
      </c>
      <c r="C230" s="37" t="s">
        <v>288</v>
      </c>
      <c r="D230" s="43" t="s">
        <v>28</v>
      </c>
      <c r="E230" s="47" t="str">
        <f t="shared" si="30"/>
        <v>Ok</v>
      </c>
      <c r="F230" s="45">
        <v>10</v>
      </c>
      <c r="G230" s="45" t="s">
        <v>395</v>
      </c>
      <c r="H230" s="45">
        <v>7</v>
      </c>
      <c r="I230" s="45" t="s">
        <v>395</v>
      </c>
      <c r="J230" s="45" t="s">
        <v>396</v>
      </c>
      <c r="K230" s="45" t="s">
        <v>395</v>
      </c>
      <c r="L230" s="45" t="s">
        <v>395</v>
      </c>
      <c r="M230" s="45" t="s">
        <v>395</v>
      </c>
      <c r="N230" s="45"/>
      <c r="O230" s="45"/>
      <c r="P230" s="45"/>
      <c r="Q230" s="45"/>
      <c r="R230" s="45"/>
      <c r="S230" s="52">
        <f t="shared" si="31"/>
        <v>17</v>
      </c>
      <c r="T230" s="52">
        <f t="shared" si="32"/>
        <v>8</v>
      </c>
      <c r="U230" s="52">
        <f t="shared" si="33"/>
        <v>17</v>
      </c>
    </row>
    <row r="231" spans="1:21" ht="11.25">
      <c r="A231" s="34">
        <v>15</v>
      </c>
      <c r="B231" s="42" t="s">
        <v>341</v>
      </c>
      <c r="C231" s="37" t="s">
        <v>342</v>
      </c>
      <c r="D231" s="43" t="s">
        <v>30</v>
      </c>
      <c r="E231" s="47" t="str">
        <f t="shared" si="30"/>
        <v>Ok</v>
      </c>
      <c r="F231" s="52" t="s">
        <v>395</v>
      </c>
      <c r="G231" s="45" t="s">
        <v>395</v>
      </c>
      <c r="H231" s="45" t="s">
        <v>395</v>
      </c>
      <c r="I231" s="45">
        <v>7</v>
      </c>
      <c r="J231" s="45" t="s">
        <v>396</v>
      </c>
      <c r="K231" s="45" t="s">
        <v>395</v>
      </c>
      <c r="L231" s="45">
        <v>9</v>
      </c>
      <c r="M231" s="45" t="s">
        <v>395</v>
      </c>
      <c r="N231" s="45"/>
      <c r="O231" s="45"/>
      <c r="P231" s="52"/>
      <c r="Q231" s="52"/>
      <c r="R231" s="52"/>
      <c r="S231" s="52">
        <f t="shared" si="31"/>
        <v>16</v>
      </c>
      <c r="T231" s="52">
        <f t="shared" si="32"/>
        <v>8</v>
      </c>
      <c r="U231" s="52">
        <f t="shared" si="33"/>
        <v>16</v>
      </c>
    </row>
    <row r="232" spans="1:21" ht="11.25">
      <c r="A232" s="34">
        <v>16</v>
      </c>
      <c r="B232" s="42" t="s">
        <v>209</v>
      </c>
      <c r="C232" s="37" t="s">
        <v>134</v>
      </c>
      <c r="D232" s="43" t="s">
        <v>42</v>
      </c>
      <c r="E232" s="47" t="str">
        <f t="shared" si="30"/>
        <v>Ok</v>
      </c>
      <c r="F232" s="52" t="s">
        <v>395</v>
      </c>
      <c r="G232" s="45" t="s">
        <v>395</v>
      </c>
      <c r="H232" s="45" t="s">
        <v>395</v>
      </c>
      <c r="I232" s="45">
        <v>16</v>
      </c>
      <c r="J232" s="45" t="s">
        <v>396</v>
      </c>
      <c r="K232" s="45" t="s">
        <v>395</v>
      </c>
      <c r="L232" s="45" t="s">
        <v>395</v>
      </c>
      <c r="M232" s="45" t="s">
        <v>395</v>
      </c>
      <c r="N232" s="45"/>
      <c r="O232" s="45"/>
      <c r="P232" s="52"/>
      <c r="Q232" s="52"/>
      <c r="R232" s="52"/>
      <c r="S232" s="52">
        <f t="shared" si="31"/>
        <v>16</v>
      </c>
      <c r="T232" s="52">
        <f t="shared" si="32"/>
        <v>8</v>
      </c>
      <c r="U232" s="52">
        <f t="shared" si="33"/>
        <v>16</v>
      </c>
    </row>
    <row r="233" spans="1:21" ht="11.25">
      <c r="A233" s="34">
        <v>17</v>
      </c>
      <c r="B233" s="42" t="s">
        <v>180</v>
      </c>
      <c r="C233" s="37" t="s">
        <v>181</v>
      </c>
      <c r="D233" s="43" t="s">
        <v>33</v>
      </c>
      <c r="E233" s="47" t="str">
        <f t="shared" si="30"/>
        <v>Ok</v>
      </c>
      <c r="F233" s="45">
        <v>16</v>
      </c>
      <c r="G233" s="45" t="s">
        <v>395</v>
      </c>
      <c r="H233" s="45" t="s">
        <v>395</v>
      </c>
      <c r="I233" s="45" t="s">
        <v>395</v>
      </c>
      <c r="J233" s="45" t="s">
        <v>396</v>
      </c>
      <c r="K233" s="45" t="s">
        <v>395</v>
      </c>
      <c r="L233" s="45" t="s">
        <v>395</v>
      </c>
      <c r="M233" s="45" t="s">
        <v>395</v>
      </c>
      <c r="N233" s="45"/>
      <c r="O233" s="45"/>
      <c r="P233" s="45"/>
      <c r="Q233" s="45"/>
      <c r="R233" s="45"/>
      <c r="S233" s="52">
        <f t="shared" si="31"/>
        <v>16</v>
      </c>
      <c r="T233" s="52">
        <f t="shared" si="32"/>
        <v>8</v>
      </c>
      <c r="U233" s="52">
        <f t="shared" si="33"/>
        <v>16</v>
      </c>
    </row>
    <row r="234" spans="1:21" ht="11.25">
      <c r="A234" s="34">
        <v>18</v>
      </c>
      <c r="B234" s="42" t="s">
        <v>289</v>
      </c>
      <c r="C234" s="37" t="s">
        <v>290</v>
      </c>
      <c r="D234" s="43" t="s">
        <v>28</v>
      </c>
      <c r="E234" s="47" t="str">
        <f t="shared" si="30"/>
        <v>Ok</v>
      </c>
      <c r="F234" s="45">
        <v>8</v>
      </c>
      <c r="G234" s="45" t="s">
        <v>395</v>
      </c>
      <c r="H234" s="45">
        <v>1</v>
      </c>
      <c r="I234" s="45" t="s">
        <v>395</v>
      </c>
      <c r="J234" s="45" t="s">
        <v>396</v>
      </c>
      <c r="K234" s="45" t="s">
        <v>395</v>
      </c>
      <c r="L234" s="45">
        <v>7</v>
      </c>
      <c r="M234" s="45" t="s">
        <v>395</v>
      </c>
      <c r="N234" s="45"/>
      <c r="O234" s="45"/>
      <c r="P234" s="45"/>
      <c r="Q234" s="45"/>
      <c r="R234" s="45"/>
      <c r="S234" s="52">
        <f t="shared" si="31"/>
        <v>16</v>
      </c>
      <c r="T234" s="52">
        <f t="shared" si="32"/>
        <v>8</v>
      </c>
      <c r="U234" s="52">
        <f t="shared" si="33"/>
        <v>16</v>
      </c>
    </row>
    <row r="235" spans="1:21" ht="11.25">
      <c r="A235" s="34">
        <v>19</v>
      </c>
      <c r="B235" s="42" t="s">
        <v>367</v>
      </c>
      <c r="C235" s="37" t="s">
        <v>52</v>
      </c>
      <c r="D235" s="43" t="s">
        <v>162</v>
      </c>
      <c r="E235" s="47" t="str">
        <f t="shared" si="30"/>
        <v>Ok</v>
      </c>
      <c r="F235" s="45" t="s">
        <v>395</v>
      </c>
      <c r="G235" s="45" t="s">
        <v>395</v>
      </c>
      <c r="H235" s="45" t="s">
        <v>395</v>
      </c>
      <c r="I235" s="45" t="s">
        <v>395</v>
      </c>
      <c r="J235" s="45" t="s">
        <v>396</v>
      </c>
      <c r="K235" s="45">
        <v>14</v>
      </c>
      <c r="L235" s="45" t="s">
        <v>395</v>
      </c>
      <c r="M235" s="45" t="s">
        <v>395</v>
      </c>
      <c r="N235" s="45"/>
      <c r="O235" s="45"/>
      <c r="P235" s="45"/>
      <c r="Q235" s="45"/>
      <c r="R235" s="45"/>
      <c r="S235" s="52">
        <f t="shared" si="31"/>
        <v>14</v>
      </c>
      <c r="T235" s="52">
        <f t="shared" si="32"/>
        <v>8</v>
      </c>
      <c r="U235" s="52">
        <f t="shared" si="33"/>
        <v>14</v>
      </c>
    </row>
    <row r="236" spans="1:21" ht="11.25">
      <c r="A236" s="34">
        <v>20</v>
      </c>
      <c r="B236" s="42" t="s">
        <v>381</v>
      </c>
      <c r="C236" s="37" t="s">
        <v>382</v>
      </c>
      <c r="D236" s="43" t="s">
        <v>162</v>
      </c>
      <c r="E236" s="47" t="str">
        <f t="shared" si="30"/>
        <v>Ok</v>
      </c>
      <c r="F236" s="45" t="s">
        <v>395</v>
      </c>
      <c r="G236" s="45" t="s">
        <v>395</v>
      </c>
      <c r="H236" s="45" t="s">
        <v>395</v>
      </c>
      <c r="I236" s="45" t="s">
        <v>395</v>
      </c>
      <c r="J236" s="45" t="s">
        <v>396</v>
      </c>
      <c r="K236" s="45">
        <v>12</v>
      </c>
      <c r="L236" s="45" t="s">
        <v>395</v>
      </c>
      <c r="M236" s="45" t="s">
        <v>395</v>
      </c>
      <c r="N236" s="45"/>
      <c r="O236" s="45"/>
      <c r="P236" s="45"/>
      <c r="Q236" s="45"/>
      <c r="R236" s="45"/>
      <c r="S236" s="52">
        <f t="shared" si="31"/>
        <v>12</v>
      </c>
      <c r="T236" s="52">
        <f t="shared" si="32"/>
        <v>8</v>
      </c>
      <c r="U236" s="52">
        <f t="shared" si="33"/>
        <v>12</v>
      </c>
    </row>
    <row r="237" spans="1:21" ht="11.25">
      <c r="A237" s="34">
        <v>21</v>
      </c>
      <c r="B237" s="42" t="s">
        <v>118</v>
      </c>
      <c r="C237" s="37" t="s">
        <v>104</v>
      </c>
      <c r="D237" s="43" t="s">
        <v>29</v>
      </c>
      <c r="E237" s="47" t="str">
        <f t="shared" si="30"/>
        <v>Ok</v>
      </c>
      <c r="F237" s="52">
        <v>12</v>
      </c>
      <c r="G237" s="45" t="s">
        <v>395</v>
      </c>
      <c r="H237" s="45" t="s">
        <v>395</v>
      </c>
      <c r="I237" s="45" t="s">
        <v>395</v>
      </c>
      <c r="J237" s="45" t="s">
        <v>396</v>
      </c>
      <c r="K237" s="45" t="s">
        <v>395</v>
      </c>
      <c r="L237" s="45" t="s">
        <v>395</v>
      </c>
      <c r="M237" s="45" t="s">
        <v>395</v>
      </c>
      <c r="N237" s="45"/>
      <c r="O237" s="45"/>
      <c r="P237" s="52"/>
      <c r="Q237" s="52"/>
      <c r="R237" s="52"/>
      <c r="S237" s="52">
        <f t="shared" si="31"/>
        <v>12</v>
      </c>
      <c r="T237" s="52">
        <f t="shared" si="32"/>
        <v>8</v>
      </c>
      <c r="U237" s="52">
        <f t="shared" si="33"/>
        <v>12</v>
      </c>
    </row>
    <row r="238" spans="1:21" ht="11.25">
      <c r="A238" s="34">
        <v>22</v>
      </c>
      <c r="B238" s="42" t="s">
        <v>71</v>
      </c>
      <c r="C238" s="37" t="s">
        <v>241</v>
      </c>
      <c r="D238" s="43" t="s">
        <v>27</v>
      </c>
      <c r="E238" s="47"/>
      <c r="F238" s="52"/>
      <c r="G238" s="45"/>
      <c r="H238" s="45"/>
      <c r="I238" s="45"/>
      <c r="J238" s="45"/>
      <c r="K238" s="45"/>
      <c r="L238" s="45"/>
      <c r="M238" s="45"/>
      <c r="N238" s="45">
        <v>10</v>
      </c>
      <c r="O238" s="45"/>
      <c r="P238" s="52"/>
      <c r="Q238" s="52"/>
      <c r="R238" s="52"/>
      <c r="S238" s="52">
        <f t="shared" si="31"/>
        <v>10</v>
      </c>
      <c r="T238" s="52">
        <f t="shared" si="32"/>
        <v>1</v>
      </c>
      <c r="U238" s="52">
        <f t="shared" si="33"/>
        <v>10</v>
      </c>
    </row>
    <row r="239" spans="1:21" ht="11.25">
      <c r="A239" s="34">
        <v>23</v>
      </c>
      <c r="B239" s="42" t="s">
        <v>213</v>
      </c>
      <c r="C239" s="37" t="s">
        <v>131</v>
      </c>
      <c r="D239" s="43" t="s">
        <v>92</v>
      </c>
      <c r="E239" s="47" t="str">
        <f>IF(ISERROR(VLOOKUP(D239,CLUB,1,0)),"?","Ok")</f>
        <v>Ok</v>
      </c>
      <c r="F239" s="52">
        <v>9</v>
      </c>
      <c r="G239" s="45" t="s">
        <v>395</v>
      </c>
      <c r="H239" s="45" t="s">
        <v>395</v>
      </c>
      <c r="I239" s="45" t="s">
        <v>395</v>
      </c>
      <c r="J239" s="45" t="s">
        <v>396</v>
      </c>
      <c r="K239" s="45" t="s">
        <v>395</v>
      </c>
      <c r="L239" s="45" t="s">
        <v>395</v>
      </c>
      <c r="M239" s="45" t="s">
        <v>395</v>
      </c>
      <c r="N239" s="45"/>
      <c r="O239" s="45"/>
      <c r="P239" s="52"/>
      <c r="Q239" s="52"/>
      <c r="R239" s="52"/>
      <c r="S239" s="52">
        <f t="shared" si="31"/>
        <v>9</v>
      </c>
      <c r="T239" s="52">
        <f t="shared" si="32"/>
        <v>8</v>
      </c>
      <c r="U239" s="52">
        <f t="shared" si="33"/>
        <v>9</v>
      </c>
    </row>
    <row r="240" spans="1:21" ht="11.25">
      <c r="A240" s="34">
        <v>24</v>
      </c>
      <c r="B240" s="42" t="s">
        <v>340</v>
      </c>
      <c r="C240" s="37" t="s">
        <v>123</v>
      </c>
      <c r="D240" s="43" t="s">
        <v>90</v>
      </c>
      <c r="E240" s="47" t="str">
        <f>IF(ISERROR(VLOOKUP(D240,CLUB,1,0)),"?","Ok")</f>
        <v>Ok</v>
      </c>
      <c r="F240" s="52" t="s">
        <v>395</v>
      </c>
      <c r="G240" s="45" t="s">
        <v>395</v>
      </c>
      <c r="H240" s="45" t="s">
        <v>395</v>
      </c>
      <c r="I240" s="45">
        <v>8</v>
      </c>
      <c r="J240" s="45" t="s">
        <v>396</v>
      </c>
      <c r="K240" s="45" t="s">
        <v>395</v>
      </c>
      <c r="L240" s="45" t="s">
        <v>395</v>
      </c>
      <c r="M240" s="45" t="s">
        <v>395</v>
      </c>
      <c r="N240" s="45"/>
      <c r="O240" s="45"/>
      <c r="P240" s="52"/>
      <c r="Q240" s="52"/>
      <c r="R240" s="52"/>
      <c r="S240" s="52">
        <f t="shared" si="31"/>
        <v>8</v>
      </c>
      <c r="T240" s="52">
        <f t="shared" si="32"/>
        <v>8</v>
      </c>
      <c r="U240" s="52">
        <f t="shared" si="33"/>
        <v>8</v>
      </c>
    </row>
    <row r="241" spans="1:21" ht="11.25">
      <c r="A241" s="34">
        <v>25</v>
      </c>
      <c r="B241" s="42" t="s">
        <v>173</v>
      </c>
      <c r="C241" s="37" t="s">
        <v>174</v>
      </c>
      <c r="D241" s="43" t="s">
        <v>33</v>
      </c>
      <c r="E241" s="47" t="str">
        <f>IF(ISERROR(VLOOKUP(D241,CLUB,1,0)),"?","Ok")</f>
        <v>Ok</v>
      </c>
      <c r="F241" s="52">
        <v>7</v>
      </c>
      <c r="G241" s="45" t="s">
        <v>395</v>
      </c>
      <c r="H241" s="45" t="s">
        <v>395</v>
      </c>
      <c r="I241" s="45" t="s">
        <v>395</v>
      </c>
      <c r="J241" s="45" t="s">
        <v>396</v>
      </c>
      <c r="K241" s="45" t="s">
        <v>395</v>
      </c>
      <c r="L241" s="45" t="s">
        <v>395</v>
      </c>
      <c r="M241" s="45" t="s">
        <v>395</v>
      </c>
      <c r="N241" s="45"/>
      <c r="O241" s="45"/>
      <c r="P241" s="52"/>
      <c r="Q241" s="52"/>
      <c r="R241" s="52"/>
      <c r="S241" s="52">
        <f t="shared" si="31"/>
        <v>7</v>
      </c>
      <c r="T241" s="52">
        <f t="shared" si="32"/>
        <v>8</v>
      </c>
      <c r="U241" s="52">
        <f t="shared" si="33"/>
        <v>7</v>
      </c>
    </row>
    <row r="242" spans="1:21" ht="11.25">
      <c r="A242" s="34">
        <v>26</v>
      </c>
      <c r="B242" s="42" t="s">
        <v>385</v>
      </c>
      <c r="C242" s="37" t="s">
        <v>386</v>
      </c>
      <c r="D242" s="43" t="s">
        <v>34</v>
      </c>
      <c r="E242" s="47" t="str">
        <f>IF(ISERROR(VLOOKUP(D242,CLUB,1,0)),"?","Ok")</f>
        <v>Ok</v>
      </c>
      <c r="F242" s="45" t="s">
        <v>395</v>
      </c>
      <c r="G242" s="45" t="s">
        <v>395</v>
      </c>
      <c r="H242" s="45" t="s">
        <v>395</v>
      </c>
      <c r="I242" s="45" t="s">
        <v>395</v>
      </c>
      <c r="J242" s="45" t="s">
        <v>396</v>
      </c>
      <c r="K242" s="45" t="s">
        <v>395</v>
      </c>
      <c r="L242" s="45">
        <v>6</v>
      </c>
      <c r="M242" s="45" t="s">
        <v>395</v>
      </c>
      <c r="N242" s="45"/>
      <c r="O242" s="45"/>
      <c r="P242" s="45"/>
      <c r="Q242" s="45"/>
      <c r="R242" s="45"/>
      <c r="S242" s="52">
        <f t="shared" si="31"/>
        <v>6</v>
      </c>
      <c r="T242" s="52">
        <f t="shared" si="32"/>
        <v>8</v>
      </c>
      <c r="U242" s="52">
        <f t="shared" si="33"/>
        <v>6</v>
      </c>
    </row>
    <row r="243" spans="1:19" ht="11.25">
      <c r="A243" s="7"/>
      <c r="B243" s="8"/>
      <c r="C243" s="8"/>
      <c r="D243" s="8"/>
      <c r="E243" s="49"/>
      <c r="F243" s="55"/>
      <c r="G243" s="54"/>
      <c r="H243" s="54"/>
      <c r="I243" s="54"/>
      <c r="J243" s="54"/>
      <c r="K243" s="54"/>
      <c r="L243" s="54"/>
      <c r="M243" s="54"/>
      <c r="N243" s="54"/>
      <c r="O243" s="54"/>
      <c r="P243" s="55"/>
      <c r="Q243" s="55"/>
      <c r="R243" s="55"/>
      <c r="S243" s="55"/>
    </row>
    <row r="244" ht="11.25">
      <c r="E244" s="49"/>
    </row>
    <row r="245" spans="4:5" ht="11.25">
      <c r="D245" s="1" t="s">
        <v>132</v>
      </c>
      <c r="E245" s="49"/>
    </row>
    <row r="246" spans="1:21" ht="11.25">
      <c r="A246" s="6" t="s">
        <v>0</v>
      </c>
      <c r="B246" s="2" t="s">
        <v>1</v>
      </c>
      <c r="C246" s="2" t="s">
        <v>2</v>
      </c>
      <c r="D246" s="2" t="s">
        <v>3</v>
      </c>
      <c r="E246" s="50" t="s">
        <v>136</v>
      </c>
      <c r="F246" s="51">
        <v>41349</v>
      </c>
      <c r="G246" s="51">
        <v>41357</v>
      </c>
      <c r="H246" s="51">
        <v>41385</v>
      </c>
      <c r="I246" s="51">
        <v>41395</v>
      </c>
      <c r="J246" s="51">
        <v>41399</v>
      </c>
      <c r="K246" s="51">
        <v>41419</v>
      </c>
      <c r="L246" s="51">
        <v>41433</v>
      </c>
      <c r="M246" s="51">
        <v>41525</v>
      </c>
      <c r="N246" s="51">
        <v>41532</v>
      </c>
      <c r="O246" s="51">
        <v>41539</v>
      </c>
      <c r="P246" s="51">
        <v>41546</v>
      </c>
      <c r="Q246" s="51">
        <v>41552</v>
      </c>
      <c r="R246" s="51">
        <v>41567</v>
      </c>
      <c r="S246" s="51" t="s">
        <v>4</v>
      </c>
      <c r="T246" s="51" t="s">
        <v>137</v>
      </c>
      <c r="U246" s="52" t="s">
        <v>139</v>
      </c>
    </row>
    <row r="247" spans="1:21" ht="11.25">
      <c r="A247" s="6">
        <v>1</v>
      </c>
      <c r="B247" s="2" t="s">
        <v>300</v>
      </c>
      <c r="C247" s="2" t="s">
        <v>344</v>
      </c>
      <c r="D247" s="43" t="s">
        <v>26</v>
      </c>
      <c r="E247" s="47" t="str">
        <f>IF(ISERROR(VLOOKUP(D247,CLUB,1,0)),"?","Ok")</f>
        <v>Ok</v>
      </c>
      <c r="F247" s="51" t="s">
        <v>395</v>
      </c>
      <c r="G247" s="51" t="s">
        <v>395</v>
      </c>
      <c r="H247" s="51" t="s">
        <v>395</v>
      </c>
      <c r="I247" s="53">
        <v>25</v>
      </c>
      <c r="J247" s="53" t="s">
        <v>396</v>
      </c>
      <c r="K247" s="53">
        <v>25</v>
      </c>
      <c r="L247" s="53">
        <v>25</v>
      </c>
      <c r="M247" s="53">
        <v>25</v>
      </c>
      <c r="N247" s="53">
        <v>25</v>
      </c>
      <c r="O247" s="53"/>
      <c r="P247" s="53"/>
      <c r="Q247" s="51"/>
      <c r="R247" s="51"/>
      <c r="S247" s="52">
        <f>SUM(F247:P247)</f>
        <v>125</v>
      </c>
      <c r="T247" s="52">
        <f>COUNTA(F247:P247)</f>
        <v>9</v>
      </c>
      <c r="U247" s="52">
        <f>IF(T247=10,LARGE(F247:P247,1)+LARGE(F247:P247,2)+LARGE(F247:P247,3)+LARGE(F247:P247,4)+LARGE(F247:P247,5)+LARGE(F247:P247,6)+LARGE(F247:P247,7)+LARGE(F247:P247,8)+LARGE(F247:P247,9),S247)</f>
        <v>125</v>
      </c>
    </row>
    <row r="248" spans="1:21" ht="11.25">
      <c r="A248" s="6">
        <v>2</v>
      </c>
      <c r="B248" s="2" t="s">
        <v>81</v>
      </c>
      <c r="C248" s="2" t="s">
        <v>343</v>
      </c>
      <c r="D248" s="43" t="s">
        <v>27</v>
      </c>
      <c r="E248" s="47" t="str">
        <f>IF(ISERROR(VLOOKUP(D248,CLUB,1,0)),"?","Ok")</f>
        <v>Ok</v>
      </c>
      <c r="F248" s="51" t="s">
        <v>395</v>
      </c>
      <c r="G248" s="51" t="s">
        <v>395</v>
      </c>
      <c r="H248" s="51" t="s">
        <v>395</v>
      </c>
      <c r="I248" s="45">
        <v>20</v>
      </c>
      <c r="J248" s="51" t="s">
        <v>396</v>
      </c>
      <c r="K248" s="51" t="s">
        <v>395</v>
      </c>
      <c r="L248" s="45">
        <v>18</v>
      </c>
      <c r="M248" s="51" t="s">
        <v>395</v>
      </c>
      <c r="N248" s="45">
        <v>20</v>
      </c>
      <c r="O248" s="51"/>
      <c r="P248" s="51"/>
      <c r="Q248" s="51"/>
      <c r="R248" s="51"/>
      <c r="S248" s="52">
        <f>SUM(F248:P248)</f>
        <v>58</v>
      </c>
      <c r="T248" s="52">
        <f>COUNTA(F248:P248)</f>
        <v>9</v>
      </c>
      <c r="U248" s="52">
        <f>IF(T248=10,LARGE(F248:P248,1)+LARGE(F248:P248,2)+LARGE(F248:P248,3)+LARGE(F248:P248,4)+LARGE(F248:P248,5)+LARGE(F248:P248,6)+LARGE(F248:P248,7)+LARGE(F248:P248,8)+LARGE(F248:P248,9),S248)</f>
        <v>58</v>
      </c>
    </row>
    <row r="249" spans="1:21" ht="11.25">
      <c r="A249" s="6">
        <v>3</v>
      </c>
      <c r="B249" s="44" t="s">
        <v>141</v>
      </c>
      <c r="C249" s="44" t="s">
        <v>189</v>
      </c>
      <c r="D249" s="43" t="s">
        <v>28</v>
      </c>
      <c r="E249" s="47" t="str">
        <f>IF(ISERROR(VLOOKUP(D249,CLUB,1,0)),"?","Ok")</f>
        <v>Ok</v>
      </c>
      <c r="F249" s="53">
        <v>25</v>
      </c>
      <c r="G249" s="51" t="s">
        <v>395</v>
      </c>
      <c r="H249" s="51" t="s">
        <v>395</v>
      </c>
      <c r="I249" s="51" t="s">
        <v>395</v>
      </c>
      <c r="J249" s="51" t="s">
        <v>396</v>
      </c>
      <c r="K249" s="51" t="s">
        <v>395</v>
      </c>
      <c r="L249" s="51" t="s">
        <v>395</v>
      </c>
      <c r="M249" s="51" t="s">
        <v>395</v>
      </c>
      <c r="N249" s="45"/>
      <c r="O249" s="45"/>
      <c r="P249" s="45"/>
      <c r="Q249" s="45"/>
      <c r="R249" s="45"/>
      <c r="S249" s="52">
        <f>SUM(F249:P249)</f>
        <v>25</v>
      </c>
      <c r="T249" s="52">
        <f>COUNTA(F249:P249)</f>
        <v>8</v>
      </c>
      <c r="U249" s="52">
        <f>IF(T249=10,LARGE(F249:P249,1)+LARGE(F249:P249,2)+LARGE(F249:P249,3)+LARGE(F249:P249,4)+LARGE(F249:P249,5)+LARGE(F249:P249,6)+LARGE(F249:P249,7)+LARGE(F249:P249,8)+LARGE(F249:P249,9),S249)</f>
        <v>25</v>
      </c>
    </row>
    <row r="250" spans="1:21" ht="11.25">
      <c r="A250" s="6">
        <v>4</v>
      </c>
      <c r="B250" s="44" t="s">
        <v>383</v>
      </c>
      <c r="C250" s="44" t="s">
        <v>384</v>
      </c>
      <c r="D250" s="43" t="s">
        <v>26</v>
      </c>
      <c r="E250" s="47" t="str">
        <f>IF(ISERROR(VLOOKUP(D250,CLUB,1,0)),"?","Ok")</f>
        <v>Ok</v>
      </c>
      <c r="F250" s="45"/>
      <c r="G250" s="51" t="s">
        <v>395</v>
      </c>
      <c r="H250" s="51" t="s">
        <v>395</v>
      </c>
      <c r="I250" s="51" t="s">
        <v>395</v>
      </c>
      <c r="J250" s="51" t="s">
        <v>396</v>
      </c>
      <c r="K250" s="51" t="s">
        <v>395</v>
      </c>
      <c r="L250" s="45">
        <v>20</v>
      </c>
      <c r="M250" s="51" t="s">
        <v>395</v>
      </c>
      <c r="N250" s="45"/>
      <c r="O250" s="45"/>
      <c r="P250" s="45"/>
      <c r="Q250" s="45"/>
      <c r="R250" s="45"/>
      <c r="S250" s="52">
        <f>SUM(F250:P250)</f>
        <v>20</v>
      </c>
      <c r="T250" s="52">
        <f>COUNTA(F250:P250)</f>
        <v>7</v>
      </c>
      <c r="U250" s="52">
        <f>IF(T250=10,LARGE(F250:P250,1)+LARGE(F250:P250,2)+LARGE(F250:P250,3)+LARGE(F250:P250,4)+LARGE(F250:P250,5)+LARGE(F250:P250,6)+LARGE(F250:P250,7)+LARGE(F250:P250,8)+LARGE(F250:P250,9),S250)</f>
        <v>20</v>
      </c>
    </row>
    <row r="251" spans="1:5" ht="11.25">
      <c r="A251" s="1"/>
      <c r="E251" s="49"/>
    </row>
    <row r="252" spans="7:11" ht="11.25">
      <c r="G252" s="56"/>
      <c r="H252" s="56"/>
      <c r="I252" s="56"/>
      <c r="J252" s="56"/>
      <c r="K252" s="56"/>
    </row>
    <row r="253" spans="4:11" ht="11.25">
      <c r="D253" s="1" t="s">
        <v>135</v>
      </c>
      <c r="G253" s="56"/>
      <c r="H253" s="56"/>
      <c r="I253" s="56"/>
      <c r="J253" s="56"/>
      <c r="K253" s="56"/>
    </row>
    <row r="254" spans="1:21" ht="11.25">
      <c r="A254" s="6" t="s">
        <v>0</v>
      </c>
      <c r="B254" s="2" t="s">
        <v>1</v>
      </c>
      <c r="C254" s="2" t="s">
        <v>2</v>
      </c>
      <c r="D254" s="2" t="s">
        <v>3</v>
      </c>
      <c r="E254" s="50" t="s">
        <v>136</v>
      </c>
      <c r="F254" s="51">
        <v>41349</v>
      </c>
      <c r="G254" s="51">
        <v>41357</v>
      </c>
      <c r="H254" s="51">
        <v>41385</v>
      </c>
      <c r="I254" s="51">
        <v>41395</v>
      </c>
      <c r="J254" s="51">
        <v>41399</v>
      </c>
      <c r="K254" s="51">
        <v>41419</v>
      </c>
      <c r="L254" s="51">
        <v>41433</v>
      </c>
      <c r="M254" s="51">
        <v>41525</v>
      </c>
      <c r="N254" s="51">
        <v>41532</v>
      </c>
      <c r="O254" s="51">
        <v>41539</v>
      </c>
      <c r="P254" s="51">
        <v>41546</v>
      </c>
      <c r="Q254" s="51">
        <v>41552</v>
      </c>
      <c r="R254" s="51">
        <v>41567</v>
      </c>
      <c r="S254" s="51" t="s">
        <v>4</v>
      </c>
      <c r="T254" s="51" t="s">
        <v>137</v>
      </c>
      <c r="U254" s="52" t="s">
        <v>139</v>
      </c>
    </row>
    <row r="255" ht="11.25"/>
    <row r="256" ht="11.25"/>
    <row r="257" ht="11.25">
      <c r="D257" s="31"/>
    </row>
    <row r="258" ht="15.75" customHeight="1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</sheetData>
  <sheetProtection/>
  <conditionalFormatting sqref="E87:E91 E153:E157 E22:E82 E4:E19 E217:E242 E203:E211 E163:E198 E95:E147">
    <cfRule type="cellIs" priority="5" dxfId="1" operator="notEqual" stopIfTrue="1">
      <formula>"Ok"</formula>
    </cfRule>
    <cfRule type="cellIs" priority="6" dxfId="0" operator="equal" stopIfTrue="1">
      <formula>"Ok"</formula>
    </cfRule>
  </conditionalFormatting>
  <dataValidations count="1">
    <dataValidation type="list" allowBlank="1" showInputMessage="1" showErrorMessage="1" sqref="D87:D91 D203:D211 D4:D19 D163:D198 D153:D157 D22:D83 D247:D250 D217:D243 D95:D149">
      <formula1>CLUB</formula1>
    </dataValidation>
  </dataValidations>
  <printOptions horizontalCentered="1"/>
  <pageMargins left="0.31496062992125984" right="0.3937007874015748" top="0.31496062992125984" bottom="0.31496062992125984" header="0.31496062992125984" footer="0.31496062992125984"/>
  <pageSetup fitToHeight="0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A85"/>
  <sheetViews>
    <sheetView zoomScalePageLayoutView="0" workbookViewId="0" topLeftCell="A7">
      <selection activeCell="C50" sqref="C50"/>
    </sheetView>
  </sheetViews>
  <sheetFormatPr defaultColWidth="11.57421875" defaultRowHeight="12.75"/>
  <cols>
    <col min="1" max="1" width="33.8515625" style="0" customWidth="1"/>
  </cols>
  <sheetData>
    <row r="2" ht="12.75">
      <c r="A2" t="s">
        <v>35</v>
      </c>
    </row>
    <row r="4" ht="12.75">
      <c r="A4" s="12" t="s">
        <v>36</v>
      </c>
    </row>
    <row r="5" ht="12.75">
      <c r="A5" t="s">
        <v>38</v>
      </c>
    </row>
    <row r="6" ht="12.75">
      <c r="A6" s="12" t="s">
        <v>37</v>
      </c>
    </row>
    <row r="11" ht="12.75">
      <c r="A11" s="4" t="s">
        <v>23</v>
      </c>
    </row>
    <row r="12" ht="12.75">
      <c r="A12" s="13" t="s">
        <v>90</v>
      </c>
    </row>
    <row r="13" ht="12.75">
      <c r="A13" s="10" t="s">
        <v>160</v>
      </c>
    </row>
    <row r="14" ht="12.75">
      <c r="A14" s="32" t="s">
        <v>208</v>
      </c>
    </row>
    <row r="15" ht="12.75">
      <c r="A15" s="32" t="s">
        <v>223</v>
      </c>
    </row>
    <row r="16" ht="12.75">
      <c r="A16" s="10" t="s">
        <v>28</v>
      </c>
    </row>
    <row r="17" ht="12.75">
      <c r="A17" s="36" t="s">
        <v>394</v>
      </c>
    </row>
    <row r="18" ht="12.75">
      <c r="A18" s="13" t="s">
        <v>41</v>
      </c>
    </row>
    <row r="19" ht="12.75">
      <c r="A19" s="9" t="s">
        <v>26</v>
      </c>
    </row>
    <row r="20" ht="12.75">
      <c r="A20" s="9" t="s">
        <v>31</v>
      </c>
    </row>
    <row r="21" ht="12.75">
      <c r="A21" s="27" t="s">
        <v>204</v>
      </c>
    </row>
    <row r="22" ht="12.75">
      <c r="A22" s="11" t="s">
        <v>33</v>
      </c>
    </row>
    <row r="23" ht="12.75">
      <c r="A23" s="30" t="s">
        <v>242</v>
      </c>
    </row>
    <row r="24" ht="12.75">
      <c r="A24" s="30" t="s">
        <v>392</v>
      </c>
    </row>
    <row r="25" ht="12.75">
      <c r="A25" s="13" t="s">
        <v>91</v>
      </c>
    </row>
    <row r="26" ht="12.75">
      <c r="A26" s="30" t="s">
        <v>256</v>
      </c>
    </row>
    <row r="27" ht="12.75">
      <c r="A27" s="11" t="s">
        <v>34</v>
      </c>
    </row>
    <row r="28" ht="12.75">
      <c r="A28" s="30" t="s">
        <v>229</v>
      </c>
    </row>
    <row r="29" ht="12.75">
      <c r="A29" s="13" t="s">
        <v>140</v>
      </c>
    </row>
    <row r="30" ht="12.75">
      <c r="A30" s="30" t="s">
        <v>261</v>
      </c>
    </row>
    <row r="31" ht="12.75">
      <c r="A31" s="9" t="s">
        <v>27</v>
      </c>
    </row>
    <row r="32" ht="12.75">
      <c r="A32" s="9" t="s">
        <v>30</v>
      </c>
    </row>
    <row r="33" ht="12.75">
      <c r="A33" s="9" t="s">
        <v>24</v>
      </c>
    </row>
    <row r="34" ht="12.75">
      <c r="A34" s="30" t="s">
        <v>205</v>
      </c>
    </row>
    <row r="35" ht="12.75">
      <c r="A35" s="30" t="s">
        <v>336</v>
      </c>
    </row>
    <row r="36" ht="12.75">
      <c r="A36" s="13" t="s">
        <v>162</v>
      </c>
    </row>
    <row r="37" ht="12.75">
      <c r="A37" s="13" t="s">
        <v>92</v>
      </c>
    </row>
    <row r="38" ht="12.75">
      <c r="A38" s="9" t="s">
        <v>75</v>
      </c>
    </row>
    <row r="39" ht="12.75">
      <c r="A39" s="13" t="s">
        <v>45</v>
      </c>
    </row>
    <row r="40" ht="12.75">
      <c r="A40" s="30" t="s">
        <v>211</v>
      </c>
    </row>
    <row r="41" ht="12.75">
      <c r="A41" s="30" t="s">
        <v>207</v>
      </c>
    </row>
    <row r="42" ht="12.75">
      <c r="A42" s="13" t="s">
        <v>144</v>
      </c>
    </row>
    <row r="43" ht="12.75">
      <c r="A43" s="13" t="s">
        <v>234</v>
      </c>
    </row>
    <row r="44" ht="12.75">
      <c r="A44" s="13" t="s">
        <v>161</v>
      </c>
    </row>
    <row r="45" ht="12.75">
      <c r="A45" s="27" t="s">
        <v>93</v>
      </c>
    </row>
    <row r="46" ht="12.75">
      <c r="A46" s="9" t="s">
        <v>29</v>
      </c>
    </row>
    <row r="47" ht="12.75">
      <c r="A47" s="9" t="s">
        <v>25</v>
      </c>
    </row>
    <row r="48" ht="12.75">
      <c r="A48" s="35" t="s">
        <v>390</v>
      </c>
    </row>
    <row r="49" ht="12.75">
      <c r="A49" s="30" t="s">
        <v>203</v>
      </c>
    </row>
    <row r="50" ht="12.75">
      <c r="A50" s="13" t="s">
        <v>94</v>
      </c>
    </row>
    <row r="51" ht="12.75">
      <c r="A51" s="13" t="s">
        <v>77</v>
      </c>
    </row>
    <row r="52" ht="12.75">
      <c r="A52" s="13" t="s">
        <v>42</v>
      </c>
    </row>
    <row r="53" ht="12.75">
      <c r="A53" s="30" t="s">
        <v>190</v>
      </c>
    </row>
    <row r="54" ht="12.75">
      <c r="A54" s="13" t="s">
        <v>145</v>
      </c>
    </row>
    <row r="55" ht="12.75">
      <c r="A55" s="13" t="s">
        <v>163</v>
      </c>
    </row>
    <row r="56" ht="12.75">
      <c r="A56" s="13" t="s">
        <v>253</v>
      </c>
    </row>
    <row r="57" ht="12.75">
      <c r="A57" s="13" t="s">
        <v>321</v>
      </c>
    </row>
    <row r="58" ht="12.75">
      <c r="A58" s="9"/>
    </row>
    <row r="59" ht="12.75">
      <c r="A59" s="9"/>
    </row>
    <row r="61" ht="12.75">
      <c r="A61" s="13"/>
    </row>
    <row r="62" ht="12.75">
      <c r="A62" s="9"/>
    </row>
    <row r="63" ht="12.75">
      <c r="A63" s="13"/>
    </row>
    <row r="64" ht="12.75">
      <c r="A64" s="13"/>
    </row>
    <row r="65" ht="12.75">
      <c r="A65" s="13"/>
    </row>
    <row r="66" ht="12.75">
      <c r="A66" s="9"/>
    </row>
    <row r="67" ht="12.75">
      <c r="A67" s="13"/>
    </row>
    <row r="68" ht="12.75">
      <c r="A68" s="13"/>
    </row>
    <row r="69" ht="12.75">
      <c r="A69" s="9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9"/>
    </row>
    <row r="77" ht="12.75">
      <c r="A77" s="9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9"/>
    </row>
    <row r="84" ht="12.75">
      <c r="A84" s="13"/>
    </row>
    <row r="85" ht="12.75">
      <c r="A85" s="13"/>
    </row>
  </sheetData>
  <sheetProtection/>
  <dataValidations count="1">
    <dataValidation type="list" allowBlank="1" showInputMessage="1" showErrorMessage="1" sqref="A22:A24">
      <formula1>CLUB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U215"/>
  <sheetViews>
    <sheetView zoomScalePageLayoutView="0" workbookViewId="0" topLeftCell="A1">
      <selection activeCell="A215" sqref="A215:IV215"/>
    </sheetView>
  </sheetViews>
  <sheetFormatPr defaultColWidth="11.421875" defaultRowHeight="12.75"/>
  <sheetData>
    <row r="1" spans="1:21" s="1" customFormat="1" ht="11.25">
      <c r="A1" s="6" t="s">
        <v>0</v>
      </c>
      <c r="B1" s="2" t="s">
        <v>1</v>
      </c>
      <c r="C1" s="2" t="s">
        <v>2</v>
      </c>
      <c r="D1" s="2" t="s">
        <v>3</v>
      </c>
      <c r="E1" s="50" t="s">
        <v>136</v>
      </c>
      <c r="F1" s="51">
        <v>41349</v>
      </c>
      <c r="G1" s="51">
        <v>41357</v>
      </c>
      <c r="H1" s="51">
        <v>41385</v>
      </c>
      <c r="I1" s="51">
        <v>41395</v>
      </c>
      <c r="J1" s="51">
        <v>41399</v>
      </c>
      <c r="K1" s="51">
        <v>41419</v>
      </c>
      <c r="L1" s="51">
        <v>41433</v>
      </c>
      <c r="M1" s="51">
        <v>41525</v>
      </c>
      <c r="N1" s="51">
        <v>41532</v>
      </c>
      <c r="O1" s="51">
        <v>41539</v>
      </c>
      <c r="P1" s="51">
        <v>41546</v>
      </c>
      <c r="Q1" s="51">
        <v>41552</v>
      </c>
      <c r="R1" s="51">
        <v>41567</v>
      </c>
      <c r="S1" s="51" t="s">
        <v>4</v>
      </c>
      <c r="T1" s="51" t="s">
        <v>137</v>
      </c>
      <c r="U1" s="52" t="s">
        <v>156</v>
      </c>
    </row>
    <row r="2" spans="1:21" s="1" customFormat="1" ht="11.25">
      <c r="A2" s="6">
        <v>1</v>
      </c>
      <c r="B2" s="37" t="s">
        <v>185</v>
      </c>
      <c r="C2" s="37" t="s">
        <v>149</v>
      </c>
      <c r="D2" s="2" t="s">
        <v>30</v>
      </c>
      <c r="E2" s="45" t="str">
        <f aca="true" t="shared" si="0" ref="E2:E65">IF(ISERROR(VLOOKUP(D2,CLUB,1,0)),"?","Ok")</f>
        <v>Ok</v>
      </c>
      <c r="F2" s="45">
        <v>20</v>
      </c>
      <c r="G2" s="45">
        <v>3</v>
      </c>
      <c r="H2" s="45" t="s">
        <v>395</v>
      </c>
      <c r="I2" s="45">
        <v>20</v>
      </c>
      <c r="J2" s="45" t="s">
        <v>396</v>
      </c>
      <c r="K2" s="45" t="s">
        <v>395</v>
      </c>
      <c r="L2" s="45">
        <v>20</v>
      </c>
      <c r="M2" s="53">
        <v>25</v>
      </c>
      <c r="N2" s="45">
        <v>18</v>
      </c>
      <c r="O2" s="45"/>
      <c r="P2" s="45"/>
      <c r="Q2" s="45"/>
      <c r="R2" s="45"/>
      <c r="S2" s="52">
        <f>SUM(F2:P2)</f>
        <v>106</v>
      </c>
      <c r="T2" s="52">
        <f aca="true" t="shared" si="1" ref="T2:T15">COUNTA(F2:P2)</f>
        <v>9</v>
      </c>
      <c r="U2" s="52">
        <f aca="true" t="shared" si="2" ref="U2:U15">IF(T2=11,LARGE(F2:P2,1)+LARGE(F2:P2,2)+LARGE(F2:P2,3)+LARGE(F2:P2,4)+LARGE(F2:P2,5)+LARGE(F2:P2,6)+LARGE(F2:P2,7)+LARGE(F2:P2,8)+LARGE(F2:P2,9)+LARGE(F2:P2,10),S2)</f>
        <v>106</v>
      </c>
    </row>
    <row r="3" spans="1:21" s="1" customFormat="1" ht="11.25">
      <c r="A3" s="6">
        <v>2</v>
      </c>
      <c r="B3" s="37" t="s">
        <v>147</v>
      </c>
      <c r="C3" s="37" t="s">
        <v>148</v>
      </c>
      <c r="D3" s="2" t="s">
        <v>28</v>
      </c>
      <c r="E3" s="45" t="str">
        <f t="shared" si="0"/>
        <v>Ok</v>
      </c>
      <c r="F3" s="53">
        <v>25</v>
      </c>
      <c r="G3" s="53">
        <v>25</v>
      </c>
      <c r="H3" s="45" t="s">
        <v>395</v>
      </c>
      <c r="I3" s="45" t="s">
        <v>395</v>
      </c>
      <c r="J3" s="45" t="s">
        <v>396</v>
      </c>
      <c r="K3" s="45" t="s">
        <v>395</v>
      </c>
      <c r="L3" s="53">
        <v>25</v>
      </c>
      <c r="M3" s="45" t="s">
        <v>395</v>
      </c>
      <c r="N3" s="53">
        <v>25</v>
      </c>
      <c r="O3" s="45"/>
      <c r="P3" s="45"/>
      <c r="Q3" s="45"/>
      <c r="R3" s="45"/>
      <c r="S3" s="52">
        <f>SUM(F3:R3)</f>
        <v>100</v>
      </c>
      <c r="T3" s="52">
        <f t="shared" si="1"/>
        <v>9</v>
      </c>
      <c r="U3" s="52">
        <f t="shared" si="2"/>
        <v>100</v>
      </c>
    </row>
    <row r="4" spans="1:21" s="1" customFormat="1" ht="11.25">
      <c r="A4" s="6">
        <v>3</v>
      </c>
      <c r="B4" s="37" t="s">
        <v>127</v>
      </c>
      <c r="C4" s="37" t="s">
        <v>99</v>
      </c>
      <c r="D4" s="2" t="s">
        <v>30</v>
      </c>
      <c r="E4" s="45" t="str">
        <f t="shared" si="0"/>
        <v>Ok</v>
      </c>
      <c r="F4" s="45" t="s">
        <v>395</v>
      </c>
      <c r="G4" s="45">
        <v>4</v>
      </c>
      <c r="H4" s="45" t="s">
        <v>395</v>
      </c>
      <c r="I4" s="53">
        <v>25</v>
      </c>
      <c r="J4" s="45" t="s">
        <v>396</v>
      </c>
      <c r="K4" s="45" t="s">
        <v>395</v>
      </c>
      <c r="L4" s="45">
        <v>18</v>
      </c>
      <c r="M4" s="45" t="s">
        <v>395</v>
      </c>
      <c r="N4" s="45">
        <v>20</v>
      </c>
      <c r="O4" s="45"/>
      <c r="P4" s="45"/>
      <c r="Q4" s="45"/>
      <c r="R4" s="45"/>
      <c r="S4" s="52">
        <f aca="true" t="shared" si="3" ref="S4:S16">SUM(F4:P4)</f>
        <v>67</v>
      </c>
      <c r="T4" s="52">
        <f t="shared" si="1"/>
        <v>9</v>
      </c>
      <c r="U4" s="52">
        <f t="shared" si="2"/>
        <v>67</v>
      </c>
    </row>
    <row r="5" spans="1:21" s="1" customFormat="1" ht="11.25">
      <c r="A5" s="6">
        <v>4</v>
      </c>
      <c r="B5" s="37" t="s">
        <v>150</v>
      </c>
      <c r="C5" s="37" t="s">
        <v>143</v>
      </c>
      <c r="D5" s="2" t="s">
        <v>30</v>
      </c>
      <c r="E5" s="45" t="str">
        <f t="shared" si="0"/>
        <v>Ok</v>
      </c>
      <c r="F5" s="45" t="s">
        <v>395</v>
      </c>
      <c r="G5" s="45">
        <v>2</v>
      </c>
      <c r="H5" s="45" t="s">
        <v>395</v>
      </c>
      <c r="I5" s="45">
        <v>18</v>
      </c>
      <c r="J5" s="45" t="s">
        <v>396</v>
      </c>
      <c r="K5" s="45" t="s">
        <v>395</v>
      </c>
      <c r="L5" s="45">
        <v>16</v>
      </c>
      <c r="M5" s="45" t="s">
        <v>395</v>
      </c>
      <c r="N5" s="45">
        <v>16</v>
      </c>
      <c r="O5" s="45"/>
      <c r="P5" s="45"/>
      <c r="Q5" s="45"/>
      <c r="R5" s="45"/>
      <c r="S5" s="52">
        <f t="shared" si="3"/>
        <v>52</v>
      </c>
      <c r="T5" s="52">
        <f t="shared" si="1"/>
        <v>9</v>
      </c>
      <c r="U5" s="52">
        <f t="shared" si="2"/>
        <v>52</v>
      </c>
    </row>
    <row r="6" spans="1:21" s="1" customFormat="1" ht="11.25">
      <c r="A6" s="6">
        <v>5</v>
      </c>
      <c r="B6" s="37" t="s">
        <v>247</v>
      </c>
      <c r="C6" s="37" t="s">
        <v>248</v>
      </c>
      <c r="D6" s="2" t="s">
        <v>144</v>
      </c>
      <c r="E6" s="45" t="str">
        <f t="shared" si="0"/>
        <v>Ok</v>
      </c>
      <c r="F6" s="45" t="s">
        <v>395</v>
      </c>
      <c r="G6" s="45">
        <v>20</v>
      </c>
      <c r="H6" s="45" t="s">
        <v>395</v>
      </c>
      <c r="I6" s="45" t="s">
        <v>395</v>
      </c>
      <c r="J6" s="45" t="s">
        <v>396</v>
      </c>
      <c r="K6" s="45" t="s">
        <v>395</v>
      </c>
      <c r="L6" s="45" t="s">
        <v>395</v>
      </c>
      <c r="M6" s="45" t="s">
        <v>395</v>
      </c>
      <c r="N6" s="45"/>
      <c r="O6" s="45"/>
      <c r="P6" s="45"/>
      <c r="Q6" s="45"/>
      <c r="R6" s="45"/>
      <c r="S6" s="52">
        <f t="shared" si="3"/>
        <v>20</v>
      </c>
      <c r="T6" s="52">
        <f t="shared" si="1"/>
        <v>8</v>
      </c>
      <c r="U6" s="52">
        <f t="shared" si="2"/>
        <v>20</v>
      </c>
    </row>
    <row r="7" spans="1:21" s="1" customFormat="1" ht="11.25">
      <c r="A7" s="6">
        <v>6</v>
      </c>
      <c r="B7" s="37" t="s">
        <v>243</v>
      </c>
      <c r="C7" s="37" t="s">
        <v>244</v>
      </c>
      <c r="D7" s="2" t="s">
        <v>24</v>
      </c>
      <c r="E7" s="45" t="str">
        <f t="shared" si="0"/>
        <v>Ok</v>
      </c>
      <c r="F7" s="45" t="s">
        <v>395</v>
      </c>
      <c r="G7" s="45">
        <v>18</v>
      </c>
      <c r="H7" s="45" t="s">
        <v>395</v>
      </c>
      <c r="I7" s="45" t="s">
        <v>395</v>
      </c>
      <c r="J7" s="45" t="s">
        <v>396</v>
      </c>
      <c r="K7" s="45" t="s">
        <v>395</v>
      </c>
      <c r="L7" s="45" t="s">
        <v>395</v>
      </c>
      <c r="M7" s="45" t="s">
        <v>395</v>
      </c>
      <c r="N7" s="45"/>
      <c r="O7" s="45"/>
      <c r="P7" s="45"/>
      <c r="Q7" s="45"/>
      <c r="R7" s="45"/>
      <c r="S7" s="52">
        <f t="shared" si="3"/>
        <v>18</v>
      </c>
      <c r="T7" s="52">
        <f t="shared" si="1"/>
        <v>8</v>
      </c>
      <c r="U7" s="52">
        <f t="shared" si="2"/>
        <v>18</v>
      </c>
    </row>
    <row r="8" spans="1:21" s="1" customFormat="1" ht="11.25">
      <c r="A8" s="6">
        <v>7</v>
      </c>
      <c r="B8" s="37" t="s">
        <v>249</v>
      </c>
      <c r="C8" s="37" t="s">
        <v>250</v>
      </c>
      <c r="D8" s="2" t="s">
        <v>144</v>
      </c>
      <c r="E8" s="45" t="str">
        <f t="shared" si="0"/>
        <v>Ok</v>
      </c>
      <c r="F8" s="45" t="s">
        <v>395</v>
      </c>
      <c r="G8" s="45">
        <v>16</v>
      </c>
      <c r="H8" s="45" t="s">
        <v>395</v>
      </c>
      <c r="I8" s="45" t="s">
        <v>395</v>
      </c>
      <c r="J8" s="45" t="s">
        <v>396</v>
      </c>
      <c r="K8" s="45" t="s">
        <v>395</v>
      </c>
      <c r="L8" s="45" t="s">
        <v>395</v>
      </c>
      <c r="M8" s="45" t="s">
        <v>395</v>
      </c>
      <c r="N8" s="45"/>
      <c r="O8" s="45"/>
      <c r="P8" s="45"/>
      <c r="Q8" s="45"/>
      <c r="R8" s="45"/>
      <c r="S8" s="52">
        <f t="shared" si="3"/>
        <v>16</v>
      </c>
      <c r="T8" s="52">
        <f t="shared" si="1"/>
        <v>8</v>
      </c>
      <c r="U8" s="52">
        <f t="shared" si="2"/>
        <v>16</v>
      </c>
    </row>
    <row r="9" spans="1:21" s="1" customFormat="1" ht="11.25">
      <c r="A9" s="6">
        <v>8</v>
      </c>
      <c r="B9" s="37" t="s">
        <v>209</v>
      </c>
      <c r="C9" s="37" t="s">
        <v>210</v>
      </c>
      <c r="D9" s="2" t="s">
        <v>42</v>
      </c>
      <c r="E9" s="45" t="str">
        <f t="shared" si="0"/>
        <v>Ok</v>
      </c>
      <c r="F9" s="45" t="s">
        <v>395</v>
      </c>
      <c r="G9" s="45">
        <v>14</v>
      </c>
      <c r="H9" s="45" t="s">
        <v>395</v>
      </c>
      <c r="I9" s="45" t="s">
        <v>395</v>
      </c>
      <c r="J9" s="45" t="s">
        <v>396</v>
      </c>
      <c r="K9" s="45" t="s">
        <v>395</v>
      </c>
      <c r="L9" s="45" t="s">
        <v>395</v>
      </c>
      <c r="M9" s="45" t="s">
        <v>395</v>
      </c>
      <c r="N9" s="45"/>
      <c r="O9" s="45"/>
      <c r="P9" s="45"/>
      <c r="Q9" s="45"/>
      <c r="R9" s="45"/>
      <c r="S9" s="52">
        <f t="shared" si="3"/>
        <v>14</v>
      </c>
      <c r="T9" s="52">
        <f t="shared" si="1"/>
        <v>8</v>
      </c>
      <c r="U9" s="52">
        <f t="shared" si="2"/>
        <v>14</v>
      </c>
    </row>
    <row r="10" spans="1:21" s="1" customFormat="1" ht="11.25">
      <c r="A10" s="6">
        <v>9</v>
      </c>
      <c r="B10" s="37" t="s">
        <v>212</v>
      </c>
      <c r="C10" s="37" t="s">
        <v>49</v>
      </c>
      <c r="D10" s="2" t="s">
        <v>31</v>
      </c>
      <c r="E10" s="45" t="str">
        <f t="shared" si="0"/>
        <v>Ok</v>
      </c>
      <c r="F10" s="45" t="s">
        <v>395</v>
      </c>
      <c r="G10" s="45">
        <v>12</v>
      </c>
      <c r="H10" s="45" t="s">
        <v>395</v>
      </c>
      <c r="I10" s="45" t="s">
        <v>395</v>
      </c>
      <c r="J10" s="45" t="s">
        <v>396</v>
      </c>
      <c r="K10" s="45" t="s">
        <v>395</v>
      </c>
      <c r="L10" s="45" t="s">
        <v>395</v>
      </c>
      <c r="M10" s="45" t="s">
        <v>395</v>
      </c>
      <c r="N10" s="45"/>
      <c r="O10" s="45"/>
      <c r="P10" s="45"/>
      <c r="Q10" s="45"/>
      <c r="R10" s="45"/>
      <c r="S10" s="52">
        <f t="shared" si="3"/>
        <v>12</v>
      </c>
      <c r="T10" s="52">
        <f t="shared" si="1"/>
        <v>8</v>
      </c>
      <c r="U10" s="52">
        <f t="shared" si="2"/>
        <v>12</v>
      </c>
    </row>
    <row r="11" spans="1:21" s="1" customFormat="1" ht="11.25">
      <c r="A11" s="6">
        <v>10</v>
      </c>
      <c r="B11" s="37" t="s">
        <v>251</v>
      </c>
      <c r="C11" s="37" t="s">
        <v>252</v>
      </c>
      <c r="D11" s="2" t="s">
        <v>253</v>
      </c>
      <c r="E11" s="45" t="str">
        <f t="shared" si="0"/>
        <v>Ok</v>
      </c>
      <c r="F11" s="45" t="s">
        <v>395</v>
      </c>
      <c r="G11" s="45">
        <v>10</v>
      </c>
      <c r="H11" s="45" t="s">
        <v>395</v>
      </c>
      <c r="I11" s="45" t="s">
        <v>395</v>
      </c>
      <c r="J11" s="45" t="s">
        <v>396</v>
      </c>
      <c r="K11" s="45" t="s">
        <v>395</v>
      </c>
      <c r="L11" s="45" t="s">
        <v>395</v>
      </c>
      <c r="M11" s="45" t="s">
        <v>395</v>
      </c>
      <c r="N11" s="45"/>
      <c r="O11" s="45"/>
      <c r="P11" s="45"/>
      <c r="Q11" s="45"/>
      <c r="R11" s="45"/>
      <c r="S11" s="52">
        <f t="shared" si="3"/>
        <v>10</v>
      </c>
      <c r="T11" s="52">
        <f t="shared" si="1"/>
        <v>8</v>
      </c>
      <c r="U11" s="52">
        <f t="shared" si="2"/>
        <v>10</v>
      </c>
    </row>
    <row r="12" spans="1:21" s="1" customFormat="1" ht="11.25">
      <c r="A12" s="6">
        <v>11</v>
      </c>
      <c r="B12" s="37" t="s">
        <v>60</v>
      </c>
      <c r="C12" s="37" t="s">
        <v>61</v>
      </c>
      <c r="D12" s="2" t="s">
        <v>42</v>
      </c>
      <c r="E12" s="45" t="str">
        <f t="shared" si="0"/>
        <v>Ok</v>
      </c>
      <c r="F12" s="45" t="s">
        <v>395</v>
      </c>
      <c r="G12" s="45">
        <v>9</v>
      </c>
      <c r="H12" s="45" t="s">
        <v>395</v>
      </c>
      <c r="I12" s="45" t="s">
        <v>395</v>
      </c>
      <c r="J12" s="45" t="s">
        <v>396</v>
      </c>
      <c r="K12" s="45" t="s">
        <v>395</v>
      </c>
      <c r="L12" s="45" t="s">
        <v>395</v>
      </c>
      <c r="M12" s="45" t="s">
        <v>395</v>
      </c>
      <c r="N12" s="45"/>
      <c r="O12" s="45"/>
      <c r="P12" s="45"/>
      <c r="Q12" s="45"/>
      <c r="R12" s="45"/>
      <c r="S12" s="52">
        <f t="shared" si="3"/>
        <v>9</v>
      </c>
      <c r="T12" s="52">
        <f t="shared" si="1"/>
        <v>8</v>
      </c>
      <c r="U12" s="52">
        <f t="shared" si="2"/>
        <v>9</v>
      </c>
    </row>
    <row r="13" spans="1:21" s="1" customFormat="1" ht="11.25">
      <c r="A13" s="6">
        <v>12</v>
      </c>
      <c r="B13" s="37" t="s">
        <v>213</v>
      </c>
      <c r="C13" s="37" t="s">
        <v>214</v>
      </c>
      <c r="D13" s="2" t="s">
        <v>42</v>
      </c>
      <c r="E13" s="45" t="str">
        <f t="shared" si="0"/>
        <v>Ok</v>
      </c>
      <c r="F13" s="45" t="s">
        <v>395</v>
      </c>
      <c r="G13" s="45">
        <v>8</v>
      </c>
      <c r="H13" s="45" t="s">
        <v>395</v>
      </c>
      <c r="I13" s="45" t="s">
        <v>395</v>
      </c>
      <c r="J13" s="45" t="s">
        <v>396</v>
      </c>
      <c r="K13" s="45" t="s">
        <v>395</v>
      </c>
      <c r="L13" s="45" t="s">
        <v>395</v>
      </c>
      <c r="M13" s="45" t="s">
        <v>395</v>
      </c>
      <c r="N13" s="45"/>
      <c r="O13" s="45"/>
      <c r="P13" s="45"/>
      <c r="Q13" s="45"/>
      <c r="R13" s="45"/>
      <c r="S13" s="52">
        <f t="shared" si="3"/>
        <v>8</v>
      </c>
      <c r="T13" s="52">
        <f t="shared" si="1"/>
        <v>8</v>
      </c>
      <c r="U13" s="52">
        <f t="shared" si="2"/>
        <v>8</v>
      </c>
    </row>
    <row r="14" spans="1:21" s="1" customFormat="1" ht="11.25">
      <c r="A14" s="6">
        <v>13</v>
      </c>
      <c r="B14" s="37" t="s">
        <v>254</v>
      </c>
      <c r="C14" s="37" t="s">
        <v>255</v>
      </c>
      <c r="D14" s="2" t="s">
        <v>256</v>
      </c>
      <c r="E14" s="45" t="str">
        <f t="shared" si="0"/>
        <v>Ok</v>
      </c>
      <c r="F14" s="45" t="s">
        <v>395</v>
      </c>
      <c r="G14" s="45">
        <v>7</v>
      </c>
      <c r="H14" s="45" t="s">
        <v>395</v>
      </c>
      <c r="I14" s="45" t="s">
        <v>395</v>
      </c>
      <c r="J14" s="45" t="s">
        <v>396</v>
      </c>
      <c r="K14" s="45" t="s">
        <v>395</v>
      </c>
      <c r="L14" s="45" t="s">
        <v>395</v>
      </c>
      <c r="M14" s="45" t="s">
        <v>395</v>
      </c>
      <c r="N14" s="45"/>
      <c r="O14" s="45"/>
      <c r="P14" s="45"/>
      <c r="Q14" s="45"/>
      <c r="R14" s="45"/>
      <c r="S14" s="52">
        <f t="shared" si="3"/>
        <v>7</v>
      </c>
      <c r="T14" s="52">
        <f t="shared" si="1"/>
        <v>8</v>
      </c>
      <c r="U14" s="52">
        <f t="shared" si="2"/>
        <v>7</v>
      </c>
    </row>
    <row r="15" spans="1:21" s="1" customFormat="1" ht="11.25">
      <c r="A15" s="6">
        <v>14</v>
      </c>
      <c r="B15" s="37" t="s">
        <v>257</v>
      </c>
      <c r="C15" s="37" t="s">
        <v>258</v>
      </c>
      <c r="D15" s="2" t="s">
        <v>41</v>
      </c>
      <c r="E15" s="45" t="str">
        <f t="shared" si="0"/>
        <v>Ok</v>
      </c>
      <c r="F15" s="45" t="s">
        <v>395</v>
      </c>
      <c r="G15" s="45">
        <v>6</v>
      </c>
      <c r="H15" s="45" t="s">
        <v>395</v>
      </c>
      <c r="I15" s="45" t="s">
        <v>395</v>
      </c>
      <c r="J15" s="45" t="s">
        <v>396</v>
      </c>
      <c r="K15" s="45" t="s">
        <v>395</v>
      </c>
      <c r="L15" s="45" t="s">
        <v>395</v>
      </c>
      <c r="M15" s="45" t="s">
        <v>395</v>
      </c>
      <c r="N15" s="45"/>
      <c r="O15" s="45"/>
      <c r="P15" s="45"/>
      <c r="Q15" s="45"/>
      <c r="R15" s="45"/>
      <c r="S15" s="52">
        <f t="shared" si="3"/>
        <v>6</v>
      </c>
      <c r="T15" s="52">
        <f t="shared" si="1"/>
        <v>8</v>
      </c>
      <c r="U15" s="52">
        <f t="shared" si="2"/>
        <v>6</v>
      </c>
    </row>
    <row r="16" spans="1:21" s="1" customFormat="1" ht="11.25">
      <c r="A16" s="6">
        <v>15</v>
      </c>
      <c r="B16" s="37" t="s">
        <v>259</v>
      </c>
      <c r="C16" s="37" t="s">
        <v>260</v>
      </c>
      <c r="D16" s="2" t="s">
        <v>261</v>
      </c>
      <c r="E16" s="45" t="str">
        <f t="shared" si="0"/>
        <v>Ok</v>
      </c>
      <c r="F16" s="45" t="s">
        <v>395</v>
      </c>
      <c r="G16" s="45">
        <v>5</v>
      </c>
      <c r="H16" s="45" t="s">
        <v>395</v>
      </c>
      <c r="I16" s="45" t="s">
        <v>395</v>
      </c>
      <c r="J16" s="45" t="s">
        <v>396</v>
      </c>
      <c r="K16" s="45" t="s">
        <v>395</v>
      </c>
      <c r="L16" s="45" t="s">
        <v>395</v>
      </c>
      <c r="M16" s="45" t="s">
        <v>395</v>
      </c>
      <c r="N16" s="45"/>
      <c r="O16" s="45"/>
      <c r="P16" s="45"/>
      <c r="Q16" s="45"/>
      <c r="R16" s="45"/>
      <c r="S16" s="52">
        <f t="shared" si="3"/>
        <v>5</v>
      </c>
      <c r="T16" s="52">
        <f>COUNTA(F16:P16)</f>
        <v>8</v>
      </c>
      <c r="U16" s="52">
        <f>IF(T16=11,LARGE(F16:P16,1)+LARGE(F16:P16,2)+LARGE(F16:P16,3)+LARGE(F16:P16,4)+LARGE(F16:P16,5)+LARGE(F16:P16,6)+LARGE(F16:P16,7)+LARGE(F16:P16,8)+LARGE(F16:P16,9)+LARGE(F16:P16,10),S16)</f>
        <v>5</v>
      </c>
    </row>
    <row r="17" spans="1:21" s="1" customFormat="1" ht="11.25">
      <c r="A17" s="6">
        <v>1</v>
      </c>
      <c r="B17" s="37" t="s">
        <v>56</v>
      </c>
      <c r="C17" s="37" t="s">
        <v>198</v>
      </c>
      <c r="D17" s="3" t="s">
        <v>26</v>
      </c>
      <c r="E17" s="45" t="str">
        <f t="shared" si="0"/>
        <v>Ok</v>
      </c>
      <c r="F17" s="45">
        <v>9</v>
      </c>
      <c r="G17" s="45">
        <v>20</v>
      </c>
      <c r="H17" s="53">
        <v>25</v>
      </c>
      <c r="I17" s="53">
        <v>25</v>
      </c>
      <c r="J17" s="45" t="s">
        <v>396</v>
      </c>
      <c r="K17" s="45" t="s">
        <v>395</v>
      </c>
      <c r="L17" s="53">
        <v>25</v>
      </c>
      <c r="M17" s="45">
        <v>18</v>
      </c>
      <c r="N17" s="45">
        <v>20</v>
      </c>
      <c r="O17" s="45"/>
      <c r="P17" s="45"/>
      <c r="Q17" s="45"/>
      <c r="R17" s="45"/>
      <c r="S17" s="52">
        <f aca="true" t="shared" si="4" ref="S17:S77">SUM(F17:P17)</f>
        <v>142</v>
      </c>
      <c r="T17" s="52">
        <f aca="true" t="shared" si="5" ref="T17:T77">COUNTA(F17:P17)</f>
        <v>9</v>
      </c>
      <c r="U17" s="52">
        <f aca="true" t="shared" si="6" ref="U17:U77">IF(T17=11,LARGE(F17:P17,1)+LARGE(F17:P17,2)+LARGE(F17:P17,3)+LARGE(F17:P17,4)+LARGE(F17:P17,5)+LARGE(F17:P17,6)+LARGE(F17:P17,7)+LARGE(F17:P17,8)+LARGE(F17:P17,9)+LARGE(F17:P17,10),S17)</f>
        <v>142</v>
      </c>
    </row>
    <row r="18" spans="1:21" s="1" customFormat="1" ht="11.25">
      <c r="A18" s="6">
        <v>2</v>
      </c>
      <c r="B18" s="2" t="s">
        <v>57</v>
      </c>
      <c r="C18" s="2" t="s">
        <v>58</v>
      </c>
      <c r="D18" s="2" t="s">
        <v>26</v>
      </c>
      <c r="E18" s="45" t="str">
        <f t="shared" si="0"/>
        <v>Ok</v>
      </c>
      <c r="F18" s="45">
        <v>14</v>
      </c>
      <c r="G18" s="53">
        <v>25</v>
      </c>
      <c r="H18" s="45">
        <v>18</v>
      </c>
      <c r="I18" s="45">
        <v>20</v>
      </c>
      <c r="J18" s="45" t="s">
        <v>396</v>
      </c>
      <c r="K18" s="45">
        <v>16</v>
      </c>
      <c r="L18" s="45">
        <v>20</v>
      </c>
      <c r="M18" s="45">
        <v>20</v>
      </c>
      <c r="N18" s="45"/>
      <c r="O18" s="45"/>
      <c r="P18" s="45"/>
      <c r="Q18" s="45"/>
      <c r="R18" s="45"/>
      <c r="S18" s="52">
        <f t="shared" si="4"/>
        <v>133</v>
      </c>
      <c r="T18" s="52">
        <f t="shared" si="5"/>
        <v>8</v>
      </c>
      <c r="U18" s="52">
        <f t="shared" si="6"/>
        <v>133</v>
      </c>
    </row>
    <row r="19" spans="1:21" s="1" customFormat="1" ht="11.25">
      <c r="A19" s="6">
        <v>3</v>
      </c>
      <c r="B19" s="37" t="s">
        <v>76</v>
      </c>
      <c r="C19" s="37" t="s">
        <v>9</v>
      </c>
      <c r="D19" s="2" t="s">
        <v>26</v>
      </c>
      <c r="E19" s="45" t="str">
        <f t="shared" si="0"/>
        <v>Ok</v>
      </c>
      <c r="F19" s="45">
        <v>8</v>
      </c>
      <c r="G19" s="45">
        <v>18</v>
      </c>
      <c r="H19" s="45">
        <v>9</v>
      </c>
      <c r="I19" s="45" t="s">
        <v>395</v>
      </c>
      <c r="J19" s="45" t="s">
        <v>396</v>
      </c>
      <c r="K19" s="45">
        <v>18</v>
      </c>
      <c r="L19" s="45">
        <v>14</v>
      </c>
      <c r="M19" s="53">
        <v>25</v>
      </c>
      <c r="N19" s="45"/>
      <c r="O19" s="45"/>
      <c r="P19" s="45"/>
      <c r="Q19" s="45"/>
      <c r="R19" s="45"/>
      <c r="S19" s="52">
        <f t="shared" si="4"/>
        <v>92</v>
      </c>
      <c r="T19" s="52">
        <f t="shared" si="5"/>
        <v>8</v>
      </c>
      <c r="U19" s="52">
        <f t="shared" si="6"/>
        <v>92</v>
      </c>
    </row>
    <row r="20" spans="1:21" s="1" customFormat="1" ht="11.25">
      <c r="A20" s="6">
        <v>4</v>
      </c>
      <c r="B20" s="37" t="s">
        <v>146</v>
      </c>
      <c r="C20" s="37" t="s">
        <v>199</v>
      </c>
      <c r="D20" s="2" t="s">
        <v>93</v>
      </c>
      <c r="E20" s="45" t="str">
        <f t="shared" si="0"/>
        <v>Ok</v>
      </c>
      <c r="F20" s="45">
        <v>7</v>
      </c>
      <c r="G20" s="45">
        <v>10</v>
      </c>
      <c r="H20" s="45">
        <v>14</v>
      </c>
      <c r="I20" s="45">
        <v>18</v>
      </c>
      <c r="J20" s="45" t="s">
        <v>396</v>
      </c>
      <c r="K20" s="45" t="s">
        <v>395</v>
      </c>
      <c r="L20" s="45">
        <v>12</v>
      </c>
      <c r="M20" s="45">
        <v>8</v>
      </c>
      <c r="N20" s="45">
        <v>18</v>
      </c>
      <c r="O20" s="45"/>
      <c r="P20" s="45"/>
      <c r="Q20" s="45"/>
      <c r="R20" s="45"/>
      <c r="S20" s="52">
        <f t="shared" si="4"/>
        <v>87</v>
      </c>
      <c r="T20" s="52">
        <f t="shared" si="5"/>
        <v>9</v>
      </c>
      <c r="U20" s="52">
        <f t="shared" si="6"/>
        <v>87</v>
      </c>
    </row>
    <row r="21" spans="1:21" s="1" customFormat="1" ht="11.25">
      <c r="A21" s="6">
        <v>5</v>
      </c>
      <c r="B21" s="2" t="s">
        <v>245</v>
      </c>
      <c r="C21" s="2" t="s">
        <v>171</v>
      </c>
      <c r="D21" s="2" t="s">
        <v>26</v>
      </c>
      <c r="E21" s="45" t="str">
        <f t="shared" si="0"/>
        <v>Ok</v>
      </c>
      <c r="F21" s="45" t="s">
        <v>395</v>
      </c>
      <c r="G21" s="45">
        <v>9</v>
      </c>
      <c r="H21" s="45">
        <v>4</v>
      </c>
      <c r="I21" s="45">
        <v>16</v>
      </c>
      <c r="J21" s="45" t="s">
        <v>396</v>
      </c>
      <c r="K21" s="45" t="s">
        <v>395</v>
      </c>
      <c r="L21" s="45">
        <v>18</v>
      </c>
      <c r="M21" s="45" t="s">
        <v>395</v>
      </c>
      <c r="N21" s="53">
        <v>25</v>
      </c>
      <c r="O21" s="45"/>
      <c r="P21" s="52"/>
      <c r="Q21" s="52"/>
      <c r="R21" s="52"/>
      <c r="S21" s="52">
        <f t="shared" si="4"/>
        <v>72</v>
      </c>
      <c r="T21" s="52">
        <f t="shared" si="5"/>
        <v>9</v>
      </c>
      <c r="U21" s="52">
        <f t="shared" si="6"/>
        <v>72</v>
      </c>
    </row>
    <row r="22" spans="1:21" s="1" customFormat="1" ht="11.25">
      <c r="A22" s="6">
        <v>6</v>
      </c>
      <c r="B22" s="37" t="s">
        <v>59</v>
      </c>
      <c r="C22" s="37" t="s">
        <v>188</v>
      </c>
      <c r="D22" s="2" t="s">
        <v>28</v>
      </c>
      <c r="E22" s="45" t="str">
        <f t="shared" si="0"/>
        <v>Ok</v>
      </c>
      <c r="F22" s="45">
        <v>10</v>
      </c>
      <c r="G22" s="45">
        <v>14</v>
      </c>
      <c r="H22" s="45">
        <v>5</v>
      </c>
      <c r="I22" s="45" t="s">
        <v>395</v>
      </c>
      <c r="J22" s="45" t="s">
        <v>396</v>
      </c>
      <c r="K22" s="45" t="s">
        <v>395</v>
      </c>
      <c r="L22" s="45">
        <v>16</v>
      </c>
      <c r="M22" s="45">
        <v>14</v>
      </c>
      <c r="N22" s="45"/>
      <c r="O22" s="45"/>
      <c r="P22" s="45"/>
      <c r="Q22" s="45"/>
      <c r="R22" s="45"/>
      <c r="S22" s="52">
        <f t="shared" si="4"/>
        <v>59</v>
      </c>
      <c r="T22" s="52">
        <f t="shared" si="5"/>
        <v>8</v>
      </c>
      <c r="U22" s="52">
        <f t="shared" si="6"/>
        <v>59</v>
      </c>
    </row>
    <row r="23" spans="1:21" s="1" customFormat="1" ht="11.25">
      <c r="A23" s="6">
        <v>7</v>
      </c>
      <c r="B23" s="37" t="s">
        <v>235</v>
      </c>
      <c r="C23" s="37" t="s">
        <v>20</v>
      </c>
      <c r="D23" s="2" t="s">
        <v>26</v>
      </c>
      <c r="E23" s="45" t="str">
        <f t="shared" si="0"/>
        <v>Ok</v>
      </c>
      <c r="F23" s="45">
        <v>5</v>
      </c>
      <c r="G23" s="45">
        <v>4</v>
      </c>
      <c r="H23" s="45" t="s">
        <v>395</v>
      </c>
      <c r="I23" s="45">
        <v>8</v>
      </c>
      <c r="J23" s="45" t="s">
        <v>396</v>
      </c>
      <c r="K23" s="45">
        <v>10</v>
      </c>
      <c r="L23" s="45">
        <v>10</v>
      </c>
      <c r="M23" s="45">
        <v>12</v>
      </c>
      <c r="N23" s="45">
        <v>10</v>
      </c>
      <c r="O23" s="45"/>
      <c r="P23" s="45"/>
      <c r="Q23" s="45"/>
      <c r="R23" s="45"/>
      <c r="S23" s="52">
        <f t="shared" si="4"/>
        <v>59</v>
      </c>
      <c r="T23" s="52">
        <f t="shared" si="5"/>
        <v>9</v>
      </c>
      <c r="U23" s="52">
        <f t="shared" si="6"/>
        <v>59</v>
      </c>
    </row>
    <row r="24" spans="1:21" s="1" customFormat="1" ht="11.25">
      <c r="A24" s="6">
        <v>8</v>
      </c>
      <c r="B24" s="2" t="s">
        <v>152</v>
      </c>
      <c r="C24" s="2" t="s">
        <v>7</v>
      </c>
      <c r="D24" s="2" t="s">
        <v>75</v>
      </c>
      <c r="E24" s="45" t="str">
        <f t="shared" si="0"/>
        <v>Ok</v>
      </c>
      <c r="F24" s="45">
        <v>1</v>
      </c>
      <c r="G24" s="45">
        <v>5</v>
      </c>
      <c r="H24" s="45">
        <v>1</v>
      </c>
      <c r="I24" s="45">
        <v>9</v>
      </c>
      <c r="J24" s="45" t="s">
        <v>396</v>
      </c>
      <c r="K24" s="45">
        <v>8</v>
      </c>
      <c r="L24" s="45">
        <v>8</v>
      </c>
      <c r="M24" s="45">
        <v>6</v>
      </c>
      <c r="N24" s="45">
        <v>14</v>
      </c>
      <c r="O24" s="45"/>
      <c r="P24" s="52"/>
      <c r="Q24" s="52"/>
      <c r="R24" s="52"/>
      <c r="S24" s="52">
        <f t="shared" si="4"/>
        <v>52</v>
      </c>
      <c r="T24" s="52">
        <f t="shared" si="5"/>
        <v>9</v>
      </c>
      <c r="U24" s="52">
        <f t="shared" si="6"/>
        <v>52</v>
      </c>
    </row>
    <row r="25" spans="1:21" s="1" customFormat="1" ht="11.25">
      <c r="A25" s="6">
        <v>9</v>
      </c>
      <c r="B25" s="37" t="s">
        <v>102</v>
      </c>
      <c r="C25" s="37" t="s">
        <v>46</v>
      </c>
      <c r="D25" s="3" t="s">
        <v>28</v>
      </c>
      <c r="E25" s="45" t="str">
        <f t="shared" si="0"/>
        <v>Ok</v>
      </c>
      <c r="F25" s="45">
        <v>18</v>
      </c>
      <c r="G25" s="45" t="s">
        <v>395</v>
      </c>
      <c r="H25" s="45">
        <v>16</v>
      </c>
      <c r="I25" s="45">
        <v>14</v>
      </c>
      <c r="J25" s="45" t="s">
        <v>396</v>
      </c>
      <c r="K25" s="45" t="s">
        <v>395</v>
      </c>
      <c r="L25" s="45" t="s">
        <v>395</v>
      </c>
      <c r="M25" s="45">
        <v>1</v>
      </c>
      <c r="N25" s="45"/>
      <c r="O25" s="45"/>
      <c r="P25" s="45"/>
      <c r="Q25" s="45"/>
      <c r="R25" s="45"/>
      <c r="S25" s="52">
        <f t="shared" si="4"/>
        <v>49</v>
      </c>
      <c r="T25" s="52">
        <f t="shared" si="5"/>
        <v>8</v>
      </c>
      <c r="U25" s="52">
        <f t="shared" si="6"/>
        <v>49</v>
      </c>
    </row>
    <row r="26" spans="1:21" s="1" customFormat="1" ht="11.25">
      <c r="A26" s="6">
        <v>10</v>
      </c>
      <c r="B26" s="37" t="s">
        <v>103</v>
      </c>
      <c r="C26" s="37" t="s">
        <v>196</v>
      </c>
      <c r="D26" s="2" t="s">
        <v>33</v>
      </c>
      <c r="E26" s="45" t="str">
        <f t="shared" si="0"/>
        <v>Ok</v>
      </c>
      <c r="F26" s="53">
        <v>25</v>
      </c>
      <c r="G26" s="45" t="s">
        <v>395</v>
      </c>
      <c r="H26" s="45">
        <v>20</v>
      </c>
      <c r="I26" s="45" t="s">
        <v>395</v>
      </c>
      <c r="J26" s="45" t="s">
        <v>396</v>
      </c>
      <c r="K26" s="45" t="s">
        <v>395</v>
      </c>
      <c r="L26" s="45" t="s">
        <v>395</v>
      </c>
      <c r="M26" s="45" t="s">
        <v>395</v>
      </c>
      <c r="N26" s="45"/>
      <c r="O26" s="45"/>
      <c r="P26" s="45"/>
      <c r="Q26" s="45"/>
      <c r="R26" s="45"/>
      <c r="S26" s="52">
        <f t="shared" si="4"/>
        <v>45</v>
      </c>
      <c r="T26" s="52">
        <f t="shared" si="5"/>
        <v>8</v>
      </c>
      <c r="U26" s="52">
        <f t="shared" si="6"/>
        <v>45</v>
      </c>
    </row>
    <row r="27" spans="1:21" s="1" customFormat="1" ht="11.25">
      <c r="A27" s="6">
        <v>11</v>
      </c>
      <c r="B27" s="2" t="s">
        <v>153</v>
      </c>
      <c r="C27" s="2" t="s">
        <v>154</v>
      </c>
      <c r="D27" s="2" t="s">
        <v>93</v>
      </c>
      <c r="E27" s="45" t="str">
        <f t="shared" si="0"/>
        <v>Ok</v>
      </c>
      <c r="F27" s="45">
        <v>3</v>
      </c>
      <c r="G27" s="45">
        <v>8</v>
      </c>
      <c r="H27" s="45">
        <v>1</v>
      </c>
      <c r="I27" s="45" t="s">
        <v>395</v>
      </c>
      <c r="J27" s="45" t="s">
        <v>396</v>
      </c>
      <c r="K27" s="45" t="s">
        <v>395</v>
      </c>
      <c r="L27" s="45">
        <v>3</v>
      </c>
      <c r="M27" s="45">
        <v>7</v>
      </c>
      <c r="N27" s="45">
        <v>16</v>
      </c>
      <c r="O27" s="45"/>
      <c r="P27" s="52"/>
      <c r="Q27" s="52"/>
      <c r="R27" s="52"/>
      <c r="S27" s="52">
        <f t="shared" si="4"/>
        <v>38</v>
      </c>
      <c r="T27" s="52">
        <f t="shared" si="5"/>
        <v>9</v>
      </c>
      <c r="U27" s="52">
        <f t="shared" si="6"/>
        <v>38</v>
      </c>
    </row>
    <row r="28" spans="1:21" s="1" customFormat="1" ht="11.25">
      <c r="A28" s="6">
        <v>12</v>
      </c>
      <c r="B28" s="37" t="s">
        <v>100</v>
      </c>
      <c r="C28" s="37" t="s">
        <v>101</v>
      </c>
      <c r="D28" s="3" t="s">
        <v>29</v>
      </c>
      <c r="E28" s="45" t="str">
        <f t="shared" si="0"/>
        <v>Ok</v>
      </c>
      <c r="F28" s="45">
        <v>20</v>
      </c>
      <c r="G28" s="45">
        <v>2</v>
      </c>
      <c r="H28" s="45">
        <v>12</v>
      </c>
      <c r="I28" s="45" t="s">
        <v>395</v>
      </c>
      <c r="J28" s="45" t="s">
        <v>396</v>
      </c>
      <c r="K28" s="45" t="s">
        <v>395</v>
      </c>
      <c r="L28" s="45" t="s">
        <v>395</v>
      </c>
      <c r="M28" s="45" t="s">
        <v>395</v>
      </c>
      <c r="N28" s="45"/>
      <c r="O28" s="45"/>
      <c r="P28" s="45"/>
      <c r="Q28" s="45"/>
      <c r="R28" s="45"/>
      <c r="S28" s="52">
        <f t="shared" si="4"/>
        <v>34</v>
      </c>
      <c r="T28" s="52">
        <f t="shared" si="5"/>
        <v>8</v>
      </c>
      <c r="U28" s="52">
        <f t="shared" si="6"/>
        <v>34</v>
      </c>
    </row>
    <row r="29" spans="1:21" s="1" customFormat="1" ht="11.25">
      <c r="A29" s="6">
        <v>13</v>
      </c>
      <c r="B29" s="2" t="s">
        <v>107</v>
      </c>
      <c r="C29" s="2" t="s">
        <v>14</v>
      </c>
      <c r="D29" s="2" t="s">
        <v>93</v>
      </c>
      <c r="E29" s="45" t="str">
        <f t="shared" si="0"/>
        <v>Ok</v>
      </c>
      <c r="F29" s="45" t="s">
        <v>395</v>
      </c>
      <c r="G29" s="45">
        <v>7</v>
      </c>
      <c r="H29" s="45">
        <v>3</v>
      </c>
      <c r="I29" s="45">
        <v>4</v>
      </c>
      <c r="J29" s="45" t="s">
        <v>396</v>
      </c>
      <c r="K29" s="45" t="s">
        <v>395</v>
      </c>
      <c r="L29" s="45">
        <v>6</v>
      </c>
      <c r="M29" s="45" t="s">
        <v>395</v>
      </c>
      <c r="N29" s="45">
        <v>12</v>
      </c>
      <c r="O29" s="45"/>
      <c r="P29" s="52"/>
      <c r="Q29" s="52"/>
      <c r="R29" s="52"/>
      <c r="S29" s="52">
        <f t="shared" si="4"/>
        <v>32</v>
      </c>
      <c r="T29" s="52">
        <f t="shared" si="5"/>
        <v>9</v>
      </c>
      <c r="U29" s="52">
        <f t="shared" si="6"/>
        <v>32</v>
      </c>
    </row>
    <row r="30" spans="1:21" s="1" customFormat="1" ht="11.25">
      <c r="A30" s="6">
        <v>14</v>
      </c>
      <c r="B30" s="37" t="s">
        <v>80</v>
      </c>
      <c r="C30" s="37" t="s">
        <v>263</v>
      </c>
      <c r="D30" s="3" t="s">
        <v>93</v>
      </c>
      <c r="E30" s="45" t="str">
        <f t="shared" si="0"/>
        <v>Ok</v>
      </c>
      <c r="F30" s="45">
        <v>6</v>
      </c>
      <c r="G30" s="45" t="s">
        <v>395</v>
      </c>
      <c r="H30" s="45">
        <v>0</v>
      </c>
      <c r="I30" s="45">
        <v>5</v>
      </c>
      <c r="J30" s="45" t="s">
        <v>396</v>
      </c>
      <c r="K30" s="45" t="s">
        <v>395</v>
      </c>
      <c r="L30" s="45" t="s">
        <v>395</v>
      </c>
      <c r="M30" s="45">
        <v>16</v>
      </c>
      <c r="N30" s="45"/>
      <c r="O30" s="45"/>
      <c r="P30" s="45"/>
      <c r="Q30" s="45"/>
      <c r="R30" s="45"/>
      <c r="S30" s="52">
        <f t="shared" si="4"/>
        <v>27</v>
      </c>
      <c r="T30" s="52">
        <f t="shared" si="5"/>
        <v>8</v>
      </c>
      <c r="U30" s="52">
        <f t="shared" si="6"/>
        <v>27</v>
      </c>
    </row>
    <row r="31" spans="1:21" s="1" customFormat="1" ht="11.25">
      <c r="A31" s="6">
        <v>15</v>
      </c>
      <c r="B31" s="37" t="s">
        <v>69</v>
      </c>
      <c r="C31" s="37" t="s">
        <v>108</v>
      </c>
      <c r="D31" s="2" t="s">
        <v>26</v>
      </c>
      <c r="E31" s="45" t="str">
        <f t="shared" si="0"/>
        <v>Ok</v>
      </c>
      <c r="F31" s="45">
        <v>2</v>
      </c>
      <c r="G31" s="45">
        <v>1</v>
      </c>
      <c r="H31" s="45">
        <v>1</v>
      </c>
      <c r="I31" s="45" t="s">
        <v>395</v>
      </c>
      <c r="J31" s="45" t="s">
        <v>396</v>
      </c>
      <c r="K31" s="45">
        <v>9</v>
      </c>
      <c r="L31" s="45">
        <v>5</v>
      </c>
      <c r="M31" s="45">
        <v>9</v>
      </c>
      <c r="N31" s="45"/>
      <c r="O31" s="45"/>
      <c r="P31" s="45"/>
      <c r="Q31" s="45"/>
      <c r="R31" s="45"/>
      <c r="S31" s="52">
        <f t="shared" si="4"/>
        <v>27</v>
      </c>
      <c r="T31" s="52">
        <f t="shared" si="5"/>
        <v>8</v>
      </c>
      <c r="U31" s="52">
        <f t="shared" si="6"/>
        <v>27</v>
      </c>
    </row>
    <row r="32" spans="1:21" s="1" customFormat="1" ht="11.25">
      <c r="A32" s="6">
        <v>16</v>
      </c>
      <c r="B32" s="2" t="s">
        <v>349</v>
      </c>
      <c r="C32" s="2" t="s">
        <v>350</v>
      </c>
      <c r="D32" s="2" t="s">
        <v>390</v>
      </c>
      <c r="E32" s="45" t="str">
        <f t="shared" si="0"/>
        <v>Ok</v>
      </c>
      <c r="F32" s="45" t="s">
        <v>395</v>
      </c>
      <c r="G32" s="45" t="s">
        <v>395</v>
      </c>
      <c r="H32" s="45" t="s">
        <v>395</v>
      </c>
      <c r="I32" s="45" t="s">
        <v>395</v>
      </c>
      <c r="J32" s="45" t="s">
        <v>396</v>
      </c>
      <c r="K32" s="53">
        <v>25</v>
      </c>
      <c r="L32" s="45" t="s">
        <v>395</v>
      </c>
      <c r="M32" s="45" t="s">
        <v>395</v>
      </c>
      <c r="N32" s="45"/>
      <c r="O32" s="45"/>
      <c r="P32" s="52"/>
      <c r="Q32" s="52"/>
      <c r="R32" s="52"/>
      <c r="S32" s="52">
        <f t="shared" si="4"/>
        <v>25</v>
      </c>
      <c r="T32" s="52">
        <f t="shared" si="5"/>
        <v>8</v>
      </c>
      <c r="U32" s="52">
        <f t="shared" si="6"/>
        <v>25</v>
      </c>
    </row>
    <row r="33" spans="1:21" s="1" customFormat="1" ht="11.25">
      <c r="A33" s="6">
        <v>17</v>
      </c>
      <c r="B33" s="2" t="s">
        <v>71</v>
      </c>
      <c r="C33" s="2" t="s">
        <v>72</v>
      </c>
      <c r="D33" s="2" t="s">
        <v>27</v>
      </c>
      <c r="E33" s="45" t="str">
        <f t="shared" si="0"/>
        <v>Ok</v>
      </c>
      <c r="F33" s="45" t="s">
        <v>395</v>
      </c>
      <c r="G33" s="45">
        <v>1</v>
      </c>
      <c r="H33" s="45">
        <v>1</v>
      </c>
      <c r="I33" s="45">
        <v>12</v>
      </c>
      <c r="J33" s="45" t="s">
        <v>396</v>
      </c>
      <c r="K33" s="45" t="s">
        <v>395</v>
      </c>
      <c r="L33" s="45" t="s">
        <v>395</v>
      </c>
      <c r="M33" s="45" t="s">
        <v>395</v>
      </c>
      <c r="N33" s="45">
        <v>8</v>
      </c>
      <c r="O33" s="45"/>
      <c r="P33" s="52"/>
      <c r="Q33" s="52"/>
      <c r="R33" s="52"/>
      <c r="S33" s="52">
        <f t="shared" si="4"/>
        <v>22</v>
      </c>
      <c r="T33" s="52">
        <f t="shared" si="5"/>
        <v>9</v>
      </c>
      <c r="U33" s="52">
        <f t="shared" si="6"/>
        <v>22</v>
      </c>
    </row>
    <row r="34" spans="1:21" s="1" customFormat="1" ht="11.25">
      <c r="A34" s="6">
        <v>18</v>
      </c>
      <c r="B34" s="2" t="s">
        <v>351</v>
      </c>
      <c r="C34" s="2" t="s">
        <v>22</v>
      </c>
      <c r="D34" s="2" t="s">
        <v>162</v>
      </c>
      <c r="E34" s="45" t="str">
        <f t="shared" si="0"/>
        <v>Ok</v>
      </c>
      <c r="F34" s="45" t="s">
        <v>395</v>
      </c>
      <c r="G34" s="45" t="s">
        <v>395</v>
      </c>
      <c r="H34" s="45" t="s">
        <v>395</v>
      </c>
      <c r="I34" s="45" t="s">
        <v>395</v>
      </c>
      <c r="J34" s="45" t="s">
        <v>396</v>
      </c>
      <c r="K34" s="45">
        <v>20</v>
      </c>
      <c r="L34" s="45" t="s">
        <v>395</v>
      </c>
      <c r="M34" s="45" t="s">
        <v>395</v>
      </c>
      <c r="N34" s="45"/>
      <c r="O34" s="45"/>
      <c r="P34" s="52"/>
      <c r="Q34" s="52"/>
      <c r="R34" s="52"/>
      <c r="S34" s="52">
        <f t="shared" si="4"/>
        <v>20</v>
      </c>
      <c r="T34" s="52">
        <f t="shared" si="5"/>
        <v>8</v>
      </c>
      <c r="U34" s="52">
        <f t="shared" si="6"/>
        <v>20</v>
      </c>
    </row>
    <row r="35" spans="1:21" s="1" customFormat="1" ht="11.25">
      <c r="A35" s="6">
        <v>19</v>
      </c>
      <c r="B35" s="2" t="s">
        <v>262</v>
      </c>
      <c r="C35" s="2" t="s">
        <v>171</v>
      </c>
      <c r="D35" s="2" t="s">
        <v>33</v>
      </c>
      <c r="E35" s="45" t="str">
        <f t="shared" si="0"/>
        <v>Ok</v>
      </c>
      <c r="F35" s="45">
        <v>12</v>
      </c>
      <c r="G35" s="45" t="s">
        <v>395</v>
      </c>
      <c r="H35" s="45">
        <v>7</v>
      </c>
      <c r="I35" s="45" t="s">
        <v>395</v>
      </c>
      <c r="J35" s="45" t="s">
        <v>396</v>
      </c>
      <c r="K35" s="45" t="s">
        <v>395</v>
      </c>
      <c r="L35" s="45" t="s">
        <v>395</v>
      </c>
      <c r="M35" s="45" t="s">
        <v>395</v>
      </c>
      <c r="N35" s="45"/>
      <c r="O35" s="45"/>
      <c r="P35" s="45"/>
      <c r="Q35" s="45"/>
      <c r="R35" s="45"/>
      <c r="S35" s="52">
        <f t="shared" si="4"/>
        <v>19</v>
      </c>
      <c r="T35" s="52">
        <f t="shared" si="5"/>
        <v>8</v>
      </c>
      <c r="U35" s="52">
        <f t="shared" si="6"/>
        <v>19</v>
      </c>
    </row>
    <row r="36" spans="1:21" s="1" customFormat="1" ht="11.25">
      <c r="A36" s="6">
        <v>20</v>
      </c>
      <c r="B36" s="37" t="s">
        <v>106</v>
      </c>
      <c r="C36" s="37" t="s">
        <v>50</v>
      </c>
      <c r="D36" s="2" t="s">
        <v>45</v>
      </c>
      <c r="E36" s="45" t="str">
        <f t="shared" si="0"/>
        <v>Ok</v>
      </c>
      <c r="F36" s="45">
        <v>4</v>
      </c>
      <c r="G36" s="45">
        <v>1</v>
      </c>
      <c r="H36" s="45">
        <v>0</v>
      </c>
      <c r="I36" s="45">
        <v>3</v>
      </c>
      <c r="J36" s="45" t="s">
        <v>396</v>
      </c>
      <c r="K36" s="45" t="s">
        <v>395</v>
      </c>
      <c r="L36" s="45" t="s">
        <v>395</v>
      </c>
      <c r="M36" s="45">
        <v>10</v>
      </c>
      <c r="N36" s="45"/>
      <c r="O36" s="45"/>
      <c r="P36" s="45"/>
      <c r="Q36" s="45"/>
      <c r="R36" s="45"/>
      <c r="S36" s="52">
        <f t="shared" si="4"/>
        <v>18</v>
      </c>
      <c r="T36" s="52">
        <f t="shared" si="5"/>
        <v>8</v>
      </c>
      <c r="U36" s="52">
        <f t="shared" si="6"/>
        <v>18</v>
      </c>
    </row>
    <row r="37" spans="1:21" s="1" customFormat="1" ht="11.25">
      <c r="A37" s="6">
        <v>21</v>
      </c>
      <c r="B37" s="37" t="s">
        <v>105</v>
      </c>
      <c r="C37" s="37" t="s">
        <v>197</v>
      </c>
      <c r="D37" s="2" t="s">
        <v>33</v>
      </c>
      <c r="E37" s="45" t="str">
        <f t="shared" si="0"/>
        <v>Ok</v>
      </c>
      <c r="F37" s="45">
        <v>16</v>
      </c>
      <c r="G37" s="45" t="s">
        <v>395</v>
      </c>
      <c r="H37" s="45" t="s">
        <v>395</v>
      </c>
      <c r="I37" s="45" t="s">
        <v>395</v>
      </c>
      <c r="J37" s="45" t="s">
        <v>396</v>
      </c>
      <c r="K37" s="45" t="s">
        <v>395</v>
      </c>
      <c r="L37" s="45" t="s">
        <v>395</v>
      </c>
      <c r="M37" s="45" t="s">
        <v>395</v>
      </c>
      <c r="N37" s="45"/>
      <c r="O37" s="45"/>
      <c r="P37" s="45"/>
      <c r="Q37" s="45"/>
      <c r="R37" s="45"/>
      <c r="S37" s="52">
        <f t="shared" si="4"/>
        <v>16</v>
      </c>
      <c r="T37" s="52">
        <f t="shared" si="5"/>
        <v>8</v>
      </c>
      <c r="U37" s="52">
        <f t="shared" si="6"/>
        <v>16</v>
      </c>
    </row>
    <row r="38" spans="1:21" s="1" customFormat="1" ht="11.25">
      <c r="A38" s="6">
        <v>22</v>
      </c>
      <c r="B38" s="2" t="s">
        <v>55</v>
      </c>
      <c r="C38" s="2" t="s">
        <v>17</v>
      </c>
      <c r="D38" s="2" t="s">
        <v>31</v>
      </c>
      <c r="E38" s="45" t="str">
        <f t="shared" si="0"/>
        <v>Ok</v>
      </c>
      <c r="F38" s="45" t="s">
        <v>395</v>
      </c>
      <c r="G38" s="45">
        <v>16</v>
      </c>
      <c r="H38" s="45" t="s">
        <v>395</v>
      </c>
      <c r="I38" s="45" t="s">
        <v>395</v>
      </c>
      <c r="J38" s="45" t="s">
        <v>396</v>
      </c>
      <c r="K38" s="45" t="s">
        <v>395</v>
      </c>
      <c r="L38" s="45" t="s">
        <v>395</v>
      </c>
      <c r="M38" s="45" t="s">
        <v>395</v>
      </c>
      <c r="N38" s="45"/>
      <c r="O38" s="45"/>
      <c r="P38" s="45"/>
      <c r="Q38" s="45"/>
      <c r="R38" s="45"/>
      <c r="S38" s="52">
        <f t="shared" si="4"/>
        <v>16</v>
      </c>
      <c r="T38" s="52">
        <f t="shared" si="5"/>
        <v>8</v>
      </c>
      <c r="U38" s="52">
        <f t="shared" si="6"/>
        <v>16</v>
      </c>
    </row>
    <row r="39" spans="1:21" s="1" customFormat="1" ht="11.25">
      <c r="A39" s="6">
        <v>23</v>
      </c>
      <c r="B39" s="38" t="s">
        <v>217</v>
      </c>
      <c r="C39" s="38" t="s">
        <v>9</v>
      </c>
      <c r="D39" s="3" t="s">
        <v>26</v>
      </c>
      <c r="E39" s="45" t="str">
        <f t="shared" si="0"/>
        <v>Ok</v>
      </c>
      <c r="F39" s="45">
        <v>1</v>
      </c>
      <c r="G39" s="45" t="s">
        <v>395</v>
      </c>
      <c r="H39" s="45" t="s">
        <v>395</v>
      </c>
      <c r="I39" s="45">
        <v>10</v>
      </c>
      <c r="J39" s="45" t="s">
        <v>396</v>
      </c>
      <c r="K39" s="45" t="s">
        <v>395</v>
      </c>
      <c r="L39" s="45">
        <v>4</v>
      </c>
      <c r="M39" s="45" t="s">
        <v>395</v>
      </c>
      <c r="N39" s="45"/>
      <c r="O39" s="45"/>
      <c r="P39" s="45"/>
      <c r="Q39" s="45"/>
      <c r="R39" s="45"/>
      <c r="S39" s="52">
        <f t="shared" si="4"/>
        <v>15</v>
      </c>
      <c r="T39" s="52">
        <f t="shared" si="5"/>
        <v>8</v>
      </c>
      <c r="U39" s="52">
        <f t="shared" si="6"/>
        <v>15</v>
      </c>
    </row>
    <row r="40" spans="1:21" s="1" customFormat="1" ht="11.25">
      <c r="A40" s="6">
        <v>24</v>
      </c>
      <c r="B40" s="2" t="s">
        <v>352</v>
      </c>
      <c r="C40" s="2" t="s">
        <v>131</v>
      </c>
      <c r="D40" s="2" t="s">
        <v>390</v>
      </c>
      <c r="E40" s="45" t="str">
        <f t="shared" si="0"/>
        <v>Ok</v>
      </c>
      <c r="F40" s="45" t="s">
        <v>395</v>
      </c>
      <c r="G40" s="45" t="s">
        <v>395</v>
      </c>
      <c r="H40" s="45" t="s">
        <v>395</v>
      </c>
      <c r="I40" s="45" t="s">
        <v>395</v>
      </c>
      <c r="J40" s="45" t="s">
        <v>396</v>
      </c>
      <c r="K40" s="45">
        <v>14</v>
      </c>
      <c r="L40" s="45" t="s">
        <v>395</v>
      </c>
      <c r="M40" s="45" t="s">
        <v>395</v>
      </c>
      <c r="N40" s="45"/>
      <c r="O40" s="45"/>
      <c r="P40" s="52"/>
      <c r="Q40" s="52"/>
      <c r="R40" s="52"/>
      <c r="S40" s="52">
        <f t="shared" si="4"/>
        <v>14</v>
      </c>
      <c r="T40" s="52">
        <f t="shared" si="5"/>
        <v>8</v>
      </c>
      <c r="U40" s="52">
        <f t="shared" si="6"/>
        <v>14</v>
      </c>
    </row>
    <row r="41" spans="1:21" s="1" customFormat="1" ht="11.25">
      <c r="A41" s="6">
        <v>25</v>
      </c>
      <c r="B41" s="37" t="s">
        <v>81</v>
      </c>
      <c r="C41" s="37" t="s">
        <v>22</v>
      </c>
      <c r="D41" s="2" t="s">
        <v>27</v>
      </c>
      <c r="E41" s="45" t="str">
        <f t="shared" si="0"/>
        <v>Ok</v>
      </c>
      <c r="F41" s="45" t="s">
        <v>395</v>
      </c>
      <c r="G41" s="45">
        <v>1</v>
      </c>
      <c r="H41" s="45">
        <v>1</v>
      </c>
      <c r="I41" s="45">
        <v>6</v>
      </c>
      <c r="J41" s="45" t="s">
        <v>396</v>
      </c>
      <c r="K41" s="45" t="s">
        <v>395</v>
      </c>
      <c r="L41" s="45">
        <v>1</v>
      </c>
      <c r="M41" s="45" t="s">
        <v>395</v>
      </c>
      <c r="N41" s="45">
        <v>4</v>
      </c>
      <c r="O41" s="45"/>
      <c r="P41" s="45"/>
      <c r="Q41" s="45"/>
      <c r="R41" s="45"/>
      <c r="S41" s="52">
        <f t="shared" si="4"/>
        <v>13</v>
      </c>
      <c r="T41" s="52">
        <f t="shared" si="5"/>
        <v>9</v>
      </c>
      <c r="U41" s="52">
        <f t="shared" si="6"/>
        <v>13</v>
      </c>
    </row>
    <row r="42" spans="1:21" s="1" customFormat="1" ht="11.25">
      <c r="A42" s="6">
        <v>26</v>
      </c>
      <c r="B42" s="2" t="s">
        <v>206</v>
      </c>
      <c r="C42" s="2" t="s">
        <v>32</v>
      </c>
      <c r="D42" s="2" t="s">
        <v>24</v>
      </c>
      <c r="E42" s="45" t="str">
        <f t="shared" si="0"/>
        <v>Ok</v>
      </c>
      <c r="F42" s="45" t="s">
        <v>395</v>
      </c>
      <c r="G42" s="45">
        <v>12</v>
      </c>
      <c r="H42" s="45" t="s">
        <v>395</v>
      </c>
      <c r="I42" s="45" t="s">
        <v>395</v>
      </c>
      <c r="J42" s="45" t="s">
        <v>396</v>
      </c>
      <c r="K42" s="45" t="s">
        <v>395</v>
      </c>
      <c r="L42" s="45" t="s">
        <v>395</v>
      </c>
      <c r="M42" s="45" t="s">
        <v>395</v>
      </c>
      <c r="N42" s="45"/>
      <c r="O42" s="45"/>
      <c r="P42" s="45"/>
      <c r="Q42" s="45"/>
      <c r="R42" s="45"/>
      <c r="S42" s="52">
        <f t="shared" si="4"/>
        <v>12</v>
      </c>
      <c r="T42" s="52">
        <f t="shared" si="5"/>
        <v>8</v>
      </c>
      <c r="U42" s="52">
        <f t="shared" si="6"/>
        <v>12</v>
      </c>
    </row>
    <row r="43" spans="1:21" s="1" customFormat="1" ht="11.25">
      <c r="A43" s="6">
        <v>27</v>
      </c>
      <c r="B43" s="2" t="s">
        <v>353</v>
      </c>
      <c r="C43" s="2" t="s">
        <v>17</v>
      </c>
      <c r="D43" s="2" t="s">
        <v>90</v>
      </c>
      <c r="E43" s="45" t="str">
        <f t="shared" si="0"/>
        <v>Ok</v>
      </c>
      <c r="F43" s="45" t="s">
        <v>395</v>
      </c>
      <c r="G43" s="45" t="s">
        <v>395</v>
      </c>
      <c r="H43" s="45" t="s">
        <v>395</v>
      </c>
      <c r="I43" s="45" t="s">
        <v>395</v>
      </c>
      <c r="J43" s="45" t="s">
        <v>396</v>
      </c>
      <c r="K43" s="45">
        <v>12</v>
      </c>
      <c r="L43" s="45" t="s">
        <v>395</v>
      </c>
      <c r="M43" s="45" t="s">
        <v>395</v>
      </c>
      <c r="N43" s="45"/>
      <c r="O43" s="45"/>
      <c r="P43" s="52"/>
      <c r="Q43" s="52"/>
      <c r="R43" s="52"/>
      <c r="S43" s="52">
        <f t="shared" si="4"/>
        <v>12</v>
      </c>
      <c r="T43" s="52">
        <f t="shared" si="5"/>
        <v>8</v>
      </c>
      <c r="U43" s="52">
        <f t="shared" si="6"/>
        <v>12</v>
      </c>
    </row>
    <row r="44" spans="1:21" s="1" customFormat="1" ht="11.25">
      <c r="A44" s="6">
        <v>28</v>
      </c>
      <c r="B44" s="2" t="s">
        <v>236</v>
      </c>
      <c r="C44" s="2" t="s">
        <v>188</v>
      </c>
      <c r="D44" s="2" t="s">
        <v>75</v>
      </c>
      <c r="E44" s="45" t="str">
        <f t="shared" si="0"/>
        <v>Ok</v>
      </c>
      <c r="F44" s="45">
        <v>1</v>
      </c>
      <c r="G44" s="45">
        <v>1</v>
      </c>
      <c r="H44" s="45">
        <v>1</v>
      </c>
      <c r="I44" s="45">
        <v>1</v>
      </c>
      <c r="J44" s="45" t="s">
        <v>396</v>
      </c>
      <c r="K44" s="45" t="s">
        <v>395</v>
      </c>
      <c r="L44" s="45">
        <v>1</v>
      </c>
      <c r="M44" s="45">
        <v>3</v>
      </c>
      <c r="N44" s="45">
        <v>3</v>
      </c>
      <c r="O44" s="45"/>
      <c r="P44" s="52"/>
      <c r="Q44" s="52"/>
      <c r="R44" s="52"/>
      <c r="S44" s="52">
        <f t="shared" si="4"/>
        <v>11</v>
      </c>
      <c r="T44" s="52">
        <f t="shared" si="5"/>
        <v>9</v>
      </c>
      <c r="U44" s="52">
        <f t="shared" si="6"/>
        <v>11</v>
      </c>
    </row>
    <row r="45" spans="1:21" s="1" customFormat="1" ht="11.25">
      <c r="A45" s="6">
        <v>29</v>
      </c>
      <c r="B45" s="2" t="s">
        <v>264</v>
      </c>
      <c r="C45" s="2" t="s">
        <v>22</v>
      </c>
      <c r="D45" s="2" t="s">
        <v>30</v>
      </c>
      <c r="E45" s="45" t="str">
        <f t="shared" si="0"/>
        <v>Ok</v>
      </c>
      <c r="F45" s="45">
        <v>1</v>
      </c>
      <c r="G45" s="45">
        <v>1</v>
      </c>
      <c r="H45" s="45" t="s">
        <v>395</v>
      </c>
      <c r="I45" s="45">
        <v>2</v>
      </c>
      <c r="J45" s="45" t="s">
        <v>396</v>
      </c>
      <c r="K45" s="45" t="s">
        <v>395</v>
      </c>
      <c r="L45" s="45" t="s">
        <v>395</v>
      </c>
      <c r="M45" s="45" t="s">
        <v>395</v>
      </c>
      <c r="N45" s="45">
        <v>7</v>
      </c>
      <c r="O45" s="45"/>
      <c r="P45" s="45"/>
      <c r="Q45" s="45"/>
      <c r="R45" s="45"/>
      <c r="S45" s="52">
        <f t="shared" si="4"/>
        <v>11</v>
      </c>
      <c r="T45" s="52">
        <f t="shared" si="5"/>
        <v>9</v>
      </c>
      <c r="U45" s="52">
        <f t="shared" si="6"/>
        <v>11</v>
      </c>
    </row>
    <row r="46" spans="1:21" s="1" customFormat="1" ht="11.25">
      <c r="A46" s="6">
        <v>30</v>
      </c>
      <c r="B46" s="2" t="s">
        <v>44</v>
      </c>
      <c r="C46" s="2" t="s">
        <v>22</v>
      </c>
      <c r="D46" s="2" t="s">
        <v>27</v>
      </c>
      <c r="E46" s="45" t="str">
        <f t="shared" si="0"/>
        <v>Ok</v>
      </c>
      <c r="F46" s="45" t="s">
        <v>395</v>
      </c>
      <c r="G46" s="45">
        <v>1</v>
      </c>
      <c r="H46" s="45">
        <v>1</v>
      </c>
      <c r="I46" s="45" t="s">
        <v>395</v>
      </c>
      <c r="J46" s="45" t="s">
        <v>396</v>
      </c>
      <c r="K46" s="45" t="s">
        <v>395</v>
      </c>
      <c r="L46" s="45" t="s">
        <v>395</v>
      </c>
      <c r="M46" s="45" t="s">
        <v>395</v>
      </c>
      <c r="N46" s="45">
        <v>9</v>
      </c>
      <c r="O46" s="45"/>
      <c r="P46" s="45"/>
      <c r="Q46" s="45"/>
      <c r="R46" s="45"/>
      <c r="S46" s="52">
        <f t="shared" si="4"/>
        <v>11</v>
      </c>
      <c r="T46" s="52">
        <f t="shared" si="5"/>
        <v>9</v>
      </c>
      <c r="U46" s="52">
        <f t="shared" si="6"/>
        <v>11</v>
      </c>
    </row>
    <row r="47" spans="1:21" s="1" customFormat="1" ht="11.25">
      <c r="A47" s="6">
        <v>31</v>
      </c>
      <c r="B47" s="37" t="s">
        <v>269</v>
      </c>
      <c r="C47" s="37" t="s">
        <v>228</v>
      </c>
      <c r="D47" s="2" t="s">
        <v>26</v>
      </c>
      <c r="E47" s="45" t="str">
        <f t="shared" si="0"/>
        <v>Ok</v>
      </c>
      <c r="F47" s="45">
        <v>1</v>
      </c>
      <c r="G47" s="45">
        <v>1</v>
      </c>
      <c r="H47" s="45">
        <v>1</v>
      </c>
      <c r="I47" s="45">
        <v>7</v>
      </c>
      <c r="J47" s="45" t="s">
        <v>396</v>
      </c>
      <c r="K47" s="45" t="s">
        <v>395</v>
      </c>
      <c r="L47" s="45" t="s">
        <v>395</v>
      </c>
      <c r="M47" s="45" t="s">
        <v>395</v>
      </c>
      <c r="N47" s="45"/>
      <c r="O47" s="45"/>
      <c r="P47" s="45"/>
      <c r="Q47" s="45"/>
      <c r="R47" s="45"/>
      <c r="S47" s="52">
        <f t="shared" si="4"/>
        <v>10</v>
      </c>
      <c r="T47" s="52">
        <f t="shared" si="5"/>
        <v>8</v>
      </c>
      <c r="U47" s="52">
        <f t="shared" si="6"/>
        <v>10</v>
      </c>
    </row>
    <row r="48" spans="1:21" s="1" customFormat="1" ht="11.25">
      <c r="A48" s="6">
        <v>32</v>
      </c>
      <c r="B48" s="37" t="s">
        <v>113</v>
      </c>
      <c r="C48" s="37" t="s">
        <v>202</v>
      </c>
      <c r="D48" s="2" t="s">
        <v>26</v>
      </c>
      <c r="E48" s="45" t="str">
        <f t="shared" si="0"/>
        <v>Ok</v>
      </c>
      <c r="F48" s="45" t="s">
        <v>395</v>
      </c>
      <c r="G48" s="45">
        <v>1</v>
      </c>
      <c r="H48" s="45" t="s">
        <v>395</v>
      </c>
      <c r="I48" s="45" t="s">
        <v>395</v>
      </c>
      <c r="J48" s="45" t="s">
        <v>396</v>
      </c>
      <c r="K48" s="45" t="s">
        <v>395</v>
      </c>
      <c r="L48" s="45">
        <v>9</v>
      </c>
      <c r="M48" s="45" t="s">
        <v>395</v>
      </c>
      <c r="N48" s="45"/>
      <c r="O48" s="45"/>
      <c r="P48" s="45"/>
      <c r="Q48" s="45"/>
      <c r="R48" s="45"/>
      <c r="S48" s="52">
        <f t="shared" si="4"/>
        <v>10</v>
      </c>
      <c r="T48" s="52">
        <f t="shared" si="5"/>
        <v>8</v>
      </c>
      <c r="U48" s="52">
        <f t="shared" si="6"/>
        <v>10</v>
      </c>
    </row>
    <row r="49" spans="1:21" s="1" customFormat="1" ht="11.25">
      <c r="A49" s="6">
        <v>33</v>
      </c>
      <c r="B49" s="37" t="s">
        <v>254</v>
      </c>
      <c r="C49" s="37" t="s">
        <v>43</v>
      </c>
      <c r="D49" s="2" t="s">
        <v>256</v>
      </c>
      <c r="E49" s="45" t="str">
        <f t="shared" si="0"/>
        <v>Ok</v>
      </c>
      <c r="F49" s="45" t="s">
        <v>395</v>
      </c>
      <c r="G49" s="45" t="s">
        <v>395</v>
      </c>
      <c r="H49" s="45">
        <v>10</v>
      </c>
      <c r="I49" s="45" t="s">
        <v>395</v>
      </c>
      <c r="J49" s="45" t="s">
        <v>396</v>
      </c>
      <c r="K49" s="45" t="s">
        <v>395</v>
      </c>
      <c r="L49" s="45" t="s">
        <v>395</v>
      </c>
      <c r="M49" s="45" t="s">
        <v>395</v>
      </c>
      <c r="N49" s="45"/>
      <c r="O49" s="45"/>
      <c r="P49" s="45"/>
      <c r="Q49" s="45"/>
      <c r="R49" s="45"/>
      <c r="S49" s="52">
        <f t="shared" si="4"/>
        <v>10</v>
      </c>
      <c r="T49" s="52">
        <f t="shared" si="5"/>
        <v>8</v>
      </c>
      <c r="U49" s="52">
        <f t="shared" si="6"/>
        <v>10</v>
      </c>
    </row>
    <row r="50" spans="1:21" s="1" customFormat="1" ht="11.25">
      <c r="A50" s="6">
        <v>34</v>
      </c>
      <c r="B50" s="37" t="s">
        <v>65</v>
      </c>
      <c r="C50" s="37" t="s">
        <v>39</v>
      </c>
      <c r="D50" s="2" t="s">
        <v>93</v>
      </c>
      <c r="E50" s="45" t="str">
        <f t="shared" si="0"/>
        <v>Ok</v>
      </c>
      <c r="F50" s="45" t="s">
        <v>395</v>
      </c>
      <c r="G50" s="45" t="s">
        <v>395</v>
      </c>
      <c r="H50" s="45">
        <v>1</v>
      </c>
      <c r="I50" s="45">
        <v>1</v>
      </c>
      <c r="J50" s="45" t="s">
        <v>396</v>
      </c>
      <c r="K50" s="45" t="s">
        <v>395</v>
      </c>
      <c r="L50" s="45">
        <v>7</v>
      </c>
      <c r="M50" s="45" t="s">
        <v>395</v>
      </c>
      <c r="N50" s="45"/>
      <c r="O50" s="45"/>
      <c r="P50" s="45"/>
      <c r="Q50" s="45"/>
      <c r="R50" s="45"/>
      <c r="S50" s="52">
        <f t="shared" si="4"/>
        <v>9</v>
      </c>
      <c r="T50" s="52">
        <f t="shared" si="5"/>
        <v>8</v>
      </c>
      <c r="U50" s="52">
        <f t="shared" si="6"/>
        <v>9</v>
      </c>
    </row>
    <row r="51" spans="1:21" s="1" customFormat="1" ht="11.25">
      <c r="A51" s="6">
        <v>35</v>
      </c>
      <c r="B51" s="2" t="s">
        <v>68</v>
      </c>
      <c r="C51" s="2" t="s">
        <v>275</v>
      </c>
      <c r="D51" s="3" t="s">
        <v>30</v>
      </c>
      <c r="E51" s="45" t="str">
        <f t="shared" si="0"/>
        <v>Ok</v>
      </c>
      <c r="F51" s="45" t="s">
        <v>395</v>
      </c>
      <c r="G51" s="45">
        <v>1</v>
      </c>
      <c r="H51" s="45">
        <v>1</v>
      </c>
      <c r="I51" s="45">
        <v>1</v>
      </c>
      <c r="J51" s="45" t="s">
        <v>396</v>
      </c>
      <c r="K51" s="45" t="s">
        <v>395</v>
      </c>
      <c r="L51" s="45">
        <v>2</v>
      </c>
      <c r="M51" s="45">
        <v>2</v>
      </c>
      <c r="N51" s="45">
        <v>2</v>
      </c>
      <c r="O51" s="45"/>
      <c r="P51" s="45"/>
      <c r="Q51" s="45"/>
      <c r="R51" s="45"/>
      <c r="S51" s="52">
        <f t="shared" si="4"/>
        <v>9</v>
      </c>
      <c r="T51" s="52">
        <f t="shared" si="5"/>
        <v>9</v>
      </c>
      <c r="U51" s="52">
        <f t="shared" si="6"/>
        <v>9</v>
      </c>
    </row>
    <row r="52" spans="1:21" s="1" customFormat="1" ht="11.25">
      <c r="A52" s="6">
        <v>36</v>
      </c>
      <c r="B52" s="37" t="s">
        <v>227</v>
      </c>
      <c r="C52" s="37" t="s">
        <v>228</v>
      </c>
      <c r="D52" s="2" t="s">
        <v>93</v>
      </c>
      <c r="E52" s="45" t="str">
        <f t="shared" si="0"/>
        <v>Ok</v>
      </c>
      <c r="F52" s="45" t="s">
        <v>395</v>
      </c>
      <c r="G52" s="45">
        <v>1</v>
      </c>
      <c r="H52" s="45">
        <v>1</v>
      </c>
      <c r="I52" s="45" t="s">
        <v>395</v>
      </c>
      <c r="J52" s="45" t="s">
        <v>396</v>
      </c>
      <c r="K52" s="45" t="s">
        <v>395</v>
      </c>
      <c r="L52" s="45">
        <v>1</v>
      </c>
      <c r="M52" s="45" t="s">
        <v>395</v>
      </c>
      <c r="N52" s="45">
        <v>6</v>
      </c>
      <c r="O52" s="45"/>
      <c r="P52" s="45"/>
      <c r="Q52" s="45"/>
      <c r="R52" s="45"/>
      <c r="S52" s="52">
        <f t="shared" si="4"/>
        <v>9</v>
      </c>
      <c r="T52" s="52">
        <f t="shared" si="5"/>
        <v>9</v>
      </c>
      <c r="U52" s="52">
        <f t="shared" si="6"/>
        <v>9</v>
      </c>
    </row>
    <row r="53" spans="1:21" s="1" customFormat="1" ht="11.25">
      <c r="A53" s="6">
        <v>37</v>
      </c>
      <c r="B53" s="39" t="s">
        <v>319</v>
      </c>
      <c r="C53" s="39" t="s">
        <v>329</v>
      </c>
      <c r="D53" s="2" t="s">
        <v>321</v>
      </c>
      <c r="E53" s="45" t="str">
        <f t="shared" si="0"/>
        <v>Ok</v>
      </c>
      <c r="F53" s="45" t="s">
        <v>395</v>
      </c>
      <c r="G53" s="45" t="s">
        <v>395</v>
      </c>
      <c r="H53" s="45">
        <v>8</v>
      </c>
      <c r="I53" s="45" t="s">
        <v>395</v>
      </c>
      <c r="J53" s="45" t="s">
        <v>396</v>
      </c>
      <c r="K53" s="45" t="s">
        <v>395</v>
      </c>
      <c r="L53" s="45" t="s">
        <v>395</v>
      </c>
      <c r="M53" s="45" t="s">
        <v>395</v>
      </c>
      <c r="N53" s="45"/>
      <c r="O53" s="45"/>
      <c r="P53" s="45"/>
      <c r="Q53" s="45"/>
      <c r="R53" s="45"/>
      <c r="S53" s="52">
        <f t="shared" si="4"/>
        <v>8</v>
      </c>
      <c r="T53" s="52">
        <f t="shared" si="5"/>
        <v>8</v>
      </c>
      <c r="U53" s="52">
        <f t="shared" si="6"/>
        <v>8</v>
      </c>
    </row>
    <row r="54" spans="1:21" s="1" customFormat="1" ht="11.25">
      <c r="A54" s="6">
        <v>38</v>
      </c>
      <c r="B54" s="38" t="s">
        <v>164</v>
      </c>
      <c r="C54" s="38" t="s">
        <v>6</v>
      </c>
      <c r="D54" s="3" t="s">
        <v>26</v>
      </c>
      <c r="E54" s="45" t="str">
        <f t="shared" si="0"/>
        <v>Ok</v>
      </c>
      <c r="F54" s="45">
        <v>1</v>
      </c>
      <c r="G54" s="45">
        <v>1</v>
      </c>
      <c r="H54" s="45" t="s">
        <v>395</v>
      </c>
      <c r="I54" s="45" t="s">
        <v>395</v>
      </c>
      <c r="J54" s="45" t="s">
        <v>396</v>
      </c>
      <c r="K54" s="45" t="s">
        <v>395</v>
      </c>
      <c r="L54" s="45" t="s">
        <v>395</v>
      </c>
      <c r="M54" s="45">
        <v>5</v>
      </c>
      <c r="N54" s="45">
        <v>1</v>
      </c>
      <c r="O54" s="45"/>
      <c r="P54" s="52"/>
      <c r="Q54" s="52"/>
      <c r="R54" s="52"/>
      <c r="S54" s="52">
        <f t="shared" si="4"/>
        <v>8</v>
      </c>
      <c r="T54" s="52">
        <f t="shared" si="5"/>
        <v>9</v>
      </c>
      <c r="U54" s="52">
        <f t="shared" si="6"/>
        <v>8</v>
      </c>
    </row>
    <row r="55" spans="1:21" s="1" customFormat="1" ht="11.25">
      <c r="A55" s="6">
        <v>39</v>
      </c>
      <c r="B55" s="2" t="s">
        <v>267</v>
      </c>
      <c r="C55" s="2" t="s">
        <v>268</v>
      </c>
      <c r="D55" s="2" t="s">
        <v>30</v>
      </c>
      <c r="E55" s="45" t="str">
        <f t="shared" si="0"/>
        <v>Ok</v>
      </c>
      <c r="F55" s="45">
        <v>1</v>
      </c>
      <c r="G55" s="45">
        <v>1</v>
      </c>
      <c r="H55" s="45">
        <v>1</v>
      </c>
      <c r="I55" s="45">
        <v>1</v>
      </c>
      <c r="J55" s="45" t="s">
        <v>396</v>
      </c>
      <c r="K55" s="45" t="s">
        <v>395</v>
      </c>
      <c r="L55" s="45">
        <v>1</v>
      </c>
      <c r="M55" s="45">
        <v>1</v>
      </c>
      <c r="N55" s="45">
        <v>1</v>
      </c>
      <c r="O55" s="45"/>
      <c r="P55" s="52"/>
      <c r="Q55" s="52"/>
      <c r="R55" s="52"/>
      <c r="S55" s="52">
        <f t="shared" si="4"/>
        <v>7</v>
      </c>
      <c r="T55" s="52">
        <f t="shared" si="5"/>
        <v>9</v>
      </c>
      <c r="U55" s="52">
        <f t="shared" si="6"/>
        <v>7</v>
      </c>
    </row>
    <row r="56" spans="1:21" s="1" customFormat="1" ht="11.25">
      <c r="A56" s="6">
        <v>40</v>
      </c>
      <c r="B56" s="2" t="s">
        <v>267</v>
      </c>
      <c r="C56" s="2" t="s">
        <v>13</v>
      </c>
      <c r="D56" s="2" t="s">
        <v>30</v>
      </c>
      <c r="E56" s="45" t="str">
        <f t="shared" si="0"/>
        <v>Ok</v>
      </c>
      <c r="F56" s="45">
        <v>1</v>
      </c>
      <c r="G56" s="45">
        <v>1</v>
      </c>
      <c r="H56" s="45">
        <v>1</v>
      </c>
      <c r="I56" s="45">
        <v>1</v>
      </c>
      <c r="J56" s="45" t="s">
        <v>396</v>
      </c>
      <c r="K56" s="45" t="s">
        <v>395</v>
      </c>
      <c r="L56" s="45">
        <v>1</v>
      </c>
      <c r="M56" s="45">
        <v>1</v>
      </c>
      <c r="N56" s="45">
        <v>1</v>
      </c>
      <c r="O56" s="45"/>
      <c r="P56" s="52"/>
      <c r="Q56" s="52"/>
      <c r="R56" s="52"/>
      <c r="S56" s="52">
        <f t="shared" si="4"/>
        <v>7</v>
      </c>
      <c r="T56" s="52">
        <f t="shared" si="5"/>
        <v>9</v>
      </c>
      <c r="U56" s="52">
        <f t="shared" si="6"/>
        <v>7</v>
      </c>
    </row>
    <row r="57" spans="1:21" s="1" customFormat="1" ht="11.25">
      <c r="A57" s="6">
        <v>41</v>
      </c>
      <c r="B57" s="2" t="s">
        <v>277</v>
      </c>
      <c r="C57" s="2" t="s">
        <v>131</v>
      </c>
      <c r="D57" s="3" t="s">
        <v>27</v>
      </c>
      <c r="E57" s="45" t="str">
        <f t="shared" si="0"/>
        <v>Ok</v>
      </c>
      <c r="F57" s="45" t="s">
        <v>395</v>
      </c>
      <c r="G57" s="45">
        <v>1</v>
      </c>
      <c r="H57" s="45" t="s">
        <v>395</v>
      </c>
      <c r="I57" s="45" t="s">
        <v>395</v>
      </c>
      <c r="J57" s="45" t="s">
        <v>396</v>
      </c>
      <c r="K57" s="45" t="s">
        <v>395</v>
      </c>
      <c r="L57" s="45">
        <v>1</v>
      </c>
      <c r="M57" s="45" t="s">
        <v>395</v>
      </c>
      <c r="N57" s="45">
        <v>5</v>
      </c>
      <c r="O57" s="45"/>
      <c r="P57" s="45"/>
      <c r="Q57" s="45"/>
      <c r="R57" s="45"/>
      <c r="S57" s="52">
        <f t="shared" si="4"/>
        <v>7</v>
      </c>
      <c r="T57" s="52">
        <f t="shared" si="5"/>
        <v>9</v>
      </c>
      <c r="U57" s="52">
        <f t="shared" si="6"/>
        <v>7</v>
      </c>
    </row>
    <row r="58" spans="1:21" s="1" customFormat="1" ht="11.25">
      <c r="A58" s="6">
        <v>42</v>
      </c>
      <c r="B58" s="37" t="s">
        <v>157</v>
      </c>
      <c r="C58" s="37" t="s">
        <v>270</v>
      </c>
      <c r="D58" s="2" t="s">
        <v>24</v>
      </c>
      <c r="E58" s="45" t="str">
        <f t="shared" si="0"/>
        <v>Ok</v>
      </c>
      <c r="F58" s="45" t="s">
        <v>395</v>
      </c>
      <c r="G58" s="45">
        <v>6</v>
      </c>
      <c r="H58" s="45" t="s">
        <v>395</v>
      </c>
      <c r="I58" s="45" t="s">
        <v>395</v>
      </c>
      <c r="J58" s="45" t="s">
        <v>396</v>
      </c>
      <c r="K58" s="45" t="s">
        <v>395</v>
      </c>
      <c r="L58" s="45" t="s">
        <v>395</v>
      </c>
      <c r="M58" s="45" t="s">
        <v>395</v>
      </c>
      <c r="N58" s="45"/>
      <c r="O58" s="45"/>
      <c r="P58" s="52"/>
      <c r="Q58" s="52"/>
      <c r="R58" s="52"/>
      <c r="S58" s="52">
        <f t="shared" si="4"/>
        <v>6</v>
      </c>
      <c r="T58" s="52">
        <f t="shared" si="5"/>
        <v>8</v>
      </c>
      <c r="U58" s="52">
        <f t="shared" si="6"/>
        <v>6</v>
      </c>
    </row>
    <row r="59" spans="1:21" s="1" customFormat="1" ht="11.25">
      <c r="A59" s="6">
        <v>43</v>
      </c>
      <c r="B59" s="37" t="s">
        <v>330</v>
      </c>
      <c r="C59" s="37" t="s">
        <v>6</v>
      </c>
      <c r="D59" s="3" t="s">
        <v>91</v>
      </c>
      <c r="E59" s="45" t="str">
        <f t="shared" si="0"/>
        <v>Ok</v>
      </c>
      <c r="F59" s="45" t="s">
        <v>395</v>
      </c>
      <c r="G59" s="45" t="s">
        <v>395</v>
      </c>
      <c r="H59" s="45">
        <v>6</v>
      </c>
      <c r="I59" s="45" t="s">
        <v>395</v>
      </c>
      <c r="J59" s="45" t="s">
        <v>396</v>
      </c>
      <c r="K59" s="45" t="s">
        <v>395</v>
      </c>
      <c r="L59" s="45" t="s">
        <v>395</v>
      </c>
      <c r="M59" s="45" t="s">
        <v>395</v>
      </c>
      <c r="N59" s="45"/>
      <c r="O59" s="45"/>
      <c r="P59" s="52"/>
      <c r="Q59" s="52"/>
      <c r="R59" s="52"/>
      <c r="S59" s="52">
        <f t="shared" si="4"/>
        <v>6</v>
      </c>
      <c r="T59" s="52">
        <f t="shared" si="5"/>
        <v>8</v>
      </c>
      <c r="U59" s="52">
        <f t="shared" si="6"/>
        <v>6</v>
      </c>
    </row>
    <row r="60" spans="1:21" s="1" customFormat="1" ht="11.25">
      <c r="A60" s="6">
        <v>44</v>
      </c>
      <c r="B60" s="2" t="s">
        <v>96</v>
      </c>
      <c r="C60" s="2" t="s">
        <v>191</v>
      </c>
      <c r="D60" s="2" t="s">
        <v>29</v>
      </c>
      <c r="E60" s="45" t="str">
        <f t="shared" si="0"/>
        <v>Ok</v>
      </c>
      <c r="F60" s="45" t="s">
        <v>395</v>
      </c>
      <c r="G60" s="45">
        <v>1</v>
      </c>
      <c r="H60" s="45" t="s">
        <v>395</v>
      </c>
      <c r="I60" s="45" t="s">
        <v>395</v>
      </c>
      <c r="J60" s="45" t="s">
        <v>396</v>
      </c>
      <c r="K60" s="45" t="s">
        <v>395</v>
      </c>
      <c r="L60" s="45" t="s">
        <v>395</v>
      </c>
      <c r="M60" s="45">
        <v>4</v>
      </c>
      <c r="N60" s="45"/>
      <c r="O60" s="45"/>
      <c r="P60" s="45"/>
      <c r="Q60" s="45"/>
      <c r="R60" s="45"/>
      <c r="S60" s="52">
        <f t="shared" si="4"/>
        <v>5</v>
      </c>
      <c r="T60" s="52">
        <f t="shared" si="5"/>
        <v>8</v>
      </c>
      <c r="U60" s="52">
        <f t="shared" si="6"/>
        <v>5</v>
      </c>
    </row>
    <row r="61" spans="1:21" s="1" customFormat="1" ht="11.25">
      <c r="A61" s="6">
        <v>45</v>
      </c>
      <c r="B61" s="37" t="s">
        <v>110</v>
      </c>
      <c r="C61" s="37" t="s">
        <v>8</v>
      </c>
      <c r="D61" s="3" t="s">
        <v>30</v>
      </c>
      <c r="E61" s="45" t="str">
        <f t="shared" si="0"/>
        <v>Ok</v>
      </c>
      <c r="F61" s="45">
        <v>1</v>
      </c>
      <c r="G61" s="45">
        <v>1</v>
      </c>
      <c r="H61" s="45">
        <v>1</v>
      </c>
      <c r="I61" s="45">
        <v>1</v>
      </c>
      <c r="J61" s="45" t="s">
        <v>396</v>
      </c>
      <c r="K61" s="45" t="s">
        <v>395</v>
      </c>
      <c r="L61" s="45" t="s">
        <v>395</v>
      </c>
      <c r="M61" s="45" t="s">
        <v>395</v>
      </c>
      <c r="N61" s="45">
        <v>1</v>
      </c>
      <c r="O61" s="45"/>
      <c r="P61" s="52"/>
      <c r="Q61" s="52"/>
      <c r="R61" s="52"/>
      <c r="S61" s="52">
        <f t="shared" si="4"/>
        <v>5</v>
      </c>
      <c r="T61" s="52">
        <f t="shared" si="5"/>
        <v>9</v>
      </c>
      <c r="U61" s="52">
        <f t="shared" si="6"/>
        <v>5</v>
      </c>
    </row>
    <row r="62" spans="1:21" s="1" customFormat="1" ht="11.25">
      <c r="A62" s="6">
        <v>46</v>
      </c>
      <c r="B62" s="2" t="s">
        <v>114</v>
      </c>
      <c r="C62" s="2" t="s">
        <v>276</v>
      </c>
      <c r="D62" s="2" t="s">
        <v>30</v>
      </c>
      <c r="E62" s="45" t="str">
        <f t="shared" si="0"/>
        <v>Ok</v>
      </c>
      <c r="F62" s="45" t="s">
        <v>395</v>
      </c>
      <c r="G62" s="45">
        <v>1</v>
      </c>
      <c r="H62" s="45">
        <v>1</v>
      </c>
      <c r="I62" s="45" t="s">
        <v>395</v>
      </c>
      <c r="J62" s="45" t="s">
        <v>396</v>
      </c>
      <c r="K62" s="45" t="s">
        <v>395</v>
      </c>
      <c r="L62" s="45">
        <v>1</v>
      </c>
      <c r="M62" s="45" t="s">
        <v>395</v>
      </c>
      <c r="N62" s="45">
        <v>1</v>
      </c>
      <c r="O62" s="45"/>
      <c r="P62" s="45"/>
      <c r="Q62" s="45"/>
      <c r="R62" s="45"/>
      <c r="S62" s="52">
        <f t="shared" si="4"/>
        <v>4</v>
      </c>
      <c r="T62" s="52">
        <f t="shared" si="5"/>
        <v>9</v>
      </c>
      <c r="U62" s="52">
        <f t="shared" si="6"/>
        <v>4</v>
      </c>
    </row>
    <row r="63" spans="1:21" s="1" customFormat="1" ht="12" customHeight="1">
      <c r="A63" s="6">
        <v>47</v>
      </c>
      <c r="B63" s="2" t="s">
        <v>112</v>
      </c>
      <c r="C63" s="2" t="s">
        <v>265</v>
      </c>
      <c r="D63" s="2" t="s">
        <v>45</v>
      </c>
      <c r="E63" s="45" t="str">
        <f t="shared" si="0"/>
        <v>Ok</v>
      </c>
      <c r="F63" s="45">
        <v>1</v>
      </c>
      <c r="G63" s="45">
        <v>1</v>
      </c>
      <c r="H63" s="45">
        <v>0</v>
      </c>
      <c r="I63" s="45" t="s">
        <v>395</v>
      </c>
      <c r="J63" s="45" t="s">
        <v>396</v>
      </c>
      <c r="K63" s="45" t="s">
        <v>395</v>
      </c>
      <c r="L63" s="45" t="s">
        <v>395</v>
      </c>
      <c r="M63" s="45">
        <v>1</v>
      </c>
      <c r="N63" s="45">
        <v>1</v>
      </c>
      <c r="O63" s="45"/>
      <c r="P63" s="45"/>
      <c r="Q63" s="45"/>
      <c r="R63" s="45"/>
      <c r="S63" s="52">
        <f t="shared" si="4"/>
        <v>4</v>
      </c>
      <c r="T63" s="52">
        <f t="shared" si="5"/>
        <v>9</v>
      </c>
      <c r="U63" s="52">
        <f t="shared" si="6"/>
        <v>4</v>
      </c>
    </row>
    <row r="64" spans="1:21" s="1" customFormat="1" ht="11.25">
      <c r="A64" s="6">
        <v>48</v>
      </c>
      <c r="B64" s="2" t="s">
        <v>54</v>
      </c>
      <c r="C64" s="2" t="s">
        <v>32</v>
      </c>
      <c r="D64" s="2" t="s">
        <v>42</v>
      </c>
      <c r="E64" s="45" t="str">
        <f t="shared" si="0"/>
        <v>Ok</v>
      </c>
      <c r="F64" s="45" t="s">
        <v>395</v>
      </c>
      <c r="G64" s="45">
        <v>3</v>
      </c>
      <c r="H64" s="45" t="s">
        <v>395</v>
      </c>
      <c r="I64" s="45" t="s">
        <v>395</v>
      </c>
      <c r="J64" s="45" t="s">
        <v>396</v>
      </c>
      <c r="K64" s="45" t="s">
        <v>395</v>
      </c>
      <c r="L64" s="45" t="s">
        <v>395</v>
      </c>
      <c r="M64" s="45" t="s">
        <v>395</v>
      </c>
      <c r="N64" s="45"/>
      <c r="O64" s="45"/>
      <c r="P64" s="52"/>
      <c r="Q64" s="52"/>
      <c r="R64" s="52"/>
      <c r="S64" s="52">
        <f t="shared" si="4"/>
        <v>3</v>
      </c>
      <c r="T64" s="52">
        <f t="shared" si="5"/>
        <v>8</v>
      </c>
      <c r="U64" s="52">
        <f t="shared" si="6"/>
        <v>3</v>
      </c>
    </row>
    <row r="65" spans="1:21" s="1" customFormat="1" ht="11.25">
      <c r="A65" s="6">
        <v>49</v>
      </c>
      <c r="B65" s="37" t="s">
        <v>200</v>
      </c>
      <c r="C65" s="37" t="s">
        <v>201</v>
      </c>
      <c r="D65" s="2" t="s">
        <v>261</v>
      </c>
      <c r="E65" s="45" t="str">
        <f t="shared" si="0"/>
        <v>Ok</v>
      </c>
      <c r="F65" s="45" t="s">
        <v>395</v>
      </c>
      <c r="G65" s="45">
        <v>1</v>
      </c>
      <c r="H65" s="45">
        <v>1</v>
      </c>
      <c r="I65" s="45" t="s">
        <v>395</v>
      </c>
      <c r="J65" s="45" t="s">
        <v>396</v>
      </c>
      <c r="K65" s="45" t="s">
        <v>395</v>
      </c>
      <c r="L65" s="45" t="s">
        <v>395</v>
      </c>
      <c r="M65" s="45" t="s">
        <v>395</v>
      </c>
      <c r="N65" s="45"/>
      <c r="O65" s="45"/>
      <c r="P65" s="45"/>
      <c r="Q65" s="45"/>
      <c r="R65" s="45"/>
      <c r="S65" s="52">
        <f t="shared" si="4"/>
        <v>2</v>
      </c>
      <c r="T65" s="52">
        <f t="shared" si="5"/>
        <v>8</v>
      </c>
      <c r="U65" s="52">
        <f t="shared" si="6"/>
        <v>2</v>
      </c>
    </row>
    <row r="66" spans="1:21" s="1" customFormat="1" ht="11.25">
      <c r="A66" s="6">
        <v>50</v>
      </c>
      <c r="B66" s="37" t="s">
        <v>331</v>
      </c>
      <c r="C66" s="37" t="s">
        <v>332</v>
      </c>
      <c r="D66" s="2" t="s">
        <v>91</v>
      </c>
      <c r="E66" s="45" t="str">
        <f aca="true" t="shared" si="7" ref="E66:E77">IF(ISERROR(VLOOKUP(D66,CLUB,1,0)),"?","Ok")</f>
        <v>Ok</v>
      </c>
      <c r="F66" s="45" t="s">
        <v>395</v>
      </c>
      <c r="G66" s="45" t="s">
        <v>395</v>
      </c>
      <c r="H66" s="45">
        <v>2</v>
      </c>
      <c r="I66" s="45" t="s">
        <v>395</v>
      </c>
      <c r="J66" s="45" t="s">
        <v>396</v>
      </c>
      <c r="K66" s="45" t="s">
        <v>395</v>
      </c>
      <c r="L66" s="45" t="s">
        <v>395</v>
      </c>
      <c r="M66" s="45" t="s">
        <v>395</v>
      </c>
      <c r="N66" s="45"/>
      <c r="O66" s="45"/>
      <c r="P66" s="45"/>
      <c r="Q66" s="45"/>
      <c r="R66" s="45"/>
      <c r="S66" s="52">
        <f t="shared" si="4"/>
        <v>2</v>
      </c>
      <c r="T66" s="52">
        <f t="shared" si="5"/>
        <v>8</v>
      </c>
      <c r="U66" s="52">
        <f t="shared" si="6"/>
        <v>2</v>
      </c>
    </row>
    <row r="67" spans="1:21" s="1" customFormat="1" ht="11.25">
      <c r="A67" s="6">
        <v>51</v>
      </c>
      <c r="B67" s="2" t="s">
        <v>335</v>
      </c>
      <c r="C67" s="2" t="s">
        <v>6</v>
      </c>
      <c r="D67" s="2" t="s">
        <v>33</v>
      </c>
      <c r="E67" s="45" t="str">
        <f t="shared" si="7"/>
        <v>Ok</v>
      </c>
      <c r="F67" s="45" t="s">
        <v>395</v>
      </c>
      <c r="G67" s="45" t="s">
        <v>395</v>
      </c>
      <c r="H67" s="45">
        <v>1</v>
      </c>
      <c r="I67" s="45" t="s">
        <v>395</v>
      </c>
      <c r="J67" s="45" t="s">
        <v>396</v>
      </c>
      <c r="K67" s="45" t="s">
        <v>395</v>
      </c>
      <c r="L67" s="45" t="s">
        <v>395</v>
      </c>
      <c r="M67" s="45" t="s">
        <v>395</v>
      </c>
      <c r="N67" s="45"/>
      <c r="O67" s="45"/>
      <c r="P67" s="45"/>
      <c r="Q67" s="45"/>
      <c r="R67" s="45"/>
      <c r="S67" s="52">
        <f t="shared" si="4"/>
        <v>1</v>
      </c>
      <c r="T67" s="52">
        <f t="shared" si="5"/>
        <v>8</v>
      </c>
      <c r="U67" s="52">
        <f t="shared" si="6"/>
        <v>1</v>
      </c>
    </row>
    <row r="68" spans="1:21" s="1" customFormat="1" ht="11.25">
      <c r="A68" s="6">
        <v>52</v>
      </c>
      <c r="B68" s="2" t="s">
        <v>158</v>
      </c>
      <c r="C68" s="2" t="s">
        <v>159</v>
      </c>
      <c r="D68" s="2" t="s">
        <v>31</v>
      </c>
      <c r="E68" s="45" t="str">
        <f t="shared" si="7"/>
        <v>Ok</v>
      </c>
      <c r="F68" s="45" t="s">
        <v>395</v>
      </c>
      <c r="G68" s="45">
        <v>1</v>
      </c>
      <c r="H68" s="45" t="s">
        <v>395</v>
      </c>
      <c r="I68" s="45" t="s">
        <v>395</v>
      </c>
      <c r="J68" s="45" t="s">
        <v>396</v>
      </c>
      <c r="K68" s="45" t="s">
        <v>395</v>
      </c>
      <c r="L68" s="45" t="s">
        <v>395</v>
      </c>
      <c r="M68" s="45" t="s">
        <v>395</v>
      </c>
      <c r="N68" s="45"/>
      <c r="O68" s="45"/>
      <c r="P68" s="45"/>
      <c r="Q68" s="45"/>
      <c r="R68" s="45"/>
      <c r="S68" s="52">
        <f t="shared" si="4"/>
        <v>1</v>
      </c>
      <c r="T68" s="52">
        <f t="shared" si="5"/>
        <v>8</v>
      </c>
      <c r="U68" s="52">
        <f t="shared" si="6"/>
        <v>1</v>
      </c>
    </row>
    <row r="69" spans="1:21" s="1" customFormat="1" ht="11.25">
      <c r="A69" s="6">
        <v>53</v>
      </c>
      <c r="B69" s="2" t="s">
        <v>272</v>
      </c>
      <c r="C69" s="2" t="s">
        <v>273</v>
      </c>
      <c r="D69" s="2" t="s">
        <v>31</v>
      </c>
      <c r="E69" s="45" t="str">
        <f t="shared" si="7"/>
        <v>Ok</v>
      </c>
      <c r="F69" s="45" t="s">
        <v>395</v>
      </c>
      <c r="G69" s="45">
        <v>1</v>
      </c>
      <c r="H69" s="45" t="s">
        <v>395</v>
      </c>
      <c r="I69" s="45" t="s">
        <v>395</v>
      </c>
      <c r="J69" s="45" t="s">
        <v>396</v>
      </c>
      <c r="K69" s="45" t="s">
        <v>395</v>
      </c>
      <c r="L69" s="45" t="s">
        <v>395</v>
      </c>
      <c r="M69" s="45" t="s">
        <v>395</v>
      </c>
      <c r="N69" s="45"/>
      <c r="O69" s="45"/>
      <c r="P69" s="45"/>
      <c r="Q69" s="45"/>
      <c r="R69" s="45"/>
      <c r="S69" s="52">
        <f t="shared" si="4"/>
        <v>1</v>
      </c>
      <c r="T69" s="52">
        <f t="shared" si="5"/>
        <v>8</v>
      </c>
      <c r="U69" s="52">
        <f t="shared" si="6"/>
        <v>1</v>
      </c>
    </row>
    <row r="70" spans="1:21" s="1" customFormat="1" ht="11.25">
      <c r="A70" s="6">
        <v>54</v>
      </c>
      <c r="B70" s="2" t="s">
        <v>237</v>
      </c>
      <c r="C70" s="2" t="s">
        <v>9</v>
      </c>
      <c r="D70" s="2" t="s">
        <v>26</v>
      </c>
      <c r="E70" s="45" t="str">
        <f t="shared" si="7"/>
        <v>Ok</v>
      </c>
      <c r="F70" s="45">
        <v>1</v>
      </c>
      <c r="G70" s="45" t="s">
        <v>395</v>
      </c>
      <c r="H70" s="45" t="s">
        <v>395</v>
      </c>
      <c r="I70" s="45" t="s">
        <v>395</v>
      </c>
      <c r="J70" s="45" t="s">
        <v>396</v>
      </c>
      <c r="K70" s="45" t="s">
        <v>395</v>
      </c>
      <c r="L70" s="45" t="s">
        <v>395</v>
      </c>
      <c r="M70" s="45" t="s">
        <v>395</v>
      </c>
      <c r="N70" s="45"/>
      <c r="O70" s="45"/>
      <c r="P70" s="45"/>
      <c r="Q70" s="45"/>
      <c r="R70" s="45"/>
      <c r="S70" s="52">
        <f t="shared" si="4"/>
        <v>1</v>
      </c>
      <c r="T70" s="52">
        <f t="shared" si="5"/>
        <v>8</v>
      </c>
      <c r="U70" s="52">
        <f t="shared" si="6"/>
        <v>1</v>
      </c>
    </row>
    <row r="71" spans="1:21" s="1" customFormat="1" ht="11.25">
      <c r="A71" s="6">
        <v>55</v>
      </c>
      <c r="B71" s="2" t="s">
        <v>333</v>
      </c>
      <c r="C71" s="2" t="s">
        <v>334</v>
      </c>
      <c r="D71" s="3" t="s">
        <v>91</v>
      </c>
      <c r="E71" s="45" t="str">
        <f t="shared" si="7"/>
        <v>Ok</v>
      </c>
      <c r="F71" s="45" t="s">
        <v>395</v>
      </c>
      <c r="G71" s="45" t="s">
        <v>395</v>
      </c>
      <c r="H71" s="45">
        <v>1</v>
      </c>
      <c r="I71" s="45" t="s">
        <v>395</v>
      </c>
      <c r="J71" s="45" t="s">
        <v>396</v>
      </c>
      <c r="K71" s="45" t="s">
        <v>395</v>
      </c>
      <c r="L71" s="45" t="s">
        <v>395</v>
      </c>
      <c r="M71" s="45" t="s">
        <v>395</v>
      </c>
      <c r="N71" s="45"/>
      <c r="O71" s="45"/>
      <c r="P71" s="45"/>
      <c r="Q71" s="45"/>
      <c r="R71" s="45"/>
      <c r="S71" s="52">
        <f t="shared" si="4"/>
        <v>1</v>
      </c>
      <c r="T71" s="52">
        <f t="shared" si="5"/>
        <v>8</v>
      </c>
      <c r="U71" s="52">
        <f t="shared" si="6"/>
        <v>1</v>
      </c>
    </row>
    <row r="72" spans="1:21" s="1" customFormat="1" ht="11.25">
      <c r="A72" s="6">
        <v>56</v>
      </c>
      <c r="B72" s="2" t="s">
        <v>337</v>
      </c>
      <c r="C72" s="2" t="s">
        <v>305</v>
      </c>
      <c r="D72" s="3" t="s">
        <v>27</v>
      </c>
      <c r="E72" s="45" t="str">
        <f t="shared" si="7"/>
        <v>Ok</v>
      </c>
      <c r="F72" s="45" t="s">
        <v>395</v>
      </c>
      <c r="G72" s="45" t="s">
        <v>395</v>
      </c>
      <c r="H72" s="45" t="s">
        <v>395</v>
      </c>
      <c r="I72" s="45">
        <v>1</v>
      </c>
      <c r="J72" s="45" t="s">
        <v>396</v>
      </c>
      <c r="K72" s="45" t="s">
        <v>395</v>
      </c>
      <c r="L72" s="45" t="s">
        <v>395</v>
      </c>
      <c r="M72" s="45" t="s">
        <v>395</v>
      </c>
      <c r="N72" s="45"/>
      <c r="O72" s="45"/>
      <c r="P72" s="45"/>
      <c r="Q72" s="45"/>
      <c r="R72" s="45"/>
      <c r="S72" s="52">
        <f t="shared" si="4"/>
        <v>1</v>
      </c>
      <c r="T72" s="52">
        <f t="shared" si="5"/>
        <v>8</v>
      </c>
      <c r="U72" s="52">
        <f t="shared" si="6"/>
        <v>1</v>
      </c>
    </row>
    <row r="73" spans="1:21" s="1" customFormat="1" ht="11.25">
      <c r="A73" s="6">
        <v>57</v>
      </c>
      <c r="B73" s="2" t="s">
        <v>271</v>
      </c>
      <c r="C73" s="2" t="s">
        <v>13</v>
      </c>
      <c r="D73" s="2" t="s">
        <v>24</v>
      </c>
      <c r="E73" s="45" t="str">
        <f t="shared" si="7"/>
        <v>Ok</v>
      </c>
      <c r="F73" s="45" t="s">
        <v>395</v>
      </c>
      <c r="G73" s="45">
        <v>1</v>
      </c>
      <c r="H73" s="45" t="s">
        <v>395</v>
      </c>
      <c r="I73" s="45" t="s">
        <v>395</v>
      </c>
      <c r="J73" s="45" t="s">
        <v>396</v>
      </c>
      <c r="K73" s="45" t="s">
        <v>395</v>
      </c>
      <c r="L73" s="45" t="s">
        <v>395</v>
      </c>
      <c r="M73" s="45" t="s">
        <v>395</v>
      </c>
      <c r="N73" s="45"/>
      <c r="O73" s="45"/>
      <c r="P73" s="45"/>
      <c r="Q73" s="45"/>
      <c r="R73" s="45"/>
      <c r="S73" s="52">
        <f t="shared" si="4"/>
        <v>1</v>
      </c>
      <c r="T73" s="52">
        <f t="shared" si="5"/>
        <v>8</v>
      </c>
      <c r="U73" s="52">
        <f t="shared" si="6"/>
        <v>1</v>
      </c>
    </row>
    <row r="74" spans="1:21" s="1" customFormat="1" ht="11.25">
      <c r="A74" s="6">
        <v>58</v>
      </c>
      <c r="B74" s="37" t="s">
        <v>278</v>
      </c>
      <c r="C74" s="37" t="s">
        <v>279</v>
      </c>
      <c r="D74" s="3" t="s">
        <v>261</v>
      </c>
      <c r="E74" s="45" t="str">
        <f t="shared" si="7"/>
        <v>Ok</v>
      </c>
      <c r="F74" s="45" t="s">
        <v>395</v>
      </c>
      <c r="G74" s="45">
        <v>1</v>
      </c>
      <c r="H74" s="45" t="s">
        <v>395</v>
      </c>
      <c r="I74" s="45" t="s">
        <v>395</v>
      </c>
      <c r="J74" s="45" t="s">
        <v>396</v>
      </c>
      <c r="K74" s="45" t="s">
        <v>395</v>
      </c>
      <c r="L74" s="45" t="s">
        <v>395</v>
      </c>
      <c r="M74" s="45" t="s">
        <v>395</v>
      </c>
      <c r="N74" s="45"/>
      <c r="O74" s="45"/>
      <c r="P74" s="45"/>
      <c r="Q74" s="45"/>
      <c r="R74" s="45"/>
      <c r="S74" s="52">
        <f t="shared" si="4"/>
        <v>1</v>
      </c>
      <c r="T74" s="52">
        <f t="shared" si="5"/>
        <v>8</v>
      </c>
      <c r="U74" s="52">
        <f t="shared" si="6"/>
        <v>1</v>
      </c>
    </row>
    <row r="75" spans="1:21" s="1" customFormat="1" ht="11.25">
      <c r="A75" s="6">
        <v>59</v>
      </c>
      <c r="B75" s="37" t="s">
        <v>111</v>
      </c>
      <c r="C75" s="37" t="s">
        <v>266</v>
      </c>
      <c r="D75" s="2" t="s">
        <v>92</v>
      </c>
      <c r="E75" s="45" t="str">
        <f t="shared" si="7"/>
        <v>Ok</v>
      </c>
      <c r="F75" s="45">
        <v>1</v>
      </c>
      <c r="G75" s="45" t="s">
        <v>395</v>
      </c>
      <c r="H75" s="45" t="s">
        <v>395</v>
      </c>
      <c r="I75" s="45" t="s">
        <v>395</v>
      </c>
      <c r="J75" s="45" t="s">
        <v>396</v>
      </c>
      <c r="K75" s="45" t="s">
        <v>395</v>
      </c>
      <c r="L75" s="45" t="s">
        <v>395</v>
      </c>
      <c r="M75" s="45" t="s">
        <v>395</v>
      </c>
      <c r="N75" s="45"/>
      <c r="O75" s="45"/>
      <c r="P75" s="45"/>
      <c r="Q75" s="45"/>
      <c r="R75" s="45"/>
      <c r="S75" s="52">
        <f t="shared" si="4"/>
        <v>1</v>
      </c>
      <c r="T75" s="52">
        <f t="shared" si="5"/>
        <v>8</v>
      </c>
      <c r="U75" s="52">
        <f t="shared" si="6"/>
        <v>1</v>
      </c>
    </row>
    <row r="76" spans="1:21" s="1" customFormat="1" ht="11.25">
      <c r="A76" s="6">
        <v>60</v>
      </c>
      <c r="B76" s="37" t="s">
        <v>67</v>
      </c>
      <c r="C76" s="37" t="s">
        <v>16</v>
      </c>
      <c r="D76" s="3" t="s">
        <v>30</v>
      </c>
      <c r="E76" s="45" t="str">
        <f t="shared" si="7"/>
        <v>Ok</v>
      </c>
      <c r="F76" s="45" t="s">
        <v>395</v>
      </c>
      <c r="G76" s="45">
        <v>1</v>
      </c>
      <c r="H76" s="45" t="s">
        <v>395</v>
      </c>
      <c r="I76" s="45" t="s">
        <v>395</v>
      </c>
      <c r="J76" s="45" t="s">
        <v>396</v>
      </c>
      <c r="K76" s="45" t="s">
        <v>395</v>
      </c>
      <c r="L76" s="45" t="s">
        <v>395</v>
      </c>
      <c r="M76" s="45" t="s">
        <v>395</v>
      </c>
      <c r="N76" s="45"/>
      <c r="O76" s="45"/>
      <c r="P76" s="52"/>
      <c r="Q76" s="52"/>
      <c r="R76" s="52"/>
      <c r="S76" s="52">
        <f t="shared" si="4"/>
        <v>1</v>
      </c>
      <c r="T76" s="52">
        <f t="shared" si="5"/>
        <v>8</v>
      </c>
      <c r="U76" s="52">
        <f t="shared" si="6"/>
        <v>1</v>
      </c>
    </row>
    <row r="77" spans="1:21" s="1" customFormat="1" ht="11.25">
      <c r="A77" s="6">
        <v>61</v>
      </c>
      <c r="B77" s="2" t="s">
        <v>274</v>
      </c>
      <c r="C77" s="2" t="s">
        <v>5</v>
      </c>
      <c r="D77" s="2" t="s">
        <v>26</v>
      </c>
      <c r="E77" s="45" t="str">
        <f t="shared" si="7"/>
        <v>Ok</v>
      </c>
      <c r="F77" s="45" t="s">
        <v>395</v>
      </c>
      <c r="G77" s="45">
        <v>1</v>
      </c>
      <c r="H77" s="45" t="s">
        <v>395</v>
      </c>
      <c r="I77" s="45" t="s">
        <v>395</v>
      </c>
      <c r="J77" s="45" t="s">
        <v>396</v>
      </c>
      <c r="K77" s="45" t="s">
        <v>395</v>
      </c>
      <c r="L77" s="45" t="s">
        <v>395</v>
      </c>
      <c r="M77" s="45" t="s">
        <v>395</v>
      </c>
      <c r="N77" s="45"/>
      <c r="O77" s="45"/>
      <c r="P77" s="45"/>
      <c r="Q77" s="45"/>
      <c r="R77" s="45"/>
      <c r="S77" s="52">
        <f t="shared" si="4"/>
        <v>1</v>
      </c>
      <c r="T77" s="52">
        <f t="shared" si="5"/>
        <v>8</v>
      </c>
      <c r="U77" s="52">
        <f t="shared" si="6"/>
        <v>1</v>
      </c>
    </row>
    <row r="78" spans="1:21" s="1" customFormat="1" ht="13.5" customHeight="1">
      <c r="A78" s="6">
        <v>1</v>
      </c>
      <c r="B78" s="37" t="s">
        <v>56</v>
      </c>
      <c r="C78" s="37" t="s">
        <v>117</v>
      </c>
      <c r="D78" s="43" t="s">
        <v>26</v>
      </c>
      <c r="E78" s="47" t="str">
        <f>IF(ISERROR(VLOOKUP(D78,CLUB,1,0)),"?","Ok")</f>
        <v>Ok</v>
      </c>
      <c r="F78" s="53">
        <v>25</v>
      </c>
      <c r="G78" s="53">
        <v>25</v>
      </c>
      <c r="H78" s="45">
        <v>20</v>
      </c>
      <c r="I78" s="45">
        <v>20</v>
      </c>
      <c r="J78" s="45" t="s">
        <v>396</v>
      </c>
      <c r="K78" s="53">
        <v>25</v>
      </c>
      <c r="L78" s="53">
        <v>25</v>
      </c>
      <c r="M78" s="45">
        <v>20</v>
      </c>
      <c r="N78" s="53">
        <v>25</v>
      </c>
      <c r="O78" s="45"/>
      <c r="P78" s="45"/>
      <c r="Q78" s="45"/>
      <c r="R78" s="45"/>
      <c r="S78" s="52">
        <f>SUM(F78:P78)</f>
        <v>185</v>
      </c>
      <c r="T78" s="52">
        <f>COUNTA(F78:P78)</f>
        <v>9</v>
      </c>
      <c r="U78" s="52">
        <f>IF(T78=11,LARGE(F78:P78,1)+LARGE(F78:P78,2)+LARGE(F78:P78,3)+LARGE(F78:P78,4)+LARGE(F78:P78,5)+LARGE(F78:P78,6)+LARGE(F78:P78,7)+LARGE(F78:P78,8)+LARGE(F78:P78,9)+LARGE(F78:P78,10),S78)</f>
        <v>185</v>
      </c>
    </row>
    <row r="79" spans="1:21" s="1" customFormat="1" ht="13.5" customHeight="1">
      <c r="A79" s="6">
        <v>2</v>
      </c>
      <c r="B79" s="37" t="s">
        <v>69</v>
      </c>
      <c r="C79" s="37" t="s">
        <v>48</v>
      </c>
      <c r="D79" s="43" t="s">
        <v>26</v>
      </c>
      <c r="E79" s="47" t="str">
        <f>IF(ISERROR(VLOOKUP(D79,CLUB,1,0)),"?","Ok")</f>
        <v>Ok</v>
      </c>
      <c r="F79" s="45">
        <v>20</v>
      </c>
      <c r="G79" s="45">
        <v>20</v>
      </c>
      <c r="H79" s="45">
        <v>18</v>
      </c>
      <c r="I79" s="45" t="s">
        <v>395</v>
      </c>
      <c r="J79" s="45" t="s">
        <v>396</v>
      </c>
      <c r="K79" s="45">
        <v>20</v>
      </c>
      <c r="L79" s="45">
        <v>18</v>
      </c>
      <c r="M79" s="45">
        <v>18</v>
      </c>
      <c r="N79" s="45">
        <v>20</v>
      </c>
      <c r="O79" s="45"/>
      <c r="P79" s="45"/>
      <c r="Q79" s="45"/>
      <c r="R79" s="45"/>
      <c r="S79" s="52">
        <f>SUM(F79:P79)</f>
        <v>134</v>
      </c>
      <c r="T79" s="52">
        <f>COUNTA(F79:P79)</f>
        <v>9</v>
      </c>
      <c r="U79" s="52">
        <f>IF(T79=11,LARGE(F79:P79,1)+LARGE(F79:P79,2)+LARGE(F79:P79,3)+LARGE(F79:P79,4)+LARGE(F79:P79,5)+LARGE(F79:P79,6)+LARGE(F79:P79,7)+LARGE(F79:P79,8)+LARGE(F79:P79,9)+LARGE(F79:P79,10),S79)</f>
        <v>134</v>
      </c>
    </row>
    <row r="80" spans="1:21" s="1" customFormat="1" ht="13.5" customHeight="1">
      <c r="A80" s="6">
        <v>3</v>
      </c>
      <c r="B80" s="37" t="s">
        <v>147</v>
      </c>
      <c r="C80" s="37" t="s">
        <v>328</v>
      </c>
      <c r="D80" s="43" t="s">
        <v>28</v>
      </c>
      <c r="E80" s="47" t="str">
        <f>IF(ISERROR(VLOOKUP(D80,CLUB,1,0)),"?","Ok")</f>
        <v>Ok</v>
      </c>
      <c r="F80" s="45" t="s">
        <v>395</v>
      </c>
      <c r="G80" s="45" t="s">
        <v>395</v>
      </c>
      <c r="H80" s="53">
        <v>25</v>
      </c>
      <c r="I80" s="53">
        <v>25</v>
      </c>
      <c r="J80" s="45" t="s">
        <v>396</v>
      </c>
      <c r="K80" s="45" t="s">
        <v>395</v>
      </c>
      <c r="L80" s="45">
        <v>20</v>
      </c>
      <c r="M80" s="53">
        <v>25</v>
      </c>
      <c r="N80" s="45">
        <v>16</v>
      </c>
      <c r="O80" s="45"/>
      <c r="P80" s="45"/>
      <c r="Q80" s="45"/>
      <c r="R80" s="45"/>
      <c r="S80" s="52">
        <f>SUM(F80:P80)</f>
        <v>111</v>
      </c>
      <c r="T80" s="52">
        <f>COUNTA(F80:P80)</f>
        <v>9</v>
      </c>
      <c r="U80" s="52">
        <f>IF(T80=11,LARGE(F80:P80,1)+LARGE(F80:P80,2)+LARGE(F80:P80,3)+LARGE(F80:P80,4)+LARGE(F80:P80,5)+LARGE(F80:P80,6)+LARGE(F80:P80,7)+LARGE(F80:P80,8)+LARGE(F80:P80,9)+LARGE(F80:P80,10),S80)</f>
        <v>111</v>
      </c>
    </row>
    <row r="81" spans="1:21" s="1" customFormat="1" ht="13.5" customHeight="1">
      <c r="A81" s="6">
        <v>4</v>
      </c>
      <c r="B81" s="37" t="s">
        <v>64</v>
      </c>
      <c r="C81" s="37" t="s">
        <v>40</v>
      </c>
      <c r="D81" s="43" t="s">
        <v>30</v>
      </c>
      <c r="E81" s="47" t="str">
        <f>IF(ISERROR(VLOOKUP(D81,CLUB,1,0)),"?","Ok")</f>
        <v>Ok</v>
      </c>
      <c r="F81" s="45">
        <v>16</v>
      </c>
      <c r="G81" s="45">
        <v>18</v>
      </c>
      <c r="H81" s="45" t="s">
        <v>395</v>
      </c>
      <c r="I81" s="45">
        <v>18</v>
      </c>
      <c r="J81" s="45" t="s">
        <v>396</v>
      </c>
      <c r="K81" s="45" t="s">
        <v>395</v>
      </c>
      <c r="L81" s="45" t="s">
        <v>395</v>
      </c>
      <c r="M81" s="45" t="s">
        <v>395</v>
      </c>
      <c r="N81" s="45">
        <v>18</v>
      </c>
      <c r="O81" s="45"/>
      <c r="P81" s="45"/>
      <c r="Q81" s="45"/>
      <c r="R81" s="45"/>
      <c r="S81" s="52">
        <f>SUM(F81:P81)</f>
        <v>70</v>
      </c>
      <c r="T81" s="52">
        <f>COUNTA(F81:P81)</f>
        <v>9</v>
      </c>
      <c r="U81" s="52">
        <f>IF(T81=11,LARGE(F81:P81,1)+LARGE(F81:P81,2)+LARGE(F81:P81,3)+LARGE(F81:P81,4)+LARGE(F81:P81,5)+LARGE(F81:P81,6)+LARGE(F81:P81,7)+LARGE(F81:P81,8)+LARGE(F81:P81,9)+LARGE(F81:P81,10),S81)</f>
        <v>70</v>
      </c>
    </row>
    <row r="82" spans="1:21" s="1" customFormat="1" ht="13.5" customHeight="1">
      <c r="A82" s="6">
        <v>5</v>
      </c>
      <c r="B82" s="37" t="s">
        <v>118</v>
      </c>
      <c r="C82" s="37" t="s">
        <v>193</v>
      </c>
      <c r="D82" s="43" t="s">
        <v>29</v>
      </c>
      <c r="E82" s="47" t="str">
        <f>IF(ISERROR(VLOOKUP(D82,CLUB,1,0)),"?","Ok")</f>
        <v>Ok</v>
      </c>
      <c r="F82" s="45">
        <v>18</v>
      </c>
      <c r="G82" s="45" t="s">
        <v>395</v>
      </c>
      <c r="H82" s="45" t="s">
        <v>395</v>
      </c>
      <c r="I82" s="45" t="s">
        <v>395</v>
      </c>
      <c r="J82" s="45" t="s">
        <v>396</v>
      </c>
      <c r="K82" s="45" t="s">
        <v>395</v>
      </c>
      <c r="L82" s="45" t="s">
        <v>395</v>
      </c>
      <c r="M82" s="45" t="s">
        <v>395</v>
      </c>
      <c r="N82" s="45"/>
      <c r="O82" s="45"/>
      <c r="P82" s="45"/>
      <c r="Q82" s="45"/>
      <c r="R82" s="45"/>
      <c r="S82" s="52">
        <f>SUM(F82:P82)</f>
        <v>18</v>
      </c>
      <c r="T82" s="52">
        <f>COUNTA(F82:P82)</f>
        <v>8</v>
      </c>
      <c r="U82" s="52">
        <f>IF(T82=11,LARGE(F82:P82,1)+LARGE(F82:P82,2)+LARGE(F82:P82,3)+LARGE(F82:P82,4)+LARGE(F82:P82,5)+LARGE(F82:P82,6)+LARGE(F82:P82,7)+LARGE(F82:P82,8)+LARGE(F82:P82,9)+LARGE(F82:P82,10),S82)</f>
        <v>18</v>
      </c>
    </row>
    <row r="83" spans="1:21" s="1" customFormat="1" ht="11.25">
      <c r="A83" s="34">
        <v>1</v>
      </c>
      <c r="B83" s="37" t="s">
        <v>63</v>
      </c>
      <c r="C83" s="37" t="s">
        <v>43</v>
      </c>
      <c r="D83" s="2" t="s">
        <v>29</v>
      </c>
      <c r="E83" s="45" t="str">
        <f aca="true" t="shared" si="8" ref="E83:E114">IF(ISERROR(VLOOKUP(D83,CLUB,1,0)),"?","Ok")</f>
        <v>Ok</v>
      </c>
      <c r="F83" s="45">
        <v>18</v>
      </c>
      <c r="G83" s="45">
        <v>14</v>
      </c>
      <c r="H83" s="45" t="s">
        <v>395</v>
      </c>
      <c r="I83" s="45" t="s">
        <v>395</v>
      </c>
      <c r="J83" s="45" t="s">
        <v>396</v>
      </c>
      <c r="K83" s="45">
        <v>16</v>
      </c>
      <c r="L83" s="45">
        <v>20</v>
      </c>
      <c r="M83" s="53">
        <v>25</v>
      </c>
      <c r="N83" s="53">
        <v>25</v>
      </c>
      <c r="O83" s="45"/>
      <c r="P83" s="45"/>
      <c r="Q83" s="45"/>
      <c r="R83" s="45"/>
      <c r="S83" s="52">
        <f aca="true" t="shared" si="9" ref="S83:S135">SUM(F83:P83)</f>
        <v>118</v>
      </c>
      <c r="T83" s="52">
        <f aca="true" t="shared" si="10" ref="T83:T105">COUNTA(F83:P83)</f>
        <v>9</v>
      </c>
      <c r="U83" s="52">
        <f aca="true" t="shared" si="11" ref="U83:U105">IF(T83=11,LARGE(F83:P83,1)+LARGE(F83:P83,2)+LARGE(F83:P83,3)+LARGE(F83:P83,4)+LARGE(F83:P83,5)+LARGE(F83:P83,6)+LARGE(F83:P83,7)+LARGE(F83:P83,8)+LARGE(F83:P83,9)+LARGE(F83:P83,10),S83)</f>
        <v>118</v>
      </c>
    </row>
    <row r="84" spans="1:21" s="1" customFormat="1" ht="11.25">
      <c r="A84" s="34">
        <v>2</v>
      </c>
      <c r="B84" s="37" t="s">
        <v>121</v>
      </c>
      <c r="C84" s="37" t="s">
        <v>18</v>
      </c>
      <c r="D84" s="2" t="s">
        <v>45</v>
      </c>
      <c r="E84" s="45" t="str">
        <f t="shared" si="8"/>
        <v>Ok</v>
      </c>
      <c r="F84" s="53">
        <v>25</v>
      </c>
      <c r="G84" s="45">
        <v>12</v>
      </c>
      <c r="H84" s="45">
        <v>18</v>
      </c>
      <c r="I84" s="53">
        <v>25</v>
      </c>
      <c r="J84" s="45" t="s">
        <v>396</v>
      </c>
      <c r="K84" s="45" t="s">
        <v>395</v>
      </c>
      <c r="L84" s="45">
        <v>18</v>
      </c>
      <c r="M84" s="45">
        <v>12</v>
      </c>
      <c r="N84" s="45"/>
      <c r="O84" s="45"/>
      <c r="P84" s="45"/>
      <c r="Q84" s="45"/>
      <c r="R84" s="45"/>
      <c r="S84" s="52">
        <f t="shared" si="9"/>
        <v>110</v>
      </c>
      <c r="T84" s="52">
        <f t="shared" si="10"/>
        <v>8</v>
      </c>
      <c r="U84" s="52">
        <f t="shared" si="11"/>
        <v>110</v>
      </c>
    </row>
    <row r="85" spans="1:21" s="1" customFormat="1" ht="11.25">
      <c r="A85" s="34">
        <v>3</v>
      </c>
      <c r="B85" s="37" t="s">
        <v>125</v>
      </c>
      <c r="C85" s="37" t="s">
        <v>72</v>
      </c>
      <c r="D85" s="2" t="s">
        <v>28</v>
      </c>
      <c r="E85" s="45" t="str">
        <f t="shared" si="8"/>
        <v>Ok</v>
      </c>
      <c r="F85" s="45">
        <v>14</v>
      </c>
      <c r="G85" s="45">
        <v>6</v>
      </c>
      <c r="H85" s="53">
        <v>25</v>
      </c>
      <c r="I85" s="45">
        <v>16</v>
      </c>
      <c r="J85" s="45" t="s">
        <v>396</v>
      </c>
      <c r="K85" s="45" t="s">
        <v>395</v>
      </c>
      <c r="L85" s="45">
        <v>12</v>
      </c>
      <c r="M85" s="45">
        <v>16</v>
      </c>
      <c r="N85" s="45">
        <v>16</v>
      </c>
      <c r="O85" s="45"/>
      <c r="P85" s="45"/>
      <c r="Q85" s="45"/>
      <c r="R85" s="45"/>
      <c r="S85" s="52">
        <f t="shared" si="9"/>
        <v>105</v>
      </c>
      <c r="T85" s="52">
        <f t="shared" si="10"/>
        <v>9</v>
      </c>
      <c r="U85" s="52">
        <f t="shared" si="11"/>
        <v>105</v>
      </c>
    </row>
    <row r="86" spans="1:21" s="1" customFormat="1" ht="11.25">
      <c r="A86" s="34">
        <v>4</v>
      </c>
      <c r="B86" s="37" t="s">
        <v>66</v>
      </c>
      <c r="C86" s="37" t="s">
        <v>120</v>
      </c>
      <c r="D86" s="2" t="s">
        <v>75</v>
      </c>
      <c r="E86" s="45" t="str">
        <f t="shared" si="8"/>
        <v>Ok</v>
      </c>
      <c r="F86" s="45">
        <v>9</v>
      </c>
      <c r="G86" s="53">
        <v>25</v>
      </c>
      <c r="H86" s="45">
        <v>9</v>
      </c>
      <c r="I86" s="45">
        <v>18</v>
      </c>
      <c r="J86" s="45" t="s">
        <v>396</v>
      </c>
      <c r="K86" s="45">
        <v>4</v>
      </c>
      <c r="L86" s="45">
        <v>7</v>
      </c>
      <c r="M86" s="45">
        <v>14</v>
      </c>
      <c r="N86" s="45">
        <v>18</v>
      </c>
      <c r="O86" s="45"/>
      <c r="P86" s="45"/>
      <c r="Q86" s="45"/>
      <c r="R86" s="45"/>
      <c r="S86" s="52">
        <f t="shared" si="9"/>
        <v>104</v>
      </c>
      <c r="T86" s="52">
        <f t="shared" si="10"/>
        <v>9</v>
      </c>
      <c r="U86" s="52">
        <f t="shared" si="11"/>
        <v>104</v>
      </c>
    </row>
    <row r="87" spans="1:21" s="1" customFormat="1" ht="11.25">
      <c r="A87" s="34">
        <v>5</v>
      </c>
      <c r="B87" s="37" t="s">
        <v>97</v>
      </c>
      <c r="C87" s="37" t="s">
        <v>39</v>
      </c>
      <c r="D87" s="2" t="s">
        <v>29</v>
      </c>
      <c r="E87" s="45" t="str">
        <f t="shared" si="8"/>
        <v>Ok</v>
      </c>
      <c r="F87" s="45">
        <v>20</v>
      </c>
      <c r="G87" s="45">
        <v>9</v>
      </c>
      <c r="H87" s="45" t="s">
        <v>395</v>
      </c>
      <c r="I87" s="45" t="s">
        <v>395</v>
      </c>
      <c r="J87" s="45" t="s">
        <v>396</v>
      </c>
      <c r="K87" s="53">
        <v>25</v>
      </c>
      <c r="L87" s="45" t="s">
        <v>395</v>
      </c>
      <c r="M87" s="45">
        <v>20</v>
      </c>
      <c r="N87" s="45">
        <v>20</v>
      </c>
      <c r="O87" s="45"/>
      <c r="P87" s="45"/>
      <c r="Q87" s="45"/>
      <c r="R87" s="45"/>
      <c r="S87" s="52">
        <f t="shared" si="9"/>
        <v>94</v>
      </c>
      <c r="T87" s="52">
        <f t="shared" si="10"/>
        <v>9</v>
      </c>
      <c r="U87" s="52">
        <f t="shared" si="11"/>
        <v>94</v>
      </c>
    </row>
    <row r="88" spans="1:21" s="1" customFormat="1" ht="11.25">
      <c r="A88" s="34">
        <v>6</v>
      </c>
      <c r="B88" s="37" t="s">
        <v>300</v>
      </c>
      <c r="C88" s="37" t="s">
        <v>318</v>
      </c>
      <c r="D88" s="2" t="s">
        <v>26</v>
      </c>
      <c r="E88" s="45" t="str">
        <f t="shared" si="8"/>
        <v>Ok</v>
      </c>
      <c r="F88" s="45" t="s">
        <v>395</v>
      </c>
      <c r="G88" s="45" t="s">
        <v>395</v>
      </c>
      <c r="H88" s="45">
        <v>14</v>
      </c>
      <c r="I88" s="45">
        <v>20</v>
      </c>
      <c r="J88" s="45" t="s">
        <v>396</v>
      </c>
      <c r="K88" s="45">
        <v>6</v>
      </c>
      <c r="L88" s="45">
        <v>10</v>
      </c>
      <c r="M88" s="45">
        <v>10</v>
      </c>
      <c r="N88" s="45">
        <v>3</v>
      </c>
      <c r="O88" s="45"/>
      <c r="P88" s="45"/>
      <c r="Q88" s="45"/>
      <c r="R88" s="45"/>
      <c r="S88" s="52">
        <f t="shared" si="9"/>
        <v>63</v>
      </c>
      <c r="T88" s="52">
        <f t="shared" si="10"/>
        <v>9</v>
      </c>
      <c r="U88" s="52">
        <f t="shared" si="11"/>
        <v>63</v>
      </c>
    </row>
    <row r="89" spans="1:21" s="1" customFormat="1" ht="11.25">
      <c r="A89" s="34">
        <v>7</v>
      </c>
      <c r="B89" s="37" t="s">
        <v>185</v>
      </c>
      <c r="C89" s="37" t="s">
        <v>21</v>
      </c>
      <c r="D89" s="2" t="s">
        <v>30</v>
      </c>
      <c r="E89" s="45" t="str">
        <f t="shared" si="8"/>
        <v>Ok</v>
      </c>
      <c r="F89" s="45">
        <v>1</v>
      </c>
      <c r="G89" s="45">
        <v>10</v>
      </c>
      <c r="H89" s="45">
        <v>10</v>
      </c>
      <c r="I89" s="45">
        <v>14</v>
      </c>
      <c r="J89" s="45" t="s">
        <v>396</v>
      </c>
      <c r="K89" s="45" t="s">
        <v>395</v>
      </c>
      <c r="L89" s="45">
        <v>6</v>
      </c>
      <c r="M89" s="45">
        <v>5</v>
      </c>
      <c r="N89" s="45">
        <v>12</v>
      </c>
      <c r="O89" s="45"/>
      <c r="P89" s="45"/>
      <c r="Q89" s="45"/>
      <c r="R89" s="45"/>
      <c r="S89" s="52">
        <f t="shared" si="9"/>
        <v>58</v>
      </c>
      <c r="T89" s="52">
        <f t="shared" si="10"/>
        <v>9</v>
      </c>
      <c r="U89" s="52">
        <f t="shared" si="11"/>
        <v>58</v>
      </c>
    </row>
    <row r="90" spans="1:21" s="1" customFormat="1" ht="11.25">
      <c r="A90" s="34">
        <v>8</v>
      </c>
      <c r="B90" s="37" t="s">
        <v>221</v>
      </c>
      <c r="C90" s="37" t="s">
        <v>222</v>
      </c>
      <c r="D90" s="2" t="s">
        <v>34</v>
      </c>
      <c r="E90" s="45" t="str">
        <f t="shared" si="8"/>
        <v>Ok</v>
      </c>
      <c r="F90" s="45">
        <v>8</v>
      </c>
      <c r="G90" s="45">
        <v>18</v>
      </c>
      <c r="H90" s="45">
        <v>16</v>
      </c>
      <c r="I90" s="45">
        <v>12</v>
      </c>
      <c r="J90" s="45" t="s">
        <v>396</v>
      </c>
      <c r="K90" s="45" t="s">
        <v>395</v>
      </c>
      <c r="L90" s="45" t="s">
        <v>395</v>
      </c>
      <c r="M90" s="45" t="s">
        <v>395</v>
      </c>
      <c r="N90" s="45"/>
      <c r="O90" s="45"/>
      <c r="P90" s="45"/>
      <c r="Q90" s="45"/>
      <c r="R90" s="45"/>
      <c r="S90" s="52">
        <f t="shared" si="9"/>
        <v>54</v>
      </c>
      <c r="T90" s="52">
        <f t="shared" si="10"/>
        <v>8</v>
      </c>
      <c r="U90" s="52">
        <f t="shared" si="11"/>
        <v>54</v>
      </c>
    </row>
    <row r="91" spans="1:21" s="1" customFormat="1" ht="12" customHeight="1">
      <c r="A91" s="34">
        <v>9</v>
      </c>
      <c r="B91" s="37" t="s">
        <v>165</v>
      </c>
      <c r="C91" s="37" t="s">
        <v>79</v>
      </c>
      <c r="D91" s="2" t="s">
        <v>26</v>
      </c>
      <c r="E91" s="45" t="str">
        <f t="shared" si="8"/>
        <v>Ok</v>
      </c>
      <c r="F91" s="45">
        <v>2</v>
      </c>
      <c r="G91" s="45">
        <v>1</v>
      </c>
      <c r="H91" s="45">
        <v>4</v>
      </c>
      <c r="I91" s="45">
        <v>10</v>
      </c>
      <c r="J91" s="45" t="s">
        <v>396</v>
      </c>
      <c r="K91" s="45">
        <v>2</v>
      </c>
      <c r="L91" s="45">
        <v>8</v>
      </c>
      <c r="M91" s="45">
        <v>7</v>
      </c>
      <c r="N91" s="45">
        <v>14</v>
      </c>
      <c r="O91" s="45"/>
      <c r="P91" s="45"/>
      <c r="Q91" s="45"/>
      <c r="R91" s="45"/>
      <c r="S91" s="52">
        <f t="shared" si="9"/>
        <v>48</v>
      </c>
      <c r="T91" s="52">
        <f t="shared" si="10"/>
        <v>9</v>
      </c>
      <c r="U91" s="52">
        <f t="shared" si="11"/>
        <v>48</v>
      </c>
    </row>
    <row r="92" spans="1:21" s="1" customFormat="1" ht="12" customHeight="1">
      <c r="A92" s="34">
        <v>10</v>
      </c>
      <c r="B92" s="37" t="s">
        <v>122</v>
      </c>
      <c r="C92" s="37" t="s">
        <v>15</v>
      </c>
      <c r="D92" s="2" t="s">
        <v>26</v>
      </c>
      <c r="E92" s="45" t="str">
        <f t="shared" si="8"/>
        <v>Ok</v>
      </c>
      <c r="F92" s="45">
        <v>3</v>
      </c>
      <c r="G92" s="45">
        <v>2</v>
      </c>
      <c r="H92" s="45">
        <v>2</v>
      </c>
      <c r="I92" s="45" t="s">
        <v>395</v>
      </c>
      <c r="J92" s="45" t="s">
        <v>396</v>
      </c>
      <c r="K92" s="45">
        <v>12</v>
      </c>
      <c r="L92" s="45">
        <v>9</v>
      </c>
      <c r="M92" s="45">
        <v>9</v>
      </c>
      <c r="N92" s="45">
        <v>7</v>
      </c>
      <c r="O92" s="45"/>
      <c r="P92" s="45"/>
      <c r="Q92" s="45"/>
      <c r="R92" s="45"/>
      <c r="S92" s="52">
        <f t="shared" si="9"/>
        <v>44</v>
      </c>
      <c r="T92" s="52">
        <f t="shared" si="10"/>
        <v>9</v>
      </c>
      <c r="U92" s="52">
        <f t="shared" si="11"/>
        <v>44</v>
      </c>
    </row>
    <row r="93" spans="1:21" s="1" customFormat="1" ht="12" customHeight="1">
      <c r="A93" s="34">
        <v>11</v>
      </c>
      <c r="B93" s="37" t="s">
        <v>322</v>
      </c>
      <c r="C93" s="37" t="s">
        <v>323</v>
      </c>
      <c r="D93" s="2" t="s">
        <v>93</v>
      </c>
      <c r="E93" s="45" t="str">
        <f t="shared" si="8"/>
        <v>Ok</v>
      </c>
      <c r="F93" s="45" t="s">
        <v>395</v>
      </c>
      <c r="G93" s="45" t="s">
        <v>395</v>
      </c>
      <c r="H93" s="45">
        <v>6</v>
      </c>
      <c r="I93" s="45" t="s">
        <v>395</v>
      </c>
      <c r="J93" s="45" t="s">
        <v>396</v>
      </c>
      <c r="K93" s="45" t="s">
        <v>395</v>
      </c>
      <c r="L93" s="45">
        <v>14</v>
      </c>
      <c r="M93" s="45">
        <v>18</v>
      </c>
      <c r="N93" s="45"/>
      <c r="O93" s="45"/>
      <c r="P93" s="45"/>
      <c r="Q93" s="45"/>
      <c r="R93" s="45"/>
      <c r="S93" s="52">
        <f t="shared" si="9"/>
        <v>38</v>
      </c>
      <c r="T93" s="52">
        <f t="shared" si="10"/>
        <v>8</v>
      </c>
      <c r="U93" s="52">
        <f t="shared" si="11"/>
        <v>38</v>
      </c>
    </row>
    <row r="94" spans="1:21" s="1" customFormat="1" ht="12" customHeight="1">
      <c r="A94" s="34">
        <v>12</v>
      </c>
      <c r="B94" s="37" t="s">
        <v>230</v>
      </c>
      <c r="C94" s="37" t="s">
        <v>231</v>
      </c>
      <c r="D94" s="2" t="s">
        <v>26</v>
      </c>
      <c r="E94" s="45" t="str">
        <f t="shared" si="8"/>
        <v>Ok</v>
      </c>
      <c r="F94" s="45" t="s">
        <v>395</v>
      </c>
      <c r="G94" s="45">
        <v>4</v>
      </c>
      <c r="H94" s="45">
        <v>8</v>
      </c>
      <c r="I94" s="45" t="s">
        <v>395</v>
      </c>
      <c r="J94" s="45" t="s">
        <v>396</v>
      </c>
      <c r="K94" s="45" t="s">
        <v>395</v>
      </c>
      <c r="L94" s="45">
        <v>16</v>
      </c>
      <c r="M94" s="45" t="s">
        <v>395</v>
      </c>
      <c r="N94" s="45">
        <v>10</v>
      </c>
      <c r="O94" s="45"/>
      <c r="P94" s="45"/>
      <c r="Q94" s="45"/>
      <c r="R94" s="45"/>
      <c r="S94" s="52">
        <f t="shared" si="9"/>
        <v>38</v>
      </c>
      <c r="T94" s="52">
        <f t="shared" si="10"/>
        <v>9</v>
      </c>
      <c r="U94" s="52">
        <f t="shared" si="11"/>
        <v>38</v>
      </c>
    </row>
    <row r="95" spans="1:21" s="1" customFormat="1" ht="12" customHeight="1">
      <c r="A95" s="34">
        <v>13</v>
      </c>
      <c r="B95" s="37" t="s">
        <v>51</v>
      </c>
      <c r="C95" s="37" t="s">
        <v>82</v>
      </c>
      <c r="D95" s="2" t="s">
        <v>27</v>
      </c>
      <c r="E95" s="45" t="str">
        <f t="shared" si="8"/>
        <v>Ok</v>
      </c>
      <c r="F95" s="45" t="s">
        <v>395</v>
      </c>
      <c r="G95" s="45">
        <v>5</v>
      </c>
      <c r="H95" s="45">
        <v>1</v>
      </c>
      <c r="I95" s="45">
        <v>9</v>
      </c>
      <c r="J95" s="45" t="s">
        <v>396</v>
      </c>
      <c r="K95" s="45" t="s">
        <v>395</v>
      </c>
      <c r="L95" s="45">
        <v>3</v>
      </c>
      <c r="M95" s="45" t="s">
        <v>395</v>
      </c>
      <c r="N95" s="45">
        <v>8</v>
      </c>
      <c r="O95" s="45"/>
      <c r="P95" s="45"/>
      <c r="Q95" s="45"/>
      <c r="R95" s="45"/>
      <c r="S95" s="52">
        <f t="shared" si="9"/>
        <v>26</v>
      </c>
      <c r="T95" s="52">
        <f t="shared" si="10"/>
        <v>9</v>
      </c>
      <c r="U95" s="52">
        <f t="shared" si="11"/>
        <v>26</v>
      </c>
    </row>
    <row r="96" spans="1:21" s="1" customFormat="1" ht="12" customHeight="1">
      <c r="A96" s="34">
        <v>14</v>
      </c>
      <c r="B96" s="37" t="s">
        <v>365</v>
      </c>
      <c r="C96" s="37" t="s">
        <v>366</v>
      </c>
      <c r="D96" s="2" t="s">
        <v>205</v>
      </c>
      <c r="E96" s="45" t="str">
        <f t="shared" si="8"/>
        <v>Ok</v>
      </c>
      <c r="F96" s="45" t="s">
        <v>395</v>
      </c>
      <c r="G96" s="45" t="s">
        <v>395</v>
      </c>
      <c r="H96" s="45" t="s">
        <v>395</v>
      </c>
      <c r="I96" s="45" t="s">
        <v>395</v>
      </c>
      <c r="J96" s="45" t="s">
        <v>396</v>
      </c>
      <c r="K96" s="45" t="s">
        <v>395</v>
      </c>
      <c r="L96" s="53">
        <v>25</v>
      </c>
      <c r="M96" s="45" t="s">
        <v>395</v>
      </c>
      <c r="N96" s="45"/>
      <c r="O96" s="45"/>
      <c r="P96" s="45"/>
      <c r="Q96" s="45"/>
      <c r="R96" s="45"/>
      <c r="S96" s="52">
        <f t="shared" si="9"/>
        <v>25</v>
      </c>
      <c r="T96" s="52">
        <f t="shared" si="10"/>
        <v>8</v>
      </c>
      <c r="U96" s="52">
        <f t="shared" si="11"/>
        <v>25</v>
      </c>
    </row>
    <row r="97" spans="1:21" s="1" customFormat="1" ht="12" customHeight="1">
      <c r="A97" s="34">
        <v>15</v>
      </c>
      <c r="B97" s="37" t="s">
        <v>194</v>
      </c>
      <c r="C97" s="37" t="s">
        <v>195</v>
      </c>
      <c r="D97" s="2" t="s">
        <v>28</v>
      </c>
      <c r="E97" s="45" t="str">
        <f t="shared" si="8"/>
        <v>Ok</v>
      </c>
      <c r="F97" s="45">
        <v>7</v>
      </c>
      <c r="G97" s="45">
        <v>7</v>
      </c>
      <c r="H97" s="45" t="s">
        <v>395</v>
      </c>
      <c r="I97" s="45" t="s">
        <v>395</v>
      </c>
      <c r="J97" s="45" t="s">
        <v>396</v>
      </c>
      <c r="K97" s="45" t="s">
        <v>395</v>
      </c>
      <c r="L97" s="45">
        <v>1</v>
      </c>
      <c r="M97" s="45">
        <v>8</v>
      </c>
      <c r="N97" s="45"/>
      <c r="O97" s="45"/>
      <c r="P97" s="45"/>
      <c r="Q97" s="45"/>
      <c r="R97" s="45"/>
      <c r="S97" s="52">
        <f t="shared" si="9"/>
        <v>23</v>
      </c>
      <c r="T97" s="52">
        <f t="shared" si="10"/>
        <v>8</v>
      </c>
      <c r="U97" s="52">
        <f t="shared" si="11"/>
        <v>23</v>
      </c>
    </row>
    <row r="98" spans="1:21" s="1" customFormat="1" ht="12" customHeight="1">
      <c r="A98" s="34">
        <v>16</v>
      </c>
      <c r="B98" s="37" t="s">
        <v>354</v>
      </c>
      <c r="C98" s="37" t="s">
        <v>47</v>
      </c>
      <c r="D98" s="2" t="s">
        <v>90</v>
      </c>
      <c r="E98" s="45" t="str">
        <f t="shared" si="8"/>
        <v>Ok</v>
      </c>
      <c r="F98" s="45" t="s">
        <v>395</v>
      </c>
      <c r="G98" s="45" t="s">
        <v>395</v>
      </c>
      <c r="H98" s="45" t="s">
        <v>395</v>
      </c>
      <c r="I98" s="45" t="s">
        <v>395</v>
      </c>
      <c r="J98" s="45" t="s">
        <v>396</v>
      </c>
      <c r="K98" s="45">
        <v>20</v>
      </c>
      <c r="L98" s="45" t="s">
        <v>395</v>
      </c>
      <c r="M98" s="45" t="s">
        <v>395</v>
      </c>
      <c r="N98" s="45"/>
      <c r="O98" s="45"/>
      <c r="P98" s="45"/>
      <c r="Q98" s="45"/>
      <c r="R98" s="45"/>
      <c r="S98" s="52">
        <f t="shared" si="9"/>
        <v>20</v>
      </c>
      <c r="T98" s="52">
        <f t="shared" si="10"/>
        <v>8</v>
      </c>
      <c r="U98" s="52">
        <f t="shared" si="11"/>
        <v>20</v>
      </c>
    </row>
    <row r="99" spans="1:21" s="1" customFormat="1" ht="12" customHeight="1">
      <c r="A99" s="34">
        <v>17</v>
      </c>
      <c r="B99" s="37" t="s">
        <v>182</v>
      </c>
      <c r="C99" s="37" t="s">
        <v>228</v>
      </c>
      <c r="D99" s="2" t="s">
        <v>161</v>
      </c>
      <c r="E99" s="45" t="str">
        <f t="shared" si="8"/>
        <v>Ok</v>
      </c>
      <c r="F99" s="45" t="s">
        <v>395</v>
      </c>
      <c r="G99" s="45">
        <v>20</v>
      </c>
      <c r="H99" s="45" t="s">
        <v>395</v>
      </c>
      <c r="I99" s="45" t="s">
        <v>395</v>
      </c>
      <c r="J99" s="45" t="s">
        <v>396</v>
      </c>
      <c r="K99" s="45" t="s">
        <v>395</v>
      </c>
      <c r="L99" s="45" t="s">
        <v>395</v>
      </c>
      <c r="M99" s="45" t="s">
        <v>395</v>
      </c>
      <c r="N99" s="45"/>
      <c r="O99" s="45"/>
      <c r="P99" s="45"/>
      <c r="Q99" s="45"/>
      <c r="R99" s="45"/>
      <c r="S99" s="52">
        <f t="shared" si="9"/>
        <v>20</v>
      </c>
      <c r="T99" s="52">
        <f t="shared" si="10"/>
        <v>8</v>
      </c>
      <c r="U99" s="52">
        <f t="shared" si="11"/>
        <v>20</v>
      </c>
    </row>
    <row r="100" spans="1:21" s="1" customFormat="1" ht="12" customHeight="1">
      <c r="A100" s="34">
        <v>18</v>
      </c>
      <c r="B100" s="37" t="s">
        <v>301</v>
      </c>
      <c r="C100" s="37" t="s">
        <v>317</v>
      </c>
      <c r="D100" s="2" t="s">
        <v>256</v>
      </c>
      <c r="E100" s="45" t="str">
        <f t="shared" si="8"/>
        <v>Ok</v>
      </c>
      <c r="F100" s="45" t="s">
        <v>395</v>
      </c>
      <c r="G100" s="45" t="s">
        <v>395</v>
      </c>
      <c r="H100" s="45">
        <v>20</v>
      </c>
      <c r="I100" s="45" t="s">
        <v>395</v>
      </c>
      <c r="J100" s="45" t="s">
        <v>396</v>
      </c>
      <c r="K100" s="45" t="s">
        <v>395</v>
      </c>
      <c r="L100" s="45" t="s">
        <v>395</v>
      </c>
      <c r="M100" s="45" t="s">
        <v>395</v>
      </c>
      <c r="N100" s="45"/>
      <c r="O100" s="45"/>
      <c r="P100" s="45"/>
      <c r="Q100" s="45"/>
      <c r="R100" s="45"/>
      <c r="S100" s="52">
        <f t="shared" si="9"/>
        <v>20</v>
      </c>
      <c r="T100" s="52">
        <f t="shared" si="10"/>
        <v>8</v>
      </c>
      <c r="U100" s="52">
        <f t="shared" si="11"/>
        <v>20</v>
      </c>
    </row>
    <row r="101" spans="1:21" s="1" customFormat="1" ht="12" customHeight="1">
      <c r="A101" s="34">
        <v>19</v>
      </c>
      <c r="B101" s="37" t="s">
        <v>355</v>
      </c>
      <c r="C101" s="37" t="s">
        <v>21</v>
      </c>
      <c r="D101" s="2" t="s">
        <v>390</v>
      </c>
      <c r="E101" s="45" t="str">
        <f t="shared" si="8"/>
        <v>Ok</v>
      </c>
      <c r="F101" s="45" t="s">
        <v>395</v>
      </c>
      <c r="G101" s="45" t="s">
        <v>395</v>
      </c>
      <c r="H101" s="45" t="s">
        <v>395</v>
      </c>
      <c r="I101" s="45" t="s">
        <v>395</v>
      </c>
      <c r="J101" s="45" t="s">
        <v>396</v>
      </c>
      <c r="K101" s="45">
        <v>18</v>
      </c>
      <c r="L101" s="45" t="s">
        <v>395</v>
      </c>
      <c r="M101" s="45" t="s">
        <v>395</v>
      </c>
      <c r="N101" s="45"/>
      <c r="O101" s="45"/>
      <c r="P101" s="45"/>
      <c r="Q101" s="45"/>
      <c r="R101" s="45"/>
      <c r="S101" s="52">
        <f t="shared" si="9"/>
        <v>18</v>
      </c>
      <c r="T101" s="52">
        <f t="shared" si="10"/>
        <v>8</v>
      </c>
      <c r="U101" s="52">
        <f t="shared" si="11"/>
        <v>18</v>
      </c>
    </row>
    <row r="102" spans="1:21" s="1" customFormat="1" ht="11.25">
      <c r="A102" s="34">
        <v>20</v>
      </c>
      <c r="B102" s="37" t="s">
        <v>238</v>
      </c>
      <c r="C102" s="37" t="s">
        <v>47</v>
      </c>
      <c r="D102" s="2" t="s">
        <v>28</v>
      </c>
      <c r="E102" s="45" t="str">
        <f t="shared" si="8"/>
        <v>Ok</v>
      </c>
      <c r="F102" s="45">
        <v>6</v>
      </c>
      <c r="G102" s="45" t="s">
        <v>395</v>
      </c>
      <c r="H102" s="45" t="s">
        <v>395</v>
      </c>
      <c r="I102" s="45" t="s">
        <v>395</v>
      </c>
      <c r="J102" s="45" t="s">
        <v>396</v>
      </c>
      <c r="K102" s="45" t="s">
        <v>395</v>
      </c>
      <c r="L102" s="45">
        <v>5</v>
      </c>
      <c r="M102" s="45">
        <v>6</v>
      </c>
      <c r="N102" s="45"/>
      <c r="O102" s="45"/>
      <c r="P102" s="45"/>
      <c r="Q102" s="45"/>
      <c r="R102" s="45"/>
      <c r="S102" s="52">
        <f t="shared" si="9"/>
        <v>17</v>
      </c>
      <c r="T102" s="52">
        <f t="shared" si="10"/>
        <v>8</v>
      </c>
      <c r="U102" s="52">
        <f t="shared" si="11"/>
        <v>17</v>
      </c>
    </row>
    <row r="103" spans="1:21" s="1" customFormat="1" ht="11.25">
      <c r="A103" s="34">
        <v>21</v>
      </c>
      <c r="B103" s="37" t="s">
        <v>105</v>
      </c>
      <c r="C103" s="37" t="s">
        <v>174</v>
      </c>
      <c r="D103" s="2" t="s">
        <v>33</v>
      </c>
      <c r="E103" s="45" t="str">
        <f t="shared" si="8"/>
        <v>Ok</v>
      </c>
      <c r="F103" s="45">
        <v>16</v>
      </c>
      <c r="G103" s="45" t="s">
        <v>395</v>
      </c>
      <c r="H103" s="45" t="s">
        <v>395</v>
      </c>
      <c r="I103" s="45" t="s">
        <v>395</v>
      </c>
      <c r="J103" s="45" t="s">
        <v>396</v>
      </c>
      <c r="K103" s="45" t="s">
        <v>395</v>
      </c>
      <c r="L103" s="45" t="s">
        <v>395</v>
      </c>
      <c r="M103" s="45" t="s">
        <v>395</v>
      </c>
      <c r="N103" s="45"/>
      <c r="O103" s="45"/>
      <c r="P103" s="45"/>
      <c r="Q103" s="45"/>
      <c r="R103" s="45"/>
      <c r="S103" s="52">
        <f t="shared" si="9"/>
        <v>16</v>
      </c>
      <c r="T103" s="52">
        <f t="shared" si="10"/>
        <v>8</v>
      </c>
      <c r="U103" s="52">
        <f t="shared" si="11"/>
        <v>16</v>
      </c>
    </row>
    <row r="104" spans="1:21" s="1" customFormat="1" ht="11.25">
      <c r="A104" s="34">
        <v>22</v>
      </c>
      <c r="B104" s="37" t="s">
        <v>213</v>
      </c>
      <c r="C104" s="37" t="s">
        <v>17</v>
      </c>
      <c r="D104" s="2" t="s">
        <v>42</v>
      </c>
      <c r="E104" s="45" t="str">
        <f t="shared" si="8"/>
        <v>Ok</v>
      </c>
      <c r="F104" s="45" t="s">
        <v>395</v>
      </c>
      <c r="G104" s="45">
        <v>16</v>
      </c>
      <c r="H104" s="45" t="s">
        <v>395</v>
      </c>
      <c r="I104" s="45" t="s">
        <v>395</v>
      </c>
      <c r="J104" s="45" t="s">
        <v>396</v>
      </c>
      <c r="K104" s="45" t="s">
        <v>395</v>
      </c>
      <c r="L104" s="45" t="s">
        <v>395</v>
      </c>
      <c r="M104" s="45" t="s">
        <v>395</v>
      </c>
      <c r="N104" s="45"/>
      <c r="O104" s="45"/>
      <c r="P104" s="45"/>
      <c r="Q104" s="45"/>
      <c r="R104" s="45"/>
      <c r="S104" s="52">
        <f t="shared" si="9"/>
        <v>16</v>
      </c>
      <c r="T104" s="52">
        <f t="shared" si="10"/>
        <v>8</v>
      </c>
      <c r="U104" s="52">
        <f t="shared" si="11"/>
        <v>16</v>
      </c>
    </row>
    <row r="105" spans="1:21" s="1" customFormat="1" ht="11.25">
      <c r="A105" s="34">
        <v>23</v>
      </c>
      <c r="B105" s="37" t="s">
        <v>280</v>
      </c>
      <c r="C105" s="37" t="s">
        <v>131</v>
      </c>
      <c r="D105" s="2" t="s">
        <v>26</v>
      </c>
      <c r="E105" s="45" t="str">
        <f t="shared" si="8"/>
        <v>Ok</v>
      </c>
      <c r="F105" s="45">
        <v>1</v>
      </c>
      <c r="G105" s="45">
        <v>1</v>
      </c>
      <c r="H105" s="45">
        <v>1</v>
      </c>
      <c r="I105" s="45" t="s">
        <v>395</v>
      </c>
      <c r="J105" s="45" t="s">
        <v>396</v>
      </c>
      <c r="K105" s="45" t="s">
        <v>395</v>
      </c>
      <c r="L105" s="45">
        <v>4</v>
      </c>
      <c r="M105" s="45">
        <v>4</v>
      </c>
      <c r="N105" s="45">
        <v>5</v>
      </c>
      <c r="O105" s="45"/>
      <c r="P105" s="45"/>
      <c r="Q105" s="45"/>
      <c r="R105" s="45"/>
      <c r="S105" s="52">
        <f t="shared" si="9"/>
        <v>16</v>
      </c>
      <c r="T105" s="52">
        <f t="shared" si="10"/>
        <v>9</v>
      </c>
      <c r="U105" s="52">
        <f t="shared" si="11"/>
        <v>16</v>
      </c>
    </row>
    <row r="106" spans="1:21" s="1" customFormat="1" ht="11.25">
      <c r="A106" s="34">
        <v>24</v>
      </c>
      <c r="B106" s="37" t="s">
        <v>356</v>
      </c>
      <c r="C106" s="37" t="s">
        <v>357</v>
      </c>
      <c r="D106" s="2" t="s">
        <v>390</v>
      </c>
      <c r="E106" s="45" t="str">
        <f t="shared" si="8"/>
        <v>Ok</v>
      </c>
      <c r="F106" s="45" t="s">
        <v>395</v>
      </c>
      <c r="G106" s="45" t="s">
        <v>395</v>
      </c>
      <c r="H106" s="45" t="s">
        <v>395</v>
      </c>
      <c r="I106" s="45" t="s">
        <v>395</v>
      </c>
      <c r="J106" s="45" t="s">
        <v>396</v>
      </c>
      <c r="K106" s="45">
        <v>14</v>
      </c>
      <c r="L106" s="45" t="s">
        <v>395</v>
      </c>
      <c r="M106" s="45" t="s">
        <v>395</v>
      </c>
      <c r="N106" s="45"/>
      <c r="O106" s="45"/>
      <c r="P106" s="45"/>
      <c r="Q106" s="45"/>
      <c r="R106" s="45"/>
      <c r="S106" s="52">
        <f t="shared" si="9"/>
        <v>14</v>
      </c>
      <c r="T106" s="52"/>
      <c r="U106" s="52"/>
    </row>
    <row r="107" spans="1:21" s="1" customFormat="1" ht="11.25">
      <c r="A107" s="34">
        <v>25</v>
      </c>
      <c r="B107" s="37" t="s">
        <v>127</v>
      </c>
      <c r="C107" s="37" t="s">
        <v>174</v>
      </c>
      <c r="D107" s="2" t="s">
        <v>30</v>
      </c>
      <c r="E107" s="45" t="str">
        <f t="shared" si="8"/>
        <v>Ok</v>
      </c>
      <c r="F107" s="45" t="s">
        <v>395</v>
      </c>
      <c r="G107" s="45">
        <v>1</v>
      </c>
      <c r="H107" s="45">
        <v>1</v>
      </c>
      <c r="I107" s="45">
        <v>7</v>
      </c>
      <c r="J107" s="45" t="s">
        <v>396</v>
      </c>
      <c r="K107" s="45" t="s">
        <v>395</v>
      </c>
      <c r="L107" s="45">
        <v>1</v>
      </c>
      <c r="M107" s="45" t="s">
        <v>395</v>
      </c>
      <c r="N107" s="45">
        <v>4</v>
      </c>
      <c r="O107" s="45"/>
      <c r="P107" s="45"/>
      <c r="Q107" s="45"/>
      <c r="R107" s="45"/>
      <c r="S107" s="52">
        <f t="shared" si="9"/>
        <v>14</v>
      </c>
      <c r="T107" s="52">
        <f aca="true" t="shared" si="12" ref="T107:T117">COUNTA(F107:P107)</f>
        <v>9</v>
      </c>
      <c r="U107" s="52">
        <f aca="true" t="shared" si="13" ref="U107:U117">IF(T107=11,LARGE(F107:P107,1)+LARGE(F107:P107,2)+LARGE(F107:P107,3)+LARGE(F107:P107,4)+LARGE(F107:P107,5)+LARGE(F107:P107,6)+LARGE(F107:P107,7)+LARGE(F107:P107,8)+LARGE(F107:P107,9)+LARGE(F107:P107,10),S107)</f>
        <v>14</v>
      </c>
    </row>
    <row r="108" spans="1:21" s="1" customFormat="1" ht="11.25">
      <c r="A108" s="34">
        <v>26</v>
      </c>
      <c r="B108" s="37" t="s">
        <v>281</v>
      </c>
      <c r="C108" s="37" t="s">
        <v>15</v>
      </c>
      <c r="D108" s="2" t="s">
        <v>30</v>
      </c>
      <c r="E108" s="45" t="str">
        <f t="shared" si="8"/>
        <v>Ok</v>
      </c>
      <c r="F108" s="45">
        <v>1</v>
      </c>
      <c r="G108" s="45">
        <v>1</v>
      </c>
      <c r="H108" s="45">
        <v>3</v>
      </c>
      <c r="I108" s="45">
        <v>8</v>
      </c>
      <c r="J108" s="45" t="s">
        <v>396</v>
      </c>
      <c r="K108" s="45" t="s">
        <v>395</v>
      </c>
      <c r="L108" s="45" t="s">
        <v>395</v>
      </c>
      <c r="M108" s="45" t="s">
        <v>395</v>
      </c>
      <c r="N108" s="45"/>
      <c r="O108" s="45"/>
      <c r="P108" s="45"/>
      <c r="Q108" s="45"/>
      <c r="R108" s="45"/>
      <c r="S108" s="52">
        <f t="shared" si="9"/>
        <v>13</v>
      </c>
      <c r="T108" s="52">
        <f t="shared" si="12"/>
        <v>8</v>
      </c>
      <c r="U108" s="52">
        <f t="shared" si="13"/>
        <v>13</v>
      </c>
    </row>
    <row r="109" spans="1:21" s="1" customFormat="1" ht="11.25">
      <c r="A109" s="34">
        <v>27</v>
      </c>
      <c r="B109" s="37" t="s">
        <v>73</v>
      </c>
      <c r="C109" s="37" t="s">
        <v>74</v>
      </c>
      <c r="D109" s="2" t="s">
        <v>33</v>
      </c>
      <c r="E109" s="45" t="str">
        <f t="shared" si="8"/>
        <v>Ok</v>
      </c>
      <c r="F109" s="45">
        <v>12</v>
      </c>
      <c r="G109" s="45" t="s">
        <v>395</v>
      </c>
      <c r="H109" s="45" t="s">
        <v>395</v>
      </c>
      <c r="I109" s="45" t="s">
        <v>395</v>
      </c>
      <c r="J109" s="45" t="s">
        <v>396</v>
      </c>
      <c r="K109" s="45" t="s">
        <v>395</v>
      </c>
      <c r="L109" s="45" t="s">
        <v>395</v>
      </c>
      <c r="M109" s="45" t="s">
        <v>395</v>
      </c>
      <c r="N109" s="45"/>
      <c r="O109" s="45"/>
      <c r="P109" s="45"/>
      <c r="Q109" s="45"/>
      <c r="R109" s="45"/>
      <c r="S109" s="52">
        <f t="shared" si="9"/>
        <v>12</v>
      </c>
      <c r="T109" s="52">
        <f t="shared" si="12"/>
        <v>8</v>
      </c>
      <c r="U109" s="52">
        <f t="shared" si="13"/>
        <v>12</v>
      </c>
    </row>
    <row r="110" spans="1:21" s="1" customFormat="1" ht="11.25">
      <c r="A110" s="34">
        <v>28</v>
      </c>
      <c r="B110" s="37" t="s">
        <v>319</v>
      </c>
      <c r="C110" s="37" t="s">
        <v>320</v>
      </c>
      <c r="D110" s="2" t="s">
        <v>321</v>
      </c>
      <c r="E110" s="45" t="str">
        <f t="shared" si="8"/>
        <v>Ok</v>
      </c>
      <c r="F110" s="45" t="s">
        <v>395</v>
      </c>
      <c r="G110" s="45" t="s">
        <v>395</v>
      </c>
      <c r="H110" s="45">
        <v>12</v>
      </c>
      <c r="I110" s="45" t="s">
        <v>395</v>
      </c>
      <c r="J110" s="45" t="s">
        <v>396</v>
      </c>
      <c r="K110" s="45" t="s">
        <v>395</v>
      </c>
      <c r="L110" s="45" t="s">
        <v>395</v>
      </c>
      <c r="M110" s="45" t="s">
        <v>395</v>
      </c>
      <c r="N110" s="45"/>
      <c r="O110" s="45"/>
      <c r="P110" s="45"/>
      <c r="Q110" s="45"/>
      <c r="R110" s="45"/>
      <c r="S110" s="52">
        <f t="shared" si="9"/>
        <v>12</v>
      </c>
      <c r="T110" s="52">
        <f t="shared" si="12"/>
        <v>8</v>
      </c>
      <c r="U110" s="52">
        <f t="shared" si="13"/>
        <v>12</v>
      </c>
    </row>
    <row r="111" spans="1:21" s="1" customFormat="1" ht="11.25">
      <c r="A111" s="34">
        <v>29</v>
      </c>
      <c r="B111" s="37" t="s">
        <v>358</v>
      </c>
      <c r="C111" s="37" t="s">
        <v>359</v>
      </c>
      <c r="D111" s="2" t="s">
        <v>162</v>
      </c>
      <c r="E111" s="45" t="str">
        <f t="shared" si="8"/>
        <v>Ok</v>
      </c>
      <c r="F111" s="45" t="s">
        <v>395</v>
      </c>
      <c r="G111" s="45" t="s">
        <v>395</v>
      </c>
      <c r="H111" s="45" t="s">
        <v>395</v>
      </c>
      <c r="I111" s="45" t="s">
        <v>395</v>
      </c>
      <c r="J111" s="45" t="s">
        <v>396</v>
      </c>
      <c r="K111" s="45">
        <v>10</v>
      </c>
      <c r="L111" s="45" t="s">
        <v>395</v>
      </c>
      <c r="M111" s="45" t="s">
        <v>395</v>
      </c>
      <c r="N111" s="45"/>
      <c r="O111" s="45"/>
      <c r="P111" s="45"/>
      <c r="Q111" s="45"/>
      <c r="R111" s="45"/>
      <c r="S111" s="52">
        <f t="shared" si="9"/>
        <v>10</v>
      </c>
      <c r="T111" s="52">
        <f t="shared" si="12"/>
        <v>8</v>
      </c>
      <c r="U111" s="52">
        <f t="shared" si="13"/>
        <v>10</v>
      </c>
    </row>
    <row r="112" spans="1:21" s="1" customFormat="1" ht="11.25">
      <c r="A112" s="34">
        <v>30</v>
      </c>
      <c r="B112" s="37" t="s">
        <v>124</v>
      </c>
      <c r="C112" s="37" t="s">
        <v>192</v>
      </c>
      <c r="D112" s="2" t="s">
        <v>91</v>
      </c>
      <c r="E112" s="45" t="str">
        <f t="shared" si="8"/>
        <v>Ok</v>
      </c>
      <c r="F112" s="45">
        <v>10</v>
      </c>
      <c r="G112" s="45" t="s">
        <v>395</v>
      </c>
      <c r="H112" s="45" t="s">
        <v>395</v>
      </c>
      <c r="I112" s="45" t="s">
        <v>395</v>
      </c>
      <c r="J112" s="45" t="s">
        <v>396</v>
      </c>
      <c r="K112" s="45" t="s">
        <v>395</v>
      </c>
      <c r="L112" s="45" t="s">
        <v>395</v>
      </c>
      <c r="M112" s="45" t="s">
        <v>395</v>
      </c>
      <c r="N112" s="45"/>
      <c r="O112" s="45"/>
      <c r="P112" s="45"/>
      <c r="Q112" s="45"/>
      <c r="R112" s="45"/>
      <c r="S112" s="52">
        <f t="shared" si="9"/>
        <v>10</v>
      </c>
      <c r="T112" s="52">
        <f t="shared" si="12"/>
        <v>8</v>
      </c>
      <c r="U112" s="52">
        <f t="shared" si="13"/>
        <v>10</v>
      </c>
    </row>
    <row r="113" spans="1:21" s="1" customFormat="1" ht="11.25">
      <c r="A113" s="34">
        <v>31</v>
      </c>
      <c r="B113" s="37" t="s">
        <v>360</v>
      </c>
      <c r="C113" s="37" t="s">
        <v>17</v>
      </c>
      <c r="D113" s="2" t="s">
        <v>162</v>
      </c>
      <c r="E113" s="45" t="str">
        <f t="shared" si="8"/>
        <v>Ok</v>
      </c>
      <c r="F113" s="45" t="s">
        <v>395</v>
      </c>
      <c r="G113" s="45" t="s">
        <v>395</v>
      </c>
      <c r="H113" s="45" t="s">
        <v>395</v>
      </c>
      <c r="I113" s="45" t="s">
        <v>395</v>
      </c>
      <c r="J113" s="45" t="s">
        <v>396</v>
      </c>
      <c r="K113" s="45">
        <v>9</v>
      </c>
      <c r="L113" s="45" t="s">
        <v>395</v>
      </c>
      <c r="M113" s="45" t="s">
        <v>395</v>
      </c>
      <c r="N113" s="45"/>
      <c r="O113" s="45"/>
      <c r="P113" s="45"/>
      <c r="Q113" s="45"/>
      <c r="R113" s="45"/>
      <c r="S113" s="52">
        <f t="shared" si="9"/>
        <v>9</v>
      </c>
      <c r="T113" s="52">
        <f t="shared" si="12"/>
        <v>8</v>
      </c>
      <c r="U113" s="52">
        <f t="shared" si="13"/>
        <v>9</v>
      </c>
    </row>
    <row r="114" spans="1:21" s="1" customFormat="1" ht="11.25">
      <c r="A114" s="34">
        <v>32</v>
      </c>
      <c r="B114" s="37" t="s">
        <v>327</v>
      </c>
      <c r="C114" s="37" t="s">
        <v>20</v>
      </c>
      <c r="D114" s="2" t="s">
        <v>93</v>
      </c>
      <c r="E114" s="45" t="str">
        <f t="shared" si="8"/>
        <v>Ok</v>
      </c>
      <c r="F114" s="45" t="s">
        <v>395</v>
      </c>
      <c r="G114" s="45" t="s">
        <v>395</v>
      </c>
      <c r="H114" s="45">
        <v>1</v>
      </c>
      <c r="I114" s="45">
        <v>6</v>
      </c>
      <c r="J114" s="45" t="s">
        <v>396</v>
      </c>
      <c r="K114" s="45" t="s">
        <v>395</v>
      </c>
      <c r="L114" s="45">
        <v>2</v>
      </c>
      <c r="M114" s="45" t="s">
        <v>395</v>
      </c>
      <c r="N114" s="45"/>
      <c r="O114" s="45"/>
      <c r="P114" s="45"/>
      <c r="Q114" s="45"/>
      <c r="R114" s="45"/>
      <c r="S114" s="52">
        <f t="shared" si="9"/>
        <v>9</v>
      </c>
      <c r="T114" s="52">
        <f t="shared" si="12"/>
        <v>8</v>
      </c>
      <c r="U114" s="52">
        <f t="shared" si="13"/>
        <v>9</v>
      </c>
    </row>
    <row r="115" spans="1:21" s="1" customFormat="1" ht="11.25">
      <c r="A115" s="34">
        <v>33</v>
      </c>
      <c r="B115" s="37" t="s">
        <v>397</v>
      </c>
      <c r="C115" s="37" t="s">
        <v>6</v>
      </c>
      <c r="D115" s="2" t="s">
        <v>29</v>
      </c>
      <c r="E115" s="45"/>
      <c r="F115" s="45"/>
      <c r="G115" s="45"/>
      <c r="H115" s="45"/>
      <c r="I115" s="45"/>
      <c r="J115" s="45"/>
      <c r="K115" s="45"/>
      <c r="L115" s="45"/>
      <c r="M115" s="45"/>
      <c r="N115" s="45">
        <v>9</v>
      </c>
      <c r="O115" s="45"/>
      <c r="P115" s="45"/>
      <c r="Q115" s="45"/>
      <c r="R115" s="45"/>
      <c r="S115" s="52">
        <f t="shared" si="9"/>
        <v>9</v>
      </c>
      <c r="T115" s="52">
        <f t="shared" si="12"/>
        <v>1</v>
      </c>
      <c r="U115" s="52">
        <f t="shared" si="13"/>
        <v>9</v>
      </c>
    </row>
    <row r="116" spans="1:21" s="1" customFormat="1" ht="11.25">
      <c r="A116" s="34">
        <v>34</v>
      </c>
      <c r="B116" s="37" t="s">
        <v>216</v>
      </c>
      <c r="C116" s="37" t="s">
        <v>134</v>
      </c>
      <c r="D116" s="2" t="s">
        <v>31</v>
      </c>
      <c r="E116" s="45" t="str">
        <f aca="true" t="shared" si="14" ref="E116:E121">IF(ISERROR(VLOOKUP(D116,CLUB,1,0)),"?","Ok")</f>
        <v>Ok</v>
      </c>
      <c r="F116" s="45" t="s">
        <v>395</v>
      </c>
      <c r="G116" s="45">
        <v>8</v>
      </c>
      <c r="H116" s="45" t="s">
        <v>395</v>
      </c>
      <c r="I116" s="45" t="s">
        <v>395</v>
      </c>
      <c r="J116" s="45" t="s">
        <v>396</v>
      </c>
      <c r="K116" s="45" t="s">
        <v>395</v>
      </c>
      <c r="L116" s="45" t="s">
        <v>395</v>
      </c>
      <c r="M116" s="45" t="s">
        <v>395</v>
      </c>
      <c r="N116" s="45"/>
      <c r="O116" s="45"/>
      <c r="P116" s="45"/>
      <c r="Q116" s="45"/>
      <c r="R116" s="45"/>
      <c r="S116" s="52">
        <f t="shared" si="9"/>
        <v>8</v>
      </c>
      <c r="T116" s="52">
        <f t="shared" si="12"/>
        <v>8</v>
      </c>
      <c r="U116" s="52">
        <f t="shared" si="13"/>
        <v>8</v>
      </c>
    </row>
    <row r="117" spans="1:21" s="1" customFormat="1" ht="11.25">
      <c r="A117" s="34">
        <v>35</v>
      </c>
      <c r="B117" s="37" t="s">
        <v>361</v>
      </c>
      <c r="C117" s="37" t="s">
        <v>263</v>
      </c>
      <c r="D117" s="2" t="s">
        <v>390</v>
      </c>
      <c r="E117" s="45" t="str">
        <f t="shared" si="14"/>
        <v>Ok</v>
      </c>
      <c r="F117" s="45" t="s">
        <v>395</v>
      </c>
      <c r="G117" s="45" t="s">
        <v>395</v>
      </c>
      <c r="H117" s="45" t="s">
        <v>395</v>
      </c>
      <c r="I117" s="45" t="s">
        <v>395</v>
      </c>
      <c r="J117" s="45" t="s">
        <v>396</v>
      </c>
      <c r="K117" s="45">
        <v>8</v>
      </c>
      <c r="L117" s="45" t="s">
        <v>395</v>
      </c>
      <c r="M117" s="45" t="s">
        <v>395</v>
      </c>
      <c r="N117" s="45"/>
      <c r="O117" s="45"/>
      <c r="P117" s="45"/>
      <c r="Q117" s="45"/>
      <c r="R117" s="45"/>
      <c r="S117" s="52">
        <f t="shared" si="9"/>
        <v>8</v>
      </c>
      <c r="T117" s="52">
        <f t="shared" si="12"/>
        <v>8</v>
      </c>
      <c r="U117" s="52">
        <f t="shared" si="13"/>
        <v>8</v>
      </c>
    </row>
    <row r="118" spans="1:21" s="1" customFormat="1" ht="11.25">
      <c r="A118" s="34">
        <v>36</v>
      </c>
      <c r="B118" s="37" t="s">
        <v>239</v>
      </c>
      <c r="C118" s="37" t="s">
        <v>22</v>
      </c>
      <c r="D118" s="2" t="s">
        <v>26</v>
      </c>
      <c r="E118" s="45" t="str">
        <f t="shared" si="14"/>
        <v>Ok</v>
      </c>
      <c r="F118" s="45">
        <v>1</v>
      </c>
      <c r="G118" s="45" t="s">
        <v>395</v>
      </c>
      <c r="H118" s="45">
        <v>1</v>
      </c>
      <c r="I118" s="45">
        <v>4</v>
      </c>
      <c r="J118" s="45" t="s">
        <v>396</v>
      </c>
      <c r="K118" s="45">
        <v>1</v>
      </c>
      <c r="L118" s="45" t="s">
        <v>395</v>
      </c>
      <c r="M118" s="45" t="s">
        <v>395</v>
      </c>
      <c r="N118" s="45"/>
      <c r="O118" s="45"/>
      <c r="P118" s="45"/>
      <c r="Q118" s="45"/>
      <c r="R118" s="45"/>
      <c r="S118" s="52">
        <f t="shared" si="9"/>
        <v>7</v>
      </c>
      <c r="T118" s="52"/>
      <c r="U118" s="52"/>
    </row>
    <row r="119" spans="1:21" s="1" customFormat="1" ht="11.25">
      <c r="A119" s="34">
        <v>37</v>
      </c>
      <c r="B119" s="37" t="s">
        <v>315</v>
      </c>
      <c r="C119" s="37" t="s">
        <v>82</v>
      </c>
      <c r="D119" s="2" t="s">
        <v>24</v>
      </c>
      <c r="E119" s="45" t="str">
        <f t="shared" si="14"/>
        <v>Ok</v>
      </c>
      <c r="F119" s="45" t="s">
        <v>395</v>
      </c>
      <c r="G119" s="45" t="s">
        <v>395</v>
      </c>
      <c r="H119" s="45">
        <v>7</v>
      </c>
      <c r="I119" s="45" t="s">
        <v>395</v>
      </c>
      <c r="J119" s="45" t="s">
        <v>396</v>
      </c>
      <c r="K119" s="45" t="s">
        <v>395</v>
      </c>
      <c r="L119" s="45" t="s">
        <v>395</v>
      </c>
      <c r="M119" s="45" t="s">
        <v>395</v>
      </c>
      <c r="N119" s="45"/>
      <c r="O119" s="45"/>
      <c r="P119" s="45"/>
      <c r="Q119" s="45"/>
      <c r="R119" s="45"/>
      <c r="S119" s="52">
        <f t="shared" si="9"/>
        <v>7</v>
      </c>
      <c r="T119" s="52">
        <f aca="true" t="shared" si="15" ref="T119:T135">COUNTA(F119:P119)</f>
        <v>8</v>
      </c>
      <c r="U119" s="52">
        <f aca="true" t="shared" si="16" ref="U119:U135">IF(T119=11,LARGE(F119:P119,1)+LARGE(F119:P119,2)+LARGE(F119:P119,3)+LARGE(F119:P119,4)+LARGE(F119:P119,5)+LARGE(F119:P119,6)+LARGE(F119:P119,7)+LARGE(F119:P119,8)+LARGE(F119:P119,9)+LARGE(F119:P119,10),S119)</f>
        <v>7</v>
      </c>
    </row>
    <row r="120" spans="1:21" s="1" customFormat="1" ht="11.25">
      <c r="A120" s="34">
        <v>38</v>
      </c>
      <c r="B120" s="37" t="s">
        <v>362</v>
      </c>
      <c r="C120" s="37" t="s">
        <v>323</v>
      </c>
      <c r="D120" s="2" t="s">
        <v>392</v>
      </c>
      <c r="E120" s="45" t="str">
        <f t="shared" si="14"/>
        <v>Ok</v>
      </c>
      <c r="F120" s="45" t="s">
        <v>395</v>
      </c>
      <c r="G120" s="45" t="s">
        <v>395</v>
      </c>
      <c r="H120" s="45" t="s">
        <v>395</v>
      </c>
      <c r="I120" s="45" t="s">
        <v>395</v>
      </c>
      <c r="J120" s="45" t="s">
        <v>396</v>
      </c>
      <c r="K120" s="45">
        <v>7</v>
      </c>
      <c r="L120" s="45" t="s">
        <v>395</v>
      </c>
      <c r="M120" s="45" t="s">
        <v>395</v>
      </c>
      <c r="N120" s="45"/>
      <c r="O120" s="45"/>
      <c r="P120" s="45"/>
      <c r="Q120" s="45"/>
      <c r="R120" s="45"/>
      <c r="S120" s="52">
        <f t="shared" si="9"/>
        <v>7</v>
      </c>
      <c r="T120" s="52">
        <f t="shared" si="15"/>
        <v>8</v>
      </c>
      <c r="U120" s="52">
        <f t="shared" si="16"/>
        <v>7</v>
      </c>
    </row>
    <row r="121" spans="1:21" s="1" customFormat="1" ht="11.25">
      <c r="A121" s="34">
        <v>39</v>
      </c>
      <c r="B121" s="37" t="s">
        <v>128</v>
      </c>
      <c r="C121" s="37" t="s">
        <v>78</v>
      </c>
      <c r="D121" s="2" t="s">
        <v>45</v>
      </c>
      <c r="E121" s="45" t="str">
        <f t="shared" si="14"/>
        <v>Ok</v>
      </c>
      <c r="F121" s="45">
        <v>1</v>
      </c>
      <c r="G121" s="45">
        <v>1</v>
      </c>
      <c r="H121" s="45">
        <v>1</v>
      </c>
      <c r="I121" s="45">
        <v>3</v>
      </c>
      <c r="J121" s="45" t="s">
        <v>396</v>
      </c>
      <c r="K121" s="45" t="s">
        <v>395</v>
      </c>
      <c r="L121" s="45" t="s">
        <v>395</v>
      </c>
      <c r="M121" s="45" t="s">
        <v>395</v>
      </c>
      <c r="N121" s="45"/>
      <c r="O121" s="45"/>
      <c r="P121" s="45"/>
      <c r="Q121" s="45"/>
      <c r="R121" s="45"/>
      <c r="S121" s="52">
        <f t="shared" si="9"/>
        <v>6</v>
      </c>
      <c r="T121" s="52">
        <f t="shared" si="15"/>
        <v>8</v>
      </c>
      <c r="U121" s="52">
        <f t="shared" si="16"/>
        <v>6</v>
      </c>
    </row>
    <row r="122" spans="1:21" s="1" customFormat="1" ht="11.25">
      <c r="A122" s="34">
        <v>40</v>
      </c>
      <c r="B122" s="37" t="s">
        <v>398</v>
      </c>
      <c r="C122" s="37" t="s">
        <v>15</v>
      </c>
      <c r="D122" s="2" t="s">
        <v>29</v>
      </c>
      <c r="E122" s="45"/>
      <c r="F122" s="45"/>
      <c r="G122" s="45"/>
      <c r="H122" s="45"/>
      <c r="I122" s="45"/>
      <c r="J122" s="45"/>
      <c r="K122" s="45"/>
      <c r="L122" s="45"/>
      <c r="M122" s="45"/>
      <c r="N122" s="45">
        <v>6</v>
      </c>
      <c r="O122" s="45"/>
      <c r="P122" s="45"/>
      <c r="Q122" s="45"/>
      <c r="R122" s="45"/>
      <c r="S122" s="52">
        <f t="shared" si="9"/>
        <v>6</v>
      </c>
      <c r="T122" s="52">
        <f t="shared" si="15"/>
        <v>1</v>
      </c>
      <c r="U122" s="52">
        <f t="shared" si="16"/>
        <v>6</v>
      </c>
    </row>
    <row r="123" spans="1:21" s="1" customFormat="1" ht="11.25">
      <c r="A123" s="34">
        <v>41</v>
      </c>
      <c r="B123" s="37" t="s">
        <v>345</v>
      </c>
      <c r="C123" s="37" t="s">
        <v>7</v>
      </c>
      <c r="D123" s="2" t="s">
        <v>92</v>
      </c>
      <c r="E123" s="45" t="str">
        <f aca="true" t="shared" si="17" ref="E123:E135">IF(ISERROR(VLOOKUP(D123,CLUB,1,0)),"?","Ok")</f>
        <v>Ok</v>
      </c>
      <c r="F123" s="45" t="s">
        <v>395</v>
      </c>
      <c r="G123" s="45" t="s">
        <v>395</v>
      </c>
      <c r="H123" s="45" t="s">
        <v>395</v>
      </c>
      <c r="I123" s="45">
        <v>5</v>
      </c>
      <c r="J123" s="45" t="s">
        <v>396</v>
      </c>
      <c r="K123" s="45" t="s">
        <v>395</v>
      </c>
      <c r="L123" s="45" t="s">
        <v>395</v>
      </c>
      <c r="M123" s="45" t="s">
        <v>395</v>
      </c>
      <c r="N123" s="45"/>
      <c r="O123" s="45"/>
      <c r="P123" s="45"/>
      <c r="Q123" s="45"/>
      <c r="R123" s="45"/>
      <c r="S123" s="52">
        <f t="shared" si="9"/>
        <v>5</v>
      </c>
      <c r="T123" s="52">
        <f t="shared" si="15"/>
        <v>8</v>
      </c>
      <c r="U123" s="52">
        <f t="shared" si="16"/>
        <v>5</v>
      </c>
    </row>
    <row r="124" spans="1:21" s="1" customFormat="1" ht="11.25">
      <c r="A124" s="34">
        <v>42</v>
      </c>
      <c r="B124" s="37" t="s">
        <v>363</v>
      </c>
      <c r="C124" s="37" t="s">
        <v>20</v>
      </c>
      <c r="D124" s="2" t="s">
        <v>392</v>
      </c>
      <c r="E124" s="45" t="str">
        <f t="shared" si="17"/>
        <v>Ok</v>
      </c>
      <c r="F124" s="45" t="s">
        <v>395</v>
      </c>
      <c r="G124" s="45" t="s">
        <v>395</v>
      </c>
      <c r="H124" s="45" t="s">
        <v>395</v>
      </c>
      <c r="I124" s="45" t="s">
        <v>395</v>
      </c>
      <c r="J124" s="45" t="s">
        <v>396</v>
      </c>
      <c r="K124" s="45">
        <v>5</v>
      </c>
      <c r="L124" s="45" t="s">
        <v>395</v>
      </c>
      <c r="M124" s="45" t="s">
        <v>395</v>
      </c>
      <c r="N124" s="45"/>
      <c r="O124" s="45"/>
      <c r="P124" s="45"/>
      <c r="Q124" s="45"/>
      <c r="R124" s="45"/>
      <c r="S124" s="52">
        <f t="shared" si="9"/>
        <v>5</v>
      </c>
      <c r="T124" s="52">
        <f t="shared" si="15"/>
        <v>8</v>
      </c>
      <c r="U124" s="52">
        <f t="shared" si="16"/>
        <v>5</v>
      </c>
    </row>
    <row r="125" spans="1:21" s="1" customFormat="1" ht="11.25">
      <c r="A125" s="34">
        <v>43</v>
      </c>
      <c r="B125" s="40" t="s">
        <v>83</v>
      </c>
      <c r="C125" s="40" t="s">
        <v>123</v>
      </c>
      <c r="D125" s="2" t="s">
        <v>26</v>
      </c>
      <c r="E125" s="45" t="str">
        <f t="shared" si="17"/>
        <v>Ok</v>
      </c>
      <c r="F125" s="45">
        <v>5</v>
      </c>
      <c r="G125" s="45" t="s">
        <v>395</v>
      </c>
      <c r="H125" s="45" t="s">
        <v>395</v>
      </c>
      <c r="I125" s="45" t="s">
        <v>395</v>
      </c>
      <c r="J125" s="45" t="s">
        <v>396</v>
      </c>
      <c r="K125" s="45" t="s">
        <v>395</v>
      </c>
      <c r="L125" s="45" t="s">
        <v>395</v>
      </c>
      <c r="M125" s="45" t="s">
        <v>395</v>
      </c>
      <c r="N125" s="45"/>
      <c r="O125" s="45"/>
      <c r="P125" s="45"/>
      <c r="Q125" s="45"/>
      <c r="R125" s="45"/>
      <c r="S125" s="52">
        <f t="shared" si="9"/>
        <v>5</v>
      </c>
      <c r="T125" s="52">
        <f t="shared" si="15"/>
        <v>8</v>
      </c>
      <c r="U125" s="52">
        <f t="shared" si="16"/>
        <v>5</v>
      </c>
    </row>
    <row r="126" spans="1:21" s="1" customFormat="1" ht="11.25">
      <c r="A126" s="34">
        <v>44</v>
      </c>
      <c r="B126" s="40" t="s">
        <v>324</v>
      </c>
      <c r="C126" s="40" t="s">
        <v>325</v>
      </c>
      <c r="D126" s="2" t="s">
        <v>256</v>
      </c>
      <c r="E126" s="45" t="str">
        <f t="shared" si="17"/>
        <v>Ok</v>
      </c>
      <c r="F126" s="45" t="s">
        <v>395</v>
      </c>
      <c r="G126" s="45" t="s">
        <v>395</v>
      </c>
      <c r="H126" s="45">
        <v>5</v>
      </c>
      <c r="I126" s="45" t="s">
        <v>395</v>
      </c>
      <c r="J126" s="45" t="s">
        <v>396</v>
      </c>
      <c r="K126" s="45" t="s">
        <v>395</v>
      </c>
      <c r="L126" s="45" t="s">
        <v>395</v>
      </c>
      <c r="M126" s="45" t="s">
        <v>395</v>
      </c>
      <c r="N126" s="45"/>
      <c r="O126" s="45"/>
      <c r="P126" s="45"/>
      <c r="Q126" s="45"/>
      <c r="R126" s="45"/>
      <c r="S126" s="52">
        <f t="shared" si="9"/>
        <v>5</v>
      </c>
      <c r="T126" s="52">
        <f t="shared" si="15"/>
        <v>8</v>
      </c>
      <c r="U126" s="52">
        <f t="shared" si="16"/>
        <v>5</v>
      </c>
    </row>
    <row r="127" spans="1:21" s="1" customFormat="1" ht="11.25">
      <c r="A127" s="34">
        <v>45</v>
      </c>
      <c r="B127" s="37" t="s">
        <v>226</v>
      </c>
      <c r="C127" s="37" t="s">
        <v>52</v>
      </c>
      <c r="D127" s="2" t="s">
        <v>92</v>
      </c>
      <c r="E127" s="45" t="str">
        <f t="shared" si="17"/>
        <v>Ok</v>
      </c>
      <c r="F127" s="45">
        <v>4</v>
      </c>
      <c r="G127" s="45" t="s">
        <v>395</v>
      </c>
      <c r="H127" s="45" t="s">
        <v>395</v>
      </c>
      <c r="I127" s="45" t="s">
        <v>395</v>
      </c>
      <c r="J127" s="45" t="s">
        <v>396</v>
      </c>
      <c r="K127" s="45" t="s">
        <v>395</v>
      </c>
      <c r="L127" s="45" t="s">
        <v>395</v>
      </c>
      <c r="M127" s="45" t="s">
        <v>395</v>
      </c>
      <c r="N127" s="45"/>
      <c r="O127" s="45"/>
      <c r="P127" s="45"/>
      <c r="Q127" s="45"/>
      <c r="R127" s="45"/>
      <c r="S127" s="52">
        <f t="shared" si="9"/>
        <v>4</v>
      </c>
      <c r="T127" s="52">
        <f t="shared" si="15"/>
        <v>8</v>
      </c>
      <c r="U127" s="52">
        <f t="shared" si="16"/>
        <v>4</v>
      </c>
    </row>
    <row r="128" spans="1:21" s="1" customFormat="1" ht="11.25">
      <c r="A128" s="34">
        <v>46</v>
      </c>
      <c r="B128" s="37" t="s">
        <v>54</v>
      </c>
      <c r="C128" s="37" t="s">
        <v>215</v>
      </c>
      <c r="D128" s="2" t="s">
        <v>42</v>
      </c>
      <c r="E128" s="45" t="str">
        <f t="shared" si="17"/>
        <v>Ok</v>
      </c>
      <c r="F128" s="45" t="s">
        <v>395</v>
      </c>
      <c r="G128" s="45">
        <v>3</v>
      </c>
      <c r="H128" s="45" t="s">
        <v>395</v>
      </c>
      <c r="I128" s="45" t="s">
        <v>395</v>
      </c>
      <c r="J128" s="45" t="s">
        <v>396</v>
      </c>
      <c r="K128" s="45" t="s">
        <v>395</v>
      </c>
      <c r="L128" s="45" t="s">
        <v>395</v>
      </c>
      <c r="M128" s="45" t="s">
        <v>395</v>
      </c>
      <c r="N128" s="45"/>
      <c r="O128" s="45"/>
      <c r="P128" s="45"/>
      <c r="Q128" s="45"/>
      <c r="R128" s="45"/>
      <c r="S128" s="52">
        <f t="shared" si="9"/>
        <v>3</v>
      </c>
      <c r="T128" s="52">
        <f t="shared" si="15"/>
        <v>8</v>
      </c>
      <c r="U128" s="52">
        <f t="shared" si="16"/>
        <v>3</v>
      </c>
    </row>
    <row r="129" spans="1:21" s="1" customFormat="1" ht="11.25">
      <c r="A129" s="34">
        <v>47</v>
      </c>
      <c r="B129" s="37" t="s">
        <v>364</v>
      </c>
      <c r="C129" s="37" t="s">
        <v>326</v>
      </c>
      <c r="D129" s="2" t="s">
        <v>162</v>
      </c>
      <c r="E129" s="45" t="str">
        <f t="shared" si="17"/>
        <v>Ok</v>
      </c>
      <c r="F129" s="45" t="s">
        <v>395</v>
      </c>
      <c r="G129" s="45" t="s">
        <v>395</v>
      </c>
      <c r="H129" s="45" t="s">
        <v>395</v>
      </c>
      <c r="I129" s="45" t="s">
        <v>395</v>
      </c>
      <c r="J129" s="45" t="s">
        <v>396</v>
      </c>
      <c r="K129" s="45">
        <v>3</v>
      </c>
      <c r="L129" s="45" t="s">
        <v>395</v>
      </c>
      <c r="M129" s="45" t="s">
        <v>395</v>
      </c>
      <c r="N129" s="45"/>
      <c r="O129" s="45"/>
      <c r="P129" s="45"/>
      <c r="Q129" s="45"/>
      <c r="R129" s="45"/>
      <c r="S129" s="52">
        <f t="shared" si="9"/>
        <v>3</v>
      </c>
      <c r="T129" s="52">
        <f t="shared" si="15"/>
        <v>8</v>
      </c>
      <c r="U129" s="52">
        <f t="shared" si="16"/>
        <v>3</v>
      </c>
    </row>
    <row r="130" spans="1:21" s="1" customFormat="1" ht="11.25">
      <c r="A130" s="34">
        <v>48</v>
      </c>
      <c r="B130" s="37" t="s">
        <v>126</v>
      </c>
      <c r="C130" s="37" t="s">
        <v>115</v>
      </c>
      <c r="D130" s="2" t="s">
        <v>92</v>
      </c>
      <c r="E130" s="45" t="str">
        <f t="shared" si="17"/>
        <v>Ok</v>
      </c>
      <c r="F130" s="45">
        <v>1</v>
      </c>
      <c r="G130" s="45">
        <v>1</v>
      </c>
      <c r="H130" s="45" t="s">
        <v>395</v>
      </c>
      <c r="I130" s="45" t="s">
        <v>395</v>
      </c>
      <c r="J130" s="45" t="s">
        <v>396</v>
      </c>
      <c r="K130" s="45" t="s">
        <v>395</v>
      </c>
      <c r="L130" s="45" t="s">
        <v>395</v>
      </c>
      <c r="M130" s="45" t="s">
        <v>395</v>
      </c>
      <c r="N130" s="45"/>
      <c r="O130" s="45"/>
      <c r="P130" s="45"/>
      <c r="Q130" s="45"/>
      <c r="R130" s="45"/>
      <c r="S130" s="52">
        <f t="shared" si="9"/>
        <v>2</v>
      </c>
      <c r="T130" s="52">
        <f t="shared" si="15"/>
        <v>8</v>
      </c>
      <c r="U130" s="52">
        <f t="shared" si="16"/>
        <v>2</v>
      </c>
    </row>
    <row r="131" spans="1:21" s="1" customFormat="1" ht="11.25">
      <c r="A131" s="34">
        <v>49</v>
      </c>
      <c r="B131" s="37" t="s">
        <v>285</v>
      </c>
      <c r="C131" s="37" t="s">
        <v>115</v>
      </c>
      <c r="D131" s="2" t="s">
        <v>93</v>
      </c>
      <c r="E131" s="45" t="str">
        <f t="shared" si="17"/>
        <v>Ok</v>
      </c>
      <c r="F131" s="45" t="s">
        <v>395</v>
      </c>
      <c r="G131" s="45" t="s">
        <v>395</v>
      </c>
      <c r="H131" s="45" t="s">
        <v>395</v>
      </c>
      <c r="I131" s="45" t="s">
        <v>395</v>
      </c>
      <c r="J131" s="45" t="s">
        <v>396</v>
      </c>
      <c r="K131" s="45" t="s">
        <v>395</v>
      </c>
      <c r="L131" s="45">
        <v>1</v>
      </c>
      <c r="M131" s="45" t="s">
        <v>395</v>
      </c>
      <c r="N131" s="45"/>
      <c r="O131" s="45"/>
      <c r="P131" s="45"/>
      <c r="Q131" s="45"/>
      <c r="R131" s="45"/>
      <c r="S131" s="52">
        <f t="shared" si="9"/>
        <v>1</v>
      </c>
      <c r="T131" s="52">
        <f t="shared" si="15"/>
        <v>8</v>
      </c>
      <c r="U131" s="52">
        <f t="shared" si="16"/>
        <v>1</v>
      </c>
    </row>
    <row r="132" spans="1:21" s="1" customFormat="1" ht="11.25">
      <c r="A132" s="34">
        <v>50</v>
      </c>
      <c r="B132" s="37" t="s">
        <v>312</v>
      </c>
      <c r="C132" s="37" t="s">
        <v>326</v>
      </c>
      <c r="D132" s="2" t="s">
        <v>24</v>
      </c>
      <c r="E132" s="45" t="str">
        <f t="shared" si="17"/>
        <v>Ok</v>
      </c>
      <c r="F132" s="45" t="s">
        <v>395</v>
      </c>
      <c r="G132" s="45" t="s">
        <v>395</v>
      </c>
      <c r="H132" s="45">
        <v>1</v>
      </c>
      <c r="I132" s="45" t="s">
        <v>395</v>
      </c>
      <c r="J132" s="45" t="s">
        <v>396</v>
      </c>
      <c r="K132" s="45" t="s">
        <v>395</v>
      </c>
      <c r="L132" s="45" t="s">
        <v>395</v>
      </c>
      <c r="M132" s="45" t="s">
        <v>395</v>
      </c>
      <c r="N132" s="45"/>
      <c r="O132" s="45"/>
      <c r="P132" s="45"/>
      <c r="Q132" s="45"/>
      <c r="R132" s="45"/>
      <c r="S132" s="52">
        <f t="shared" si="9"/>
        <v>1</v>
      </c>
      <c r="T132" s="52">
        <f t="shared" si="15"/>
        <v>8</v>
      </c>
      <c r="U132" s="52">
        <f t="shared" si="16"/>
        <v>1</v>
      </c>
    </row>
    <row r="133" spans="1:21" s="1" customFormat="1" ht="11.25">
      <c r="A133" s="34">
        <v>51</v>
      </c>
      <c r="B133" s="37" t="s">
        <v>141</v>
      </c>
      <c r="C133" s="37" t="s">
        <v>22</v>
      </c>
      <c r="D133" s="2" t="s">
        <v>28</v>
      </c>
      <c r="E133" s="45" t="str">
        <f t="shared" si="17"/>
        <v>Ok</v>
      </c>
      <c r="F133" s="45">
        <v>1</v>
      </c>
      <c r="G133" s="45" t="s">
        <v>395</v>
      </c>
      <c r="H133" s="45" t="s">
        <v>395</v>
      </c>
      <c r="I133" s="45" t="s">
        <v>395</v>
      </c>
      <c r="J133" s="45" t="s">
        <v>396</v>
      </c>
      <c r="K133" s="45" t="s">
        <v>395</v>
      </c>
      <c r="L133" s="45" t="s">
        <v>395</v>
      </c>
      <c r="M133" s="45" t="s">
        <v>395</v>
      </c>
      <c r="N133" s="45"/>
      <c r="O133" s="45"/>
      <c r="P133" s="45"/>
      <c r="Q133" s="45"/>
      <c r="R133" s="45"/>
      <c r="S133" s="52">
        <f t="shared" si="9"/>
        <v>1</v>
      </c>
      <c r="T133" s="52">
        <f t="shared" si="15"/>
        <v>8</v>
      </c>
      <c r="U133" s="52">
        <f t="shared" si="16"/>
        <v>1</v>
      </c>
    </row>
    <row r="134" spans="1:21" s="1" customFormat="1" ht="11.25">
      <c r="A134" s="34">
        <v>52</v>
      </c>
      <c r="B134" s="37" t="s">
        <v>218</v>
      </c>
      <c r="C134" s="37" t="s">
        <v>219</v>
      </c>
      <c r="D134" s="2" t="s">
        <v>92</v>
      </c>
      <c r="E134" s="45" t="str">
        <f t="shared" si="17"/>
        <v>Ok</v>
      </c>
      <c r="F134" s="45">
        <v>1</v>
      </c>
      <c r="G134" s="45" t="s">
        <v>395</v>
      </c>
      <c r="H134" s="45" t="s">
        <v>395</v>
      </c>
      <c r="I134" s="45" t="s">
        <v>395</v>
      </c>
      <c r="J134" s="45" t="s">
        <v>396</v>
      </c>
      <c r="K134" s="45" t="s">
        <v>395</v>
      </c>
      <c r="L134" s="45" t="s">
        <v>395</v>
      </c>
      <c r="M134" s="45" t="s">
        <v>395</v>
      </c>
      <c r="N134" s="45"/>
      <c r="O134" s="45"/>
      <c r="P134" s="45"/>
      <c r="Q134" s="45"/>
      <c r="R134" s="45"/>
      <c r="S134" s="52">
        <f t="shared" si="9"/>
        <v>1</v>
      </c>
      <c r="T134" s="52">
        <f t="shared" si="15"/>
        <v>8</v>
      </c>
      <c r="U134" s="52">
        <f t="shared" si="16"/>
        <v>1</v>
      </c>
    </row>
    <row r="135" spans="1:21" s="1" customFormat="1" ht="11.25">
      <c r="A135" s="34">
        <v>53</v>
      </c>
      <c r="B135" s="37" t="s">
        <v>282</v>
      </c>
      <c r="C135" s="37" t="s">
        <v>283</v>
      </c>
      <c r="D135" s="2" t="s">
        <v>92</v>
      </c>
      <c r="E135" s="45" t="str">
        <f t="shared" si="17"/>
        <v>Ok</v>
      </c>
      <c r="F135" s="45">
        <v>1</v>
      </c>
      <c r="G135" s="45" t="s">
        <v>395</v>
      </c>
      <c r="H135" s="45" t="s">
        <v>395</v>
      </c>
      <c r="I135" s="45" t="s">
        <v>395</v>
      </c>
      <c r="J135" s="45" t="s">
        <v>396</v>
      </c>
      <c r="K135" s="45" t="s">
        <v>395</v>
      </c>
      <c r="L135" s="45" t="s">
        <v>395</v>
      </c>
      <c r="M135" s="45" t="s">
        <v>395</v>
      </c>
      <c r="N135" s="45"/>
      <c r="O135" s="45"/>
      <c r="P135" s="45"/>
      <c r="Q135" s="45"/>
      <c r="R135" s="45"/>
      <c r="S135" s="52">
        <f t="shared" si="9"/>
        <v>1</v>
      </c>
      <c r="T135" s="52">
        <f t="shared" si="15"/>
        <v>8</v>
      </c>
      <c r="U135" s="52">
        <f t="shared" si="16"/>
        <v>1</v>
      </c>
    </row>
    <row r="136" spans="1:21" s="1" customFormat="1" ht="11.25">
      <c r="A136" s="34">
        <v>1</v>
      </c>
      <c r="B136" s="37" t="s">
        <v>106</v>
      </c>
      <c r="C136" s="37" t="s">
        <v>53</v>
      </c>
      <c r="D136" s="41" t="s">
        <v>45</v>
      </c>
      <c r="E136" s="47" t="str">
        <f>IF(ISERROR(VLOOKUP(D136,CLUB,1,0)),"?","Ok")</f>
        <v>Ok</v>
      </c>
      <c r="F136" s="53">
        <v>25</v>
      </c>
      <c r="G136" s="57" t="s">
        <v>395</v>
      </c>
      <c r="H136" s="53">
        <v>25</v>
      </c>
      <c r="I136" s="53">
        <v>25</v>
      </c>
      <c r="J136" s="45" t="s">
        <v>396</v>
      </c>
      <c r="K136" s="58" t="s">
        <v>395</v>
      </c>
      <c r="L136" s="58" t="s">
        <v>395</v>
      </c>
      <c r="M136" s="58" t="s">
        <v>395</v>
      </c>
      <c r="N136" s="45"/>
      <c r="O136" s="45"/>
      <c r="P136" s="45"/>
      <c r="Q136" s="45"/>
      <c r="R136" s="45"/>
      <c r="S136" s="59">
        <f>SUM(F136:P136)</f>
        <v>75</v>
      </c>
      <c r="T136" s="52">
        <f>COUNTA(F136:P136)</f>
        <v>8</v>
      </c>
      <c r="U136" s="52">
        <f>IF(T136=10,LARGE(F136:P136,1)+LARGE(F136:P136,2)+LARGE(F136:P136,3)+LARGE(F136:P136,4)+LARGE(F136:P136,5)+LARGE(F136:P136,6)+LARGE(F136:P136,7)+LARGE(F136:P136,8)+LARGE(F136:P136,9),S136)</f>
        <v>75</v>
      </c>
    </row>
    <row r="137" spans="1:21" s="1" customFormat="1" ht="11.25">
      <c r="A137" s="34">
        <v>2</v>
      </c>
      <c r="B137" s="37" t="s">
        <v>177</v>
      </c>
      <c r="C137" s="37" t="s">
        <v>187</v>
      </c>
      <c r="D137" s="41" t="s">
        <v>93</v>
      </c>
      <c r="E137" s="47" t="str">
        <f>IF(ISERROR(VLOOKUP(D137,CLUB,1,0)),"?","Ok")</f>
        <v>Ok</v>
      </c>
      <c r="F137" s="45">
        <v>20</v>
      </c>
      <c r="G137" s="57" t="s">
        <v>395</v>
      </c>
      <c r="H137" s="45">
        <v>18</v>
      </c>
      <c r="I137" s="45">
        <v>20</v>
      </c>
      <c r="J137" s="45" t="s">
        <v>396</v>
      </c>
      <c r="K137" s="58" t="s">
        <v>395</v>
      </c>
      <c r="L137" s="58" t="s">
        <v>395</v>
      </c>
      <c r="M137" s="58" t="s">
        <v>395</v>
      </c>
      <c r="N137" s="45"/>
      <c r="O137" s="45"/>
      <c r="P137" s="45"/>
      <c r="Q137" s="45"/>
      <c r="R137" s="45"/>
      <c r="S137" s="59">
        <f>SUM(F137:P137)</f>
        <v>58</v>
      </c>
      <c r="T137" s="52">
        <f>COUNTA(F137:P137)</f>
        <v>8</v>
      </c>
      <c r="U137" s="52">
        <f>IF(T137=10,LARGE(F137:P137,1)+LARGE(F137:P137,2)+LARGE(F137:P137,3)+LARGE(F137:P137,4)+LARGE(F137:P137,5)+LARGE(F137:P137,6)+LARGE(F137:P137,7)+LARGE(F137:P137,8)+LARGE(F137:P137,9),S137)</f>
        <v>58</v>
      </c>
    </row>
    <row r="138" spans="1:21" s="1" customFormat="1" ht="11.25">
      <c r="A138" s="34">
        <v>3</v>
      </c>
      <c r="B138" s="37" t="s">
        <v>374</v>
      </c>
      <c r="C138" s="37" t="s">
        <v>375</v>
      </c>
      <c r="D138" s="41" t="s">
        <v>162</v>
      </c>
      <c r="E138" s="47" t="str">
        <f>IF(ISERROR(VLOOKUP(D138,CLUB,1,0)),"?","Ok")</f>
        <v>Ok</v>
      </c>
      <c r="F138" s="57" t="s">
        <v>395</v>
      </c>
      <c r="G138" s="57" t="s">
        <v>395</v>
      </c>
      <c r="H138" s="57" t="s">
        <v>395</v>
      </c>
      <c r="I138" s="57" t="s">
        <v>395</v>
      </c>
      <c r="J138" s="45" t="s">
        <v>396</v>
      </c>
      <c r="K138" s="53">
        <v>25</v>
      </c>
      <c r="L138" s="58" t="s">
        <v>395</v>
      </c>
      <c r="M138" s="58" t="s">
        <v>395</v>
      </c>
      <c r="N138" s="45"/>
      <c r="O138" s="45"/>
      <c r="P138" s="45"/>
      <c r="Q138" s="45"/>
      <c r="R138" s="45"/>
      <c r="S138" s="59">
        <f>SUM(F138:P138)</f>
        <v>25</v>
      </c>
      <c r="T138" s="52">
        <f>COUNTA(F138:P138)</f>
        <v>8</v>
      </c>
      <c r="U138" s="52">
        <f>IF(T138=10,LARGE(F138:P138,1)+LARGE(F138:P138,2)+LARGE(F138:P138,3)+LARGE(F138:P138,4)+LARGE(F138:P138,5)+LARGE(F138:P138,6)+LARGE(F138:P138,7)+LARGE(F138:P138,8)+LARGE(F138:P138,9),S138)</f>
        <v>25</v>
      </c>
    </row>
    <row r="139" spans="1:21" s="1" customFormat="1" ht="11.25">
      <c r="A139" s="34">
        <v>4</v>
      </c>
      <c r="B139" s="37" t="s">
        <v>376</v>
      </c>
      <c r="C139" s="37" t="s">
        <v>377</v>
      </c>
      <c r="D139" s="41" t="s">
        <v>390</v>
      </c>
      <c r="E139" s="47" t="str">
        <f>IF(ISERROR(VLOOKUP(D139,CLUB,1,0)),"?","Ok")</f>
        <v>Ok</v>
      </c>
      <c r="F139" s="57" t="s">
        <v>395</v>
      </c>
      <c r="G139" s="57" t="s">
        <v>395</v>
      </c>
      <c r="H139" s="57" t="s">
        <v>395</v>
      </c>
      <c r="I139" s="57" t="s">
        <v>395</v>
      </c>
      <c r="J139" s="45" t="s">
        <v>396</v>
      </c>
      <c r="K139" s="45">
        <v>20</v>
      </c>
      <c r="L139" s="58" t="s">
        <v>395</v>
      </c>
      <c r="M139" s="58" t="s">
        <v>395</v>
      </c>
      <c r="N139" s="45"/>
      <c r="O139" s="45"/>
      <c r="P139" s="45"/>
      <c r="Q139" s="45"/>
      <c r="R139" s="45"/>
      <c r="S139" s="59">
        <f>SUM(F139:P139)</f>
        <v>20</v>
      </c>
      <c r="T139" s="52">
        <f>COUNTA(F139:P139)</f>
        <v>8</v>
      </c>
      <c r="U139" s="52">
        <f>IF(T139=10,LARGE(F139:P139,1)+LARGE(F139:P139,2)+LARGE(F139:P139,3)+LARGE(F139:P139,4)+LARGE(F139:P139,5)+LARGE(F139:P139,6)+LARGE(F139:P139,7)+LARGE(F139:P139,8)+LARGE(F139:P139,9),S139)</f>
        <v>20</v>
      </c>
    </row>
    <row r="140" spans="1:21" s="1" customFormat="1" ht="11.25">
      <c r="A140" s="34">
        <v>5</v>
      </c>
      <c r="B140" s="37" t="s">
        <v>315</v>
      </c>
      <c r="C140" s="37" t="s">
        <v>316</v>
      </c>
      <c r="D140" s="41" t="s">
        <v>24</v>
      </c>
      <c r="E140" s="47" t="str">
        <f>IF(ISERROR(VLOOKUP(D140,CLUB,1,0)),"?","Ok")</f>
        <v>Ok</v>
      </c>
      <c r="F140" s="57" t="s">
        <v>395</v>
      </c>
      <c r="G140" s="57" t="s">
        <v>395</v>
      </c>
      <c r="H140" s="45">
        <v>20</v>
      </c>
      <c r="I140" s="57" t="s">
        <v>395</v>
      </c>
      <c r="J140" s="45" t="s">
        <v>396</v>
      </c>
      <c r="K140" s="58" t="s">
        <v>395</v>
      </c>
      <c r="L140" s="58" t="s">
        <v>395</v>
      </c>
      <c r="M140" s="58" t="s">
        <v>395</v>
      </c>
      <c r="N140" s="45"/>
      <c r="O140" s="45"/>
      <c r="P140" s="45"/>
      <c r="Q140" s="45"/>
      <c r="R140" s="45"/>
      <c r="S140" s="59">
        <f>SUM(F140:P140)</f>
        <v>20</v>
      </c>
      <c r="T140" s="52">
        <f>COUNTA(F140:P140)</f>
        <v>8</v>
      </c>
      <c r="U140" s="52">
        <f>IF(T140=10,LARGE(F140:P140,1)+LARGE(F140:P140,2)+LARGE(F140:P140,3)+LARGE(F140:P140,4)+LARGE(F140:P140,5)+LARGE(F140:P140,6)+LARGE(F140:P140,7)+LARGE(F140:P140,8)+LARGE(F140:P140,9),S140)</f>
        <v>20</v>
      </c>
    </row>
    <row r="141" spans="1:21" s="1" customFormat="1" ht="11.25">
      <c r="A141" s="6">
        <v>1</v>
      </c>
      <c r="B141" s="37" t="s">
        <v>300</v>
      </c>
      <c r="C141" s="37" t="s">
        <v>299</v>
      </c>
      <c r="D141" s="2" t="s">
        <v>26</v>
      </c>
      <c r="E141" s="45" t="str">
        <f aca="true" t="shared" si="18" ref="E141:E160">IF(ISERROR(VLOOKUP(D141,CLUB,1,0)),"?","Ok")</f>
        <v>Ok</v>
      </c>
      <c r="F141" s="45" t="s">
        <v>395</v>
      </c>
      <c r="G141" s="45" t="s">
        <v>395</v>
      </c>
      <c r="H141" s="45">
        <v>20</v>
      </c>
      <c r="I141" s="45">
        <v>18</v>
      </c>
      <c r="J141" s="45" t="s">
        <v>396</v>
      </c>
      <c r="K141" s="45">
        <v>12</v>
      </c>
      <c r="L141" s="53">
        <v>25</v>
      </c>
      <c r="M141" s="45">
        <v>18</v>
      </c>
      <c r="N141" s="45">
        <v>20</v>
      </c>
      <c r="O141" s="45"/>
      <c r="P141" s="45"/>
      <c r="Q141" s="45"/>
      <c r="R141" s="45"/>
      <c r="S141" s="52">
        <f aca="true" t="shared" si="19" ref="S141:S204">SUM(F141:P141)</f>
        <v>113</v>
      </c>
      <c r="T141" s="52">
        <f>COUNTA(F141:P141)</f>
        <v>9</v>
      </c>
      <c r="U141" s="52">
        <f>IF(T141=10,LARGE(F141:P141,1)+LARGE(F141:P141,2)+LARGE(F141:P141,3)+LARGE(F141:P141,4)+LARGE(F141:P141,5)+LARGE(F141:P141,6)+LARGE(F141:P141,7)+LARGE(F141:P141,8)+LARGE(F141:P141,9),S141)</f>
        <v>113</v>
      </c>
    </row>
    <row r="142" spans="1:21" s="1" customFormat="1" ht="11.25">
      <c r="A142" s="6">
        <v>2</v>
      </c>
      <c r="B142" s="37" t="s">
        <v>155</v>
      </c>
      <c r="C142" s="37" t="s">
        <v>43</v>
      </c>
      <c r="D142" s="2" t="s">
        <v>26</v>
      </c>
      <c r="E142" s="45" t="str">
        <f t="shared" si="18"/>
        <v>Ok</v>
      </c>
      <c r="F142" s="45">
        <v>10</v>
      </c>
      <c r="G142" s="45" t="s">
        <v>395</v>
      </c>
      <c r="H142" s="45">
        <v>18</v>
      </c>
      <c r="I142" s="45">
        <v>14</v>
      </c>
      <c r="J142" s="45" t="s">
        <v>396</v>
      </c>
      <c r="K142" s="45">
        <v>9</v>
      </c>
      <c r="L142" s="45">
        <v>20</v>
      </c>
      <c r="M142" s="45">
        <v>16</v>
      </c>
      <c r="N142" s="45">
        <v>16</v>
      </c>
      <c r="O142" s="45"/>
      <c r="P142" s="45"/>
      <c r="Q142" s="45"/>
      <c r="R142" s="45"/>
      <c r="S142" s="52">
        <f t="shared" si="19"/>
        <v>103</v>
      </c>
      <c r="T142" s="52">
        <f>COUNTA(F142:P142)</f>
        <v>9</v>
      </c>
      <c r="U142" s="52">
        <f>IF(T142=10,LARGE(F142:P142,1)+LARGE(F142:P142,2)+LARGE(F142:P142,3)+LARGE(F142:P142,4)+LARGE(F142:P142,5)+LARGE(F142:P142,6)+LARGE(F142:P142,7)+LARGE(F142:P142,8)+LARGE(F142:P142,9),S142)</f>
        <v>103</v>
      </c>
    </row>
    <row r="143" spans="1:21" s="1" customFormat="1" ht="11.25">
      <c r="A143" s="6">
        <v>3</v>
      </c>
      <c r="B143" s="37" t="s">
        <v>86</v>
      </c>
      <c r="C143" s="37" t="s">
        <v>20</v>
      </c>
      <c r="D143" s="2" t="s">
        <v>26</v>
      </c>
      <c r="E143" s="45" t="str">
        <f t="shared" si="18"/>
        <v>Ok</v>
      </c>
      <c r="F143" s="45">
        <v>16</v>
      </c>
      <c r="G143" s="45" t="s">
        <v>395</v>
      </c>
      <c r="H143" s="45" t="s">
        <v>395</v>
      </c>
      <c r="I143" s="45" t="s">
        <v>395</v>
      </c>
      <c r="J143" s="45" t="s">
        <v>396</v>
      </c>
      <c r="K143" s="45">
        <v>18</v>
      </c>
      <c r="L143" s="45"/>
      <c r="M143" s="53">
        <v>25</v>
      </c>
      <c r="N143" s="53">
        <v>25</v>
      </c>
      <c r="O143" s="45"/>
      <c r="P143" s="45"/>
      <c r="Q143" s="45"/>
      <c r="R143" s="45"/>
      <c r="S143" s="52">
        <f t="shared" si="19"/>
        <v>84</v>
      </c>
      <c r="T143" s="52">
        <f>COUNTA(F143:P143)</f>
        <v>8</v>
      </c>
      <c r="U143" s="52">
        <f>IF(T143=10,LARGE(F143:P143,1)+LARGE(F143:P143,2)+LARGE(F143:P143,3)+LARGE(F143:P143,4)+LARGE(F143:P143,5)+LARGE(F143:P143,6)+LARGE(F143:P143,7)+LARGE(F143:P143,8)+LARGE(F143:P143,9),S143)</f>
        <v>84</v>
      </c>
    </row>
    <row r="144" spans="1:21" s="1" customFormat="1" ht="11.25">
      <c r="A144" s="6">
        <v>4</v>
      </c>
      <c r="B144" s="37" t="s">
        <v>109</v>
      </c>
      <c r="C144" s="37" t="s">
        <v>184</v>
      </c>
      <c r="D144" s="2" t="s">
        <v>91</v>
      </c>
      <c r="E144" s="45" t="str">
        <f t="shared" si="18"/>
        <v>Ok</v>
      </c>
      <c r="F144" s="45">
        <v>18</v>
      </c>
      <c r="G144" s="45" t="s">
        <v>395</v>
      </c>
      <c r="H144" s="53">
        <v>25</v>
      </c>
      <c r="I144" s="53">
        <v>25</v>
      </c>
      <c r="J144" s="45" t="s">
        <v>396</v>
      </c>
      <c r="K144" s="45" t="s">
        <v>395</v>
      </c>
      <c r="L144" s="45" t="s">
        <v>395</v>
      </c>
      <c r="M144" s="45" t="s">
        <v>395</v>
      </c>
      <c r="N144" s="45">
        <v>14</v>
      </c>
      <c r="O144" s="45"/>
      <c r="P144" s="45"/>
      <c r="Q144" s="45"/>
      <c r="R144" s="45"/>
      <c r="S144" s="52">
        <f t="shared" si="19"/>
        <v>82</v>
      </c>
      <c r="T144" s="52">
        <f>COUNTA(F144:P144)</f>
        <v>9</v>
      </c>
      <c r="U144" s="52">
        <f>IF(T144=10,LARGE(F144:P144,1)+LARGE(F144:P144,2)+LARGE(F144:P144,3)+LARGE(F144:P144,4)+LARGE(F144:P144,5)+LARGE(F144:P144,6)+LARGE(F144:P144,7)+LARGE(F144:P144,8)+LARGE(F144:P144,9),S144)</f>
        <v>82</v>
      </c>
    </row>
    <row r="145" spans="1:21" s="1" customFormat="1" ht="11.25">
      <c r="A145" s="6">
        <v>5</v>
      </c>
      <c r="B145" s="37" t="s">
        <v>306</v>
      </c>
      <c r="C145" s="37" t="s">
        <v>292</v>
      </c>
      <c r="D145" s="2" t="s">
        <v>93</v>
      </c>
      <c r="E145" s="45" t="str">
        <f t="shared" si="18"/>
        <v>Ok</v>
      </c>
      <c r="F145" s="45" t="s">
        <v>395</v>
      </c>
      <c r="G145" s="45" t="s">
        <v>395</v>
      </c>
      <c r="H145" s="45">
        <v>8</v>
      </c>
      <c r="I145" s="45">
        <v>8</v>
      </c>
      <c r="J145" s="45" t="s">
        <v>396</v>
      </c>
      <c r="K145" s="45">
        <v>14</v>
      </c>
      <c r="L145" s="45">
        <v>18</v>
      </c>
      <c r="M145" s="45">
        <v>9</v>
      </c>
      <c r="N145" s="45">
        <v>12</v>
      </c>
      <c r="O145" s="45"/>
      <c r="P145" s="45"/>
      <c r="Q145" s="45"/>
      <c r="R145" s="45"/>
      <c r="S145" s="52">
        <f t="shared" si="19"/>
        <v>69</v>
      </c>
      <c r="T145" s="52">
        <f>COUNTA(F145:P145)</f>
        <v>9</v>
      </c>
      <c r="U145" s="52">
        <f>IF(T145=10,LARGE(F145:P145,1)+LARGE(F145:P145,2)+LARGE(F145:P145,3)+LARGE(F145:P145,4)+LARGE(F145:P145,5)+LARGE(F145:P145,6)+LARGE(F145:P145,7)+LARGE(F145:P145,8)+LARGE(F145:P145,9),S145)</f>
        <v>69</v>
      </c>
    </row>
    <row r="146" spans="1:21" s="1" customFormat="1" ht="11.25">
      <c r="A146" s="6">
        <v>6</v>
      </c>
      <c r="B146" s="37" t="s">
        <v>168</v>
      </c>
      <c r="C146" s="37" t="s">
        <v>169</v>
      </c>
      <c r="D146" s="2" t="s">
        <v>26</v>
      </c>
      <c r="E146" s="45" t="str">
        <f t="shared" si="18"/>
        <v>Ok</v>
      </c>
      <c r="F146" s="45">
        <v>9</v>
      </c>
      <c r="G146" s="45" t="s">
        <v>395</v>
      </c>
      <c r="H146" s="45">
        <v>9</v>
      </c>
      <c r="I146" s="45">
        <v>6</v>
      </c>
      <c r="J146" s="45" t="s">
        <v>396</v>
      </c>
      <c r="K146" s="45">
        <v>10</v>
      </c>
      <c r="L146" s="45">
        <v>12</v>
      </c>
      <c r="M146" s="45">
        <v>20</v>
      </c>
      <c r="N146" s="45"/>
      <c r="O146" s="45"/>
      <c r="P146" s="45"/>
      <c r="Q146" s="45"/>
      <c r="R146" s="45"/>
      <c r="S146" s="52">
        <f t="shared" si="19"/>
        <v>66</v>
      </c>
      <c r="T146" s="52"/>
      <c r="U146" s="52"/>
    </row>
    <row r="147" spans="1:21" s="1" customFormat="1" ht="11.25">
      <c r="A147" s="6">
        <v>7</v>
      </c>
      <c r="B147" s="37" t="s">
        <v>304</v>
      </c>
      <c r="C147" s="37" t="s">
        <v>305</v>
      </c>
      <c r="D147" s="2" t="s">
        <v>28</v>
      </c>
      <c r="E147" s="45" t="str">
        <f t="shared" si="18"/>
        <v>Ok</v>
      </c>
      <c r="F147" s="45" t="s">
        <v>395</v>
      </c>
      <c r="G147" s="45" t="s">
        <v>395</v>
      </c>
      <c r="H147" s="45">
        <v>10</v>
      </c>
      <c r="I147" s="45">
        <v>12</v>
      </c>
      <c r="J147" s="45" t="s">
        <v>396</v>
      </c>
      <c r="K147" s="45" t="s">
        <v>395</v>
      </c>
      <c r="L147" s="45">
        <v>16</v>
      </c>
      <c r="M147" s="45">
        <v>8</v>
      </c>
      <c r="N147" s="45">
        <v>9</v>
      </c>
      <c r="O147" s="45"/>
      <c r="P147" s="45"/>
      <c r="Q147" s="45"/>
      <c r="R147" s="45"/>
      <c r="S147" s="52">
        <f t="shared" si="19"/>
        <v>55</v>
      </c>
      <c r="T147" s="52">
        <f aca="true" t="shared" si="20" ref="T147:T195">COUNTA(F147:P147)</f>
        <v>9</v>
      </c>
      <c r="U147" s="52">
        <f aca="true" t="shared" si="21" ref="U147:U195">IF(T147=10,LARGE(F147:P147,1)+LARGE(F147:P147,2)+LARGE(F147:P147,3)+LARGE(F147:P147,4)+LARGE(F147:P147,5)+LARGE(F147:P147,6)+LARGE(F147:P147,7)+LARGE(F147:P147,8)+LARGE(F147:P147,9),S147)</f>
        <v>55</v>
      </c>
    </row>
    <row r="148" spans="1:21" s="1" customFormat="1" ht="11.25">
      <c r="A148" s="6">
        <v>8</v>
      </c>
      <c r="B148" s="37" t="s">
        <v>302</v>
      </c>
      <c r="C148" s="37" t="s">
        <v>303</v>
      </c>
      <c r="D148" s="2" t="s">
        <v>28</v>
      </c>
      <c r="E148" s="45" t="str">
        <f t="shared" si="18"/>
        <v>Ok</v>
      </c>
      <c r="F148" s="45" t="s">
        <v>395</v>
      </c>
      <c r="G148" s="45" t="s">
        <v>395</v>
      </c>
      <c r="H148" s="45">
        <v>12</v>
      </c>
      <c r="I148" s="45">
        <v>10</v>
      </c>
      <c r="J148" s="45" t="s">
        <v>396</v>
      </c>
      <c r="K148" s="45" t="s">
        <v>395</v>
      </c>
      <c r="L148" s="45">
        <v>9</v>
      </c>
      <c r="M148" s="45">
        <v>4</v>
      </c>
      <c r="N148" s="45">
        <v>10</v>
      </c>
      <c r="O148" s="45"/>
      <c r="P148" s="45"/>
      <c r="Q148" s="45"/>
      <c r="R148" s="45"/>
      <c r="S148" s="52">
        <f t="shared" si="19"/>
        <v>45</v>
      </c>
      <c r="T148" s="52">
        <f t="shared" si="20"/>
        <v>9</v>
      </c>
      <c r="U148" s="52">
        <f t="shared" si="21"/>
        <v>45</v>
      </c>
    </row>
    <row r="149" spans="1:21" s="1" customFormat="1" ht="11.25">
      <c r="A149" s="6">
        <v>9</v>
      </c>
      <c r="B149" s="37" t="s">
        <v>62</v>
      </c>
      <c r="C149" s="37" t="s">
        <v>130</v>
      </c>
      <c r="D149" s="2" t="s">
        <v>33</v>
      </c>
      <c r="E149" s="45" t="str">
        <f t="shared" si="18"/>
        <v>Ok</v>
      </c>
      <c r="F149" s="45">
        <v>12</v>
      </c>
      <c r="G149" s="45" t="s">
        <v>395</v>
      </c>
      <c r="H149" s="45">
        <v>16</v>
      </c>
      <c r="I149" s="45">
        <v>7</v>
      </c>
      <c r="J149" s="45" t="s">
        <v>396</v>
      </c>
      <c r="K149" s="45" t="s">
        <v>395</v>
      </c>
      <c r="L149" s="45" t="s">
        <v>395</v>
      </c>
      <c r="M149" s="45" t="s">
        <v>395</v>
      </c>
      <c r="N149" s="45"/>
      <c r="O149" s="45"/>
      <c r="P149" s="45"/>
      <c r="Q149" s="45"/>
      <c r="R149" s="45"/>
      <c r="S149" s="52">
        <f t="shared" si="19"/>
        <v>35</v>
      </c>
      <c r="T149" s="52">
        <f t="shared" si="20"/>
        <v>8</v>
      </c>
      <c r="U149" s="52">
        <f t="shared" si="21"/>
        <v>35</v>
      </c>
    </row>
    <row r="150" spans="1:21" s="1" customFormat="1" ht="11.25">
      <c r="A150" s="6">
        <v>10</v>
      </c>
      <c r="B150" s="37" t="s">
        <v>308</v>
      </c>
      <c r="C150" s="37" t="s">
        <v>309</v>
      </c>
      <c r="D150" s="2" t="s">
        <v>26</v>
      </c>
      <c r="E150" s="45" t="str">
        <f t="shared" si="18"/>
        <v>Ok</v>
      </c>
      <c r="F150" s="45" t="s">
        <v>395</v>
      </c>
      <c r="G150" s="45" t="s">
        <v>395</v>
      </c>
      <c r="H150" s="45">
        <v>6</v>
      </c>
      <c r="I150" s="45">
        <v>9</v>
      </c>
      <c r="J150" s="45" t="s">
        <v>396</v>
      </c>
      <c r="K150" s="45" t="s">
        <v>395</v>
      </c>
      <c r="L150" s="45">
        <v>10</v>
      </c>
      <c r="M150" s="45">
        <v>10</v>
      </c>
      <c r="N150" s="45"/>
      <c r="O150" s="45"/>
      <c r="P150" s="45"/>
      <c r="Q150" s="45"/>
      <c r="R150" s="45"/>
      <c r="S150" s="52">
        <f t="shared" si="19"/>
        <v>35</v>
      </c>
      <c r="T150" s="52">
        <f t="shared" si="20"/>
        <v>8</v>
      </c>
      <c r="U150" s="52">
        <f t="shared" si="21"/>
        <v>35</v>
      </c>
    </row>
    <row r="151" spans="1:21" s="1" customFormat="1" ht="11.25">
      <c r="A151" s="6">
        <v>11</v>
      </c>
      <c r="B151" s="37" t="s">
        <v>172</v>
      </c>
      <c r="C151" s="37" t="s">
        <v>151</v>
      </c>
      <c r="D151" s="2" t="s">
        <v>34</v>
      </c>
      <c r="E151" s="45" t="str">
        <f t="shared" si="18"/>
        <v>Ok</v>
      </c>
      <c r="F151" s="45">
        <v>6</v>
      </c>
      <c r="G151" s="45" t="s">
        <v>395</v>
      </c>
      <c r="H151" s="45">
        <v>4</v>
      </c>
      <c r="I151" s="45">
        <v>3</v>
      </c>
      <c r="J151" s="45" t="s">
        <v>396</v>
      </c>
      <c r="K151" s="45" t="s">
        <v>395</v>
      </c>
      <c r="L151" s="45">
        <v>8</v>
      </c>
      <c r="M151" s="45">
        <v>14</v>
      </c>
      <c r="N151" s="45"/>
      <c r="O151" s="45"/>
      <c r="P151" s="45"/>
      <c r="Q151" s="45"/>
      <c r="R151" s="45"/>
      <c r="S151" s="52">
        <f t="shared" si="19"/>
        <v>35</v>
      </c>
      <c r="T151" s="52">
        <f t="shared" si="20"/>
        <v>8</v>
      </c>
      <c r="U151" s="52">
        <f t="shared" si="21"/>
        <v>35</v>
      </c>
    </row>
    <row r="152" spans="1:21" s="1" customFormat="1" ht="11.25">
      <c r="A152" s="6">
        <v>12</v>
      </c>
      <c r="B152" s="37" t="s">
        <v>194</v>
      </c>
      <c r="C152" s="37" t="s">
        <v>233</v>
      </c>
      <c r="D152" s="2" t="s">
        <v>28</v>
      </c>
      <c r="E152" s="45" t="str">
        <f t="shared" si="18"/>
        <v>Ok</v>
      </c>
      <c r="F152" s="45">
        <v>1</v>
      </c>
      <c r="G152" s="45" t="s">
        <v>395</v>
      </c>
      <c r="H152" s="45"/>
      <c r="I152" s="45">
        <v>16</v>
      </c>
      <c r="J152" s="45" t="s">
        <v>396</v>
      </c>
      <c r="K152" s="45" t="s">
        <v>395</v>
      </c>
      <c r="L152" s="45">
        <v>7</v>
      </c>
      <c r="M152" s="45">
        <v>7</v>
      </c>
      <c r="N152" s="45"/>
      <c r="O152" s="45"/>
      <c r="P152" s="45"/>
      <c r="Q152" s="45"/>
      <c r="R152" s="45"/>
      <c r="S152" s="52">
        <f t="shared" si="19"/>
        <v>31</v>
      </c>
      <c r="T152" s="52">
        <f t="shared" si="20"/>
        <v>7</v>
      </c>
      <c r="U152" s="52">
        <f t="shared" si="21"/>
        <v>31</v>
      </c>
    </row>
    <row r="153" spans="1:21" s="1" customFormat="1" ht="11.25">
      <c r="A153" s="6">
        <v>13</v>
      </c>
      <c r="B153" s="37" t="s">
        <v>118</v>
      </c>
      <c r="C153" s="37" t="s">
        <v>10</v>
      </c>
      <c r="D153" s="2" t="s">
        <v>29</v>
      </c>
      <c r="E153" s="45" t="str">
        <f t="shared" si="18"/>
        <v>Ok</v>
      </c>
      <c r="F153" s="53">
        <v>25</v>
      </c>
      <c r="G153" s="45" t="s">
        <v>395</v>
      </c>
      <c r="H153" s="45" t="s">
        <v>395</v>
      </c>
      <c r="I153" s="45" t="s">
        <v>395</v>
      </c>
      <c r="J153" s="45" t="s">
        <v>396</v>
      </c>
      <c r="K153" s="45" t="s">
        <v>395</v>
      </c>
      <c r="L153" s="45" t="s">
        <v>395</v>
      </c>
      <c r="M153" s="45" t="s">
        <v>395</v>
      </c>
      <c r="N153" s="45"/>
      <c r="O153" s="45"/>
      <c r="P153" s="45"/>
      <c r="Q153" s="45"/>
      <c r="R153" s="45"/>
      <c r="S153" s="52">
        <f t="shared" si="19"/>
        <v>25</v>
      </c>
      <c r="T153" s="52">
        <f t="shared" si="20"/>
        <v>8</v>
      </c>
      <c r="U153" s="52">
        <f t="shared" si="21"/>
        <v>25</v>
      </c>
    </row>
    <row r="154" spans="1:21" s="1" customFormat="1" ht="11.25">
      <c r="A154" s="6">
        <v>14</v>
      </c>
      <c r="B154" s="37" t="s">
        <v>356</v>
      </c>
      <c r="C154" s="37" t="s">
        <v>292</v>
      </c>
      <c r="D154" s="2" t="s">
        <v>390</v>
      </c>
      <c r="E154" s="45" t="str">
        <f t="shared" si="18"/>
        <v>Ok</v>
      </c>
      <c r="F154" s="45" t="s">
        <v>395</v>
      </c>
      <c r="G154" s="45" t="s">
        <v>395</v>
      </c>
      <c r="H154" s="45" t="s">
        <v>395</v>
      </c>
      <c r="I154" s="45" t="s">
        <v>395</v>
      </c>
      <c r="J154" s="45" t="s">
        <v>396</v>
      </c>
      <c r="K154" s="53">
        <v>25</v>
      </c>
      <c r="L154" s="45"/>
      <c r="M154" s="45" t="s">
        <v>395</v>
      </c>
      <c r="N154" s="45"/>
      <c r="O154" s="45"/>
      <c r="P154" s="45"/>
      <c r="Q154" s="45"/>
      <c r="R154" s="45"/>
      <c r="S154" s="52">
        <f t="shared" si="19"/>
        <v>25</v>
      </c>
      <c r="T154" s="52">
        <f t="shared" si="20"/>
        <v>7</v>
      </c>
      <c r="U154" s="52">
        <f t="shared" si="21"/>
        <v>25</v>
      </c>
    </row>
    <row r="155" spans="1:21" s="1" customFormat="1" ht="11.25">
      <c r="A155" s="6">
        <v>15</v>
      </c>
      <c r="B155" s="37" t="s">
        <v>142</v>
      </c>
      <c r="C155" s="37" t="s">
        <v>6</v>
      </c>
      <c r="D155" s="2" t="s">
        <v>28</v>
      </c>
      <c r="E155" s="45" t="str">
        <f t="shared" si="18"/>
        <v>Ok</v>
      </c>
      <c r="F155" s="45">
        <v>4</v>
      </c>
      <c r="G155" s="45" t="s">
        <v>395</v>
      </c>
      <c r="H155" s="45">
        <v>5</v>
      </c>
      <c r="I155" s="45" t="s">
        <v>395</v>
      </c>
      <c r="J155" s="45" t="s">
        <v>396</v>
      </c>
      <c r="K155" s="45" t="s">
        <v>395</v>
      </c>
      <c r="L155" s="45">
        <v>3</v>
      </c>
      <c r="M155" s="45">
        <v>3</v>
      </c>
      <c r="N155" s="45">
        <v>8</v>
      </c>
      <c r="O155" s="45"/>
      <c r="P155" s="45"/>
      <c r="Q155" s="45"/>
      <c r="R155" s="45"/>
      <c r="S155" s="52">
        <f t="shared" si="19"/>
        <v>23</v>
      </c>
      <c r="T155" s="52">
        <f t="shared" si="20"/>
        <v>9</v>
      </c>
      <c r="U155" s="52">
        <f t="shared" si="21"/>
        <v>23</v>
      </c>
    </row>
    <row r="156" spans="1:21" s="1" customFormat="1" ht="11.25">
      <c r="A156" s="6">
        <v>16</v>
      </c>
      <c r="B156" s="37" t="s">
        <v>372</v>
      </c>
      <c r="C156" s="37" t="s">
        <v>373</v>
      </c>
      <c r="D156" s="2" t="s">
        <v>26</v>
      </c>
      <c r="E156" s="45" t="str">
        <f t="shared" si="18"/>
        <v>Ok</v>
      </c>
      <c r="F156" s="45" t="s">
        <v>395</v>
      </c>
      <c r="G156" s="45" t="s">
        <v>395</v>
      </c>
      <c r="H156" s="45" t="s">
        <v>395</v>
      </c>
      <c r="I156" s="45" t="s">
        <v>395</v>
      </c>
      <c r="J156" s="45" t="s">
        <v>396</v>
      </c>
      <c r="K156" s="45">
        <v>7</v>
      </c>
      <c r="L156" s="45">
        <v>14</v>
      </c>
      <c r="M156" s="45" t="s">
        <v>395</v>
      </c>
      <c r="N156" s="45"/>
      <c r="O156" s="45"/>
      <c r="P156" s="45"/>
      <c r="Q156" s="45"/>
      <c r="R156" s="45"/>
      <c r="S156" s="52">
        <f t="shared" si="19"/>
        <v>21</v>
      </c>
      <c r="T156" s="52">
        <f t="shared" si="20"/>
        <v>8</v>
      </c>
      <c r="U156" s="52">
        <f t="shared" si="21"/>
        <v>21</v>
      </c>
    </row>
    <row r="157" spans="1:21" s="1" customFormat="1" ht="11.25">
      <c r="A157" s="6">
        <v>17</v>
      </c>
      <c r="B157" s="37" t="s">
        <v>367</v>
      </c>
      <c r="C157" s="37" t="s">
        <v>186</v>
      </c>
      <c r="D157" s="2" t="s">
        <v>162</v>
      </c>
      <c r="E157" s="45" t="str">
        <f t="shared" si="18"/>
        <v>Ok</v>
      </c>
      <c r="F157" s="45" t="s">
        <v>395</v>
      </c>
      <c r="G157" s="45" t="s">
        <v>395</v>
      </c>
      <c r="H157" s="45" t="s">
        <v>395</v>
      </c>
      <c r="I157" s="45" t="s">
        <v>395</v>
      </c>
      <c r="J157" s="45" t="s">
        <v>396</v>
      </c>
      <c r="K157" s="45">
        <v>20</v>
      </c>
      <c r="L157" s="45" t="s">
        <v>395</v>
      </c>
      <c r="M157" s="45" t="s">
        <v>395</v>
      </c>
      <c r="N157" s="45"/>
      <c r="O157" s="45"/>
      <c r="P157" s="45"/>
      <c r="Q157" s="45"/>
      <c r="R157" s="45"/>
      <c r="S157" s="52">
        <f t="shared" si="19"/>
        <v>20</v>
      </c>
      <c r="T157" s="52">
        <f t="shared" si="20"/>
        <v>8</v>
      </c>
      <c r="U157" s="52">
        <f t="shared" si="21"/>
        <v>20</v>
      </c>
    </row>
    <row r="158" spans="1:21" s="1" customFormat="1" ht="11.25">
      <c r="A158" s="6">
        <v>18</v>
      </c>
      <c r="B158" s="37" t="s">
        <v>209</v>
      </c>
      <c r="C158" s="37" t="s">
        <v>346</v>
      </c>
      <c r="D158" s="2" t="s">
        <v>42</v>
      </c>
      <c r="E158" s="45" t="str">
        <f t="shared" si="18"/>
        <v>Ok</v>
      </c>
      <c r="F158" s="45" t="s">
        <v>395</v>
      </c>
      <c r="G158" s="45" t="s">
        <v>395</v>
      </c>
      <c r="H158" s="45" t="s">
        <v>395</v>
      </c>
      <c r="I158" s="45">
        <v>20</v>
      </c>
      <c r="J158" s="45" t="s">
        <v>396</v>
      </c>
      <c r="K158" s="45" t="s">
        <v>395</v>
      </c>
      <c r="L158" s="45" t="s">
        <v>395</v>
      </c>
      <c r="M158" s="45" t="s">
        <v>395</v>
      </c>
      <c r="N158" s="45"/>
      <c r="O158" s="45"/>
      <c r="P158" s="45"/>
      <c r="Q158" s="45"/>
      <c r="R158" s="45"/>
      <c r="S158" s="52">
        <f t="shared" si="19"/>
        <v>20</v>
      </c>
      <c r="T158" s="52">
        <f t="shared" si="20"/>
        <v>8</v>
      </c>
      <c r="U158" s="52">
        <f t="shared" si="21"/>
        <v>20</v>
      </c>
    </row>
    <row r="159" spans="1:21" s="1" customFormat="1" ht="11.25">
      <c r="A159" s="6">
        <v>19</v>
      </c>
      <c r="B159" s="37" t="s">
        <v>291</v>
      </c>
      <c r="C159" s="37" t="s">
        <v>292</v>
      </c>
      <c r="D159" s="2" t="s">
        <v>92</v>
      </c>
      <c r="E159" s="45" t="str">
        <f t="shared" si="18"/>
        <v>Ok</v>
      </c>
      <c r="F159" s="45">
        <v>20</v>
      </c>
      <c r="G159" s="45" t="s">
        <v>395</v>
      </c>
      <c r="H159" s="45" t="s">
        <v>395</v>
      </c>
      <c r="I159" s="45"/>
      <c r="J159" s="45" t="s">
        <v>396</v>
      </c>
      <c r="K159" s="45" t="s">
        <v>395</v>
      </c>
      <c r="L159" s="45" t="s">
        <v>395</v>
      </c>
      <c r="M159" s="45" t="s">
        <v>395</v>
      </c>
      <c r="N159" s="45"/>
      <c r="O159" s="45"/>
      <c r="P159" s="45"/>
      <c r="Q159" s="45"/>
      <c r="R159" s="45"/>
      <c r="S159" s="52">
        <f t="shared" si="19"/>
        <v>20</v>
      </c>
      <c r="T159" s="52">
        <f t="shared" si="20"/>
        <v>7</v>
      </c>
      <c r="U159" s="52">
        <f t="shared" si="21"/>
        <v>20</v>
      </c>
    </row>
    <row r="160" spans="1:21" s="1" customFormat="1" ht="11.25">
      <c r="A160" s="6">
        <v>20</v>
      </c>
      <c r="B160" s="37" t="s">
        <v>232</v>
      </c>
      <c r="C160" s="37" t="s">
        <v>21</v>
      </c>
      <c r="D160" s="2" t="s">
        <v>28</v>
      </c>
      <c r="E160" s="45" t="str">
        <f t="shared" si="18"/>
        <v>Ok</v>
      </c>
      <c r="F160" s="45">
        <v>5</v>
      </c>
      <c r="G160" s="45" t="s">
        <v>395</v>
      </c>
      <c r="H160" s="45" t="s">
        <v>395</v>
      </c>
      <c r="I160" s="45">
        <v>4</v>
      </c>
      <c r="J160" s="45" t="s">
        <v>396</v>
      </c>
      <c r="K160" s="45" t="s">
        <v>395</v>
      </c>
      <c r="L160" s="45">
        <v>5</v>
      </c>
      <c r="M160" s="45">
        <v>5</v>
      </c>
      <c r="N160" s="45"/>
      <c r="O160" s="45"/>
      <c r="P160" s="45"/>
      <c r="Q160" s="45"/>
      <c r="R160" s="45"/>
      <c r="S160" s="52">
        <f t="shared" si="19"/>
        <v>19</v>
      </c>
      <c r="T160" s="52">
        <f t="shared" si="20"/>
        <v>8</v>
      </c>
      <c r="U160" s="52">
        <f t="shared" si="21"/>
        <v>19</v>
      </c>
    </row>
    <row r="161" spans="1:21" s="1" customFormat="1" ht="11.25">
      <c r="A161" s="6">
        <v>21</v>
      </c>
      <c r="B161" s="37" t="s">
        <v>399</v>
      </c>
      <c r="C161" s="37" t="s">
        <v>400</v>
      </c>
      <c r="D161" s="2" t="s">
        <v>31</v>
      </c>
      <c r="E161" s="45"/>
      <c r="F161" s="45"/>
      <c r="G161" s="45"/>
      <c r="H161" s="45"/>
      <c r="I161" s="45"/>
      <c r="J161" s="45"/>
      <c r="K161" s="45"/>
      <c r="L161" s="45"/>
      <c r="M161" s="53"/>
      <c r="N161" s="45">
        <v>18</v>
      </c>
      <c r="O161" s="45"/>
      <c r="P161" s="45"/>
      <c r="Q161" s="45"/>
      <c r="R161" s="45"/>
      <c r="S161" s="52">
        <f t="shared" si="19"/>
        <v>18</v>
      </c>
      <c r="T161" s="52">
        <f t="shared" si="20"/>
        <v>1</v>
      </c>
      <c r="U161" s="52">
        <f t="shared" si="21"/>
        <v>18</v>
      </c>
    </row>
    <row r="162" spans="1:21" s="1" customFormat="1" ht="11.25">
      <c r="A162" s="6">
        <v>22</v>
      </c>
      <c r="B162" s="37" t="s">
        <v>347</v>
      </c>
      <c r="C162" s="37" t="s">
        <v>348</v>
      </c>
      <c r="D162" s="2" t="s">
        <v>29</v>
      </c>
      <c r="E162" s="45" t="str">
        <f aca="true" t="shared" si="22" ref="E162:E206">IF(ISERROR(VLOOKUP(D162,CLUB,1,0)),"?","Ok")</f>
        <v>Ok</v>
      </c>
      <c r="F162" s="45" t="s">
        <v>395</v>
      </c>
      <c r="G162" s="45" t="s">
        <v>395</v>
      </c>
      <c r="H162" s="45" t="s">
        <v>395</v>
      </c>
      <c r="I162" s="45">
        <v>5</v>
      </c>
      <c r="J162" s="45" t="s">
        <v>396</v>
      </c>
      <c r="K162" s="45" t="s">
        <v>395</v>
      </c>
      <c r="L162" s="45" t="s">
        <v>395</v>
      </c>
      <c r="M162" s="45">
        <v>12</v>
      </c>
      <c r="N162" s="45"/>
      <c r="O162" s="45"/>
      <c r="P162" s="45"/>
      <c r="Q162" s="45"/>
      <c r="R162" s="45"/>
      <c r="S162" s="52">
        <f t="shared" si="19"/>
        <v>17</v>
      </c>
      <c r="T162" s="52">
        <f t="shared" si="20"/>
        <v>8</v>
      </c>
      <c r="U162" s="52">
        <f t="shared" si="21"/>
        <v>17</v>
      </c>
    </row>
    <row r="163" spans="1:21" s="1" customFormat="1" ht="11.25">
      <c r="A163" s="6">
        <v>23</v>
      </c>
      <c r="B163" s="37" t="s">
        <v>368</v>
      </c>
      <c r="C163" s="37" t="s">
        <v>369</v>
      </c>
      <c r="D163" s="2" t="s">
        <v>390</v>
      </c>
      <c r="E163" s="45" t="str">
        <f t="shared" si="22"/>
        <v>Ok</v>
      </c>
      <c r="F163" s="45" t="s">
        <v>395</v>
      </c>
      <c r="G163" s="45" t="s">
        <v>395</v>
      </c>
      <c r="H163" s="45" t="s">
        <v>395</v>
      </c>
      <c r="I163" s="45" t="s">
        <v>395</v>
      </c>
      <c r="J163" s="45" t="s">
        <v>396</v>
      </c>
      <c r="K163" s="45">
        <v>16</v>
      </c>
      <c r="L163" s="45" t="s">
        <v>395</v>
      </c>
      <c r="M163" s="45" t="s">
        <v>395</v>
      </c>
      <c r="N163" s="45"/>
      <c r="O163" s="45"/>
      <c r="P163" s="45"/>
      <c r="Q163" s="45"/>
      <c r="R163" s="45"/>
      <c r="S163" s="52">
        <f t="shared" si="19"/>
        <v>16</v>
      </c>
      <c r="T163" s="52">
        <f t="shared" si="20"/>
        <v>8</v>
      </c>
      <c r="U163" s="52">
        <f t="shared" si="21"/>
        <v>16</v>
      </c>
    </row>
    <row r="164" spans="1:21" s="1" customFormat="1" ht="11.25">
      <c r="A164" s="6">
        <v>24</v>
      </c>
      <c r="B164" s="37" t="s">
        <v>224</v>
      </c>
      <c r="C164" s="37" t="s">
        <v>225</v>
      </c>
      <c r="D164" s="2" t="s">
        <v>92</v>
      </c>
      <c r="E164" s="45" t="str">
        <f t="shared" si="22"/>
        <v>Ok</v>
      </c>
      <c r="F164" s="45">
        <v>14</v>
      </c>
      <c r="G164" s="45" t="s">
        <v>395</v>
      </c>
      <c r="H164" s="45" t="s">
        <v>395</v>
      </c>
      <c r="I164" s="45" t="s">
        <v>395</v>
      </c>
      <c r="J164" s="45" t="s">
        <v>396</v>
      </c>
      <c r="K164" s="45" t="s">
        <v>395</v>
      </c>
      <c r="L164" s="45" t="s">
        <v>395</v>
      </c>
      <c r="M164" s="45" t="s">
        <v>395</v>
      </c>
      <c r="N164" s="45"/>
      <c r="O164" s="45"/>
      <c r="P164" s="45"/>
      <c r="Q164" s="45"/>
      <c r="R164" s="45"/>
      <c r="S164" s="52">
        <f t="shared" si="19"/>
        <v>14</v>
      </c>
      <c r="T164" s="52">
        <f t="shared" si="20"/>
        <v>8</v>
      </c>
      <c r="U164" s="52">
        <f t="shared" si="21"/>
        <v>14</v>
      </c>
    </row>
    <row r="165" spans="1:21" s="1" customFormat="1" ht="11.25">
      <c r="A165" s="6">
        <v>25</v>
      </c>
      <c r="B165" s="37" t="s">
        <v>301</v>
      </c>
      <c r="C165" s="37" t="s">
        <v>6</v>
      </c>
      <c r="D165" s="2" t="s">
        <v>256</v>
      </c>
      <c r="E165" s="45" t="str">
        <f t="shared" si="22"/>
        <v>Ok</v>
      </c>
      <c r="F165" s="45" t="s">
        <v>395</v>
      </c>
      <c r="G165" s="45" t="s">
        <v>395</v>
      </c>
      <c r="H165" s="45">
        <v>14</v>
      </c>
      <c r="I165" s="45" t="s">
        <v>395</v>
      </c>
      <c r="J165" s="45" t="s">
        <v>396</v>
      </c>
      <c r="K165" s="45" t="s">
        <v>395</v>
      </c>
      <c r="L165" s="45" t="s">
        <v>395</v>
      </c>
      <c r="M165" s="45" t="s">
        <v>395</v>
      </c>
      <c r="N165" s="45"/>
      <c r="O165" s="45"/>
      <c r="P165" s="45"/>
      <c r="Q165" s="45"/>
      <c r="R165" s="45"/>
      <c r="S165" s="52">
        <f t="shared" si="19"/>
        <v>14</v>
      </c>
      <c r="T165" s="52">
        <f t="shared" si="20"/>
        <v>8</v>
      </c>
      <c r="U165" s="52">
        <f t="shared" si="21"/>
        <v>14</v>
      </c>
    </row>
    <row r="166" spans="1:21" s="1" customFormat="1" ht="11.25">
      <c r="A166" s="6">
        <v>26</v>
      </c>
      <c r="B166" s="37" t="s">
        <v>240</v>
      </c>
      <c r="C166" s="37" t="s">
        <v>241</v>
      </c>
      <c r="D166" s="2" t="s">
        <v>26</v>
      </c>
      <c r="E166" s="45" t="str">
        <f t="shared" si="22"/>
        <v>Ok</v>
      </c>
      <c r="F166" s="45">
        <v>1</v>
      </c>
      <c r="G166" s="45" t="s">
        <v>395</v>
      </c>
      <c r="H166" s="45" t="s">
        <v>395</v>
      </c>
      <c r="I166" s="45">
        <v>2</v>
      </c>
      <c r="J166" s="45" t="s">
        <v>396</v>
      </c>
      <c r="K166" s="45" t="s">
        <v>395</v>
      </c>
      <c r="L166" s="45">
        <v>4</v>
      </c>
      <c r="M166" s="45">
        <v>7</v>
      </c>
      <c r="N166" s="45"/>
      <c r="O166" s="45"/>
      <c r="P166" s="45"/>
      <c r="Q166" s="45"/>
      <c r="R166" s="45"/>
      <c r="S166" s="52">
        <f t="shared" si="19"/>
        <v>14</v>
      </c>
      <c r="T166" s="52">
        <f t="shared" si="20"/>
        <v>8</v>
      </c>
      <c r="U166" s="52">
        <f t="shared" si="21"/>
        <v>14</v>
      </c>
    </row>
    <row r="167" spans="1:21" s="1" customFormat="1" ht="11.25">
      <c r="A167" s="6">
        <v>27</v>
      </c>
      <c r="B167" s="37" t="s">
        <v>65</v>
      </c>
      <c r="C167" s="37" t="s">
        <v>186</v>
      </c>
      <c r="D167" s="2" t="s">
        <v>93</v>
      </c>
      <c r="E167" s="45" t="str">
        <f t="shared" si="22"/>
        <v>Ok</v>
      </c>
      <c r="F167" s="45">
        <v>3</v>
      </c>
      <c r="G167" s="45" t="s">
        <v>395</v>
      </c>
      <c r="H167" s="45">
        <v>3</v>
      </c>
      <c r="I167" s="45">
        <v>1</v>
      </c>
      <c r="J167" s="45" t="s">
        <v>396</v>
      </c>
      <c r="K167" s="45" t="s">
        <v>395</v>
      </c>
      <c r="L167" s="45">
        <v>6</v>
      </c>
      <c r="M167" s="45" t="s">
        <v>395</v>
      </c>
      <c r="N167" s="45"/>
      <c r="O167" s="45"/>
      <c r="P167" s="45"/>
      <c r="Q167" s="45"/>
      <c r="R167" s="45"/>
      <c r="S167" s="52">
        <f t="shared" si="19"/>
        <v>13</v>
      </c>
      <c r="T167" s="52">
        <f t="shared" si="20"/>
        <v>8</v>
      </c>
      <c r="U167" s="52">
        <f t="shared" si="21"/>
        <v>13</v>
      </c>
    </row>
    <row r="168" spans="1:21" s="1" customFormat="1" ht="11.25">
      <c r="A168" s="6">
        <v>28</v>
      </c>
      <c r="B168" s="37" t="s">
        <v>310</v>
      </c>
      <c r="C168" s="37" t="s">
        <v>311</v>
      </c>
      <c r="D168" s="2" t="s">
        <v>30</v>
      </c>
      <c r="E168" s="45" t="str">
        <f t="shared" si="22"/>
        <v>Ok</v>
      </c>
      <c r="F168" s="45" t="s">
        <v>395</v>
      </c>
      <c r="G168" s="45" t="s">
        <v>395</v>
      </c>
      <c r="H168" s="45">
        <v>2</v>
      </c>
      <c r="I168" s="45">
        <v>1</v>
      </c>
      <c r="J168" s="45" t="s">
        <v>396</v>
      </c>
      <c r="K168" s="45" t="s">
        <v>395</v>
      </c>
      <c r="L168" s="45" t="s">
        <v>395</v>
      </c>
      <c r="M168" s="45" t="s">
        <v>395</v>
      </c>
      <c r="N168" s="45">
        <v>7</v>
      </c>
      <c r="O168" s="45"/>
      <c r="P168" s="45"/>
      <c r="Q168" s="45"/>
      <c r="R168" s="45"/>
      <c r="S168" s="52">
        <f t="shared" si="19"/>
        <v>10</v>
      </c>
      <c r="T168" s="52">
        <f t="shared" si="20"/>
        <v>9</v>
      </c>
      <c r="U168" s="52">
        <f t="shared" si="21"/>
        <v>10</v>
      </c>
    </row>
    <row r="169" spans="1:21" s="1" customFormat="1" ht="11.25">
      <c r="A169" s="6">
        <v>29</v>
      </c>
      <c r="B169" s="37" t="s">
        <v>370</v>
      </c>
      <c r="C169" s="37" t="s">
        <v>371</v>
      </c>
      <c r="D169" s="2" t="s">
        <v>394</v>
      </c>
      <c r="E169" s="45" t="str">
        <f t="shared" si="22"/>
        <v>Ok</v>
      </c>
      <c r="F169" s="45" t="s">
        <v>395</v>
      </c>
      <c r="G169" s="45" t="s">
        <v>395</v>
      </c>
      <c r="H169" s="45" t="s">
        <v>395</v>
      </c>
      <c r="I169" s="45" t="s">
        <v>395</v>
      </c>
      <c r="J169" s="45" t="s">
        <v>396</v>
      </c>
      <c r="K169" s="45">
        <v>8</v>
      </c>
      <c r="L169" s="45" t="s">
        <v>395</v>
      </c>
      <c r="M169" s="45" t="s">
        <v>395</v>
      </c>
      <c r="N169" s="45"/>
      <c r="O169" s="45"/>
      <c r="P169" s="45"/>
      <c r="Q169" s="45"/>
      <c r="R169" s="45"/>
      <c r="S169" s="52">
        <f t="shared" si="19"/>
        <v>8</v>
      </c>
      <c r="T169" s="52">
        <f t="shared" si="20"/>
        <v>8</v>
      </c>
      <c r="U169" s="52">
        <f t="shared" si="21"/>
        <v>8</v>
      </c>
    </row>
    <row r="170" spans="1:21" s="1" customFormat="1" ht="11.25">
      <c r="A170" s="6">
        <v>30</v>
      </c>
      <c r="B170" s="37" t="s">
        <v>80</v>
      </c>
      <c r="C170" s="37" t="s">
        <v>220</v>
      </c>
      <c r="D170" s="2" t="s">
        <v>93</v>
      </c>
      <c r="E170" s="45" t="str">
        <f t="shared" si="22"/>
        <v>Ok</v>
      </c>
      <c r="F170" s="45">
        <v>8</v>
      </c>
      <c r="G170" s="45" t="s">
        <v>395</v>
      </c>
      <c r="H170" s="45" t="s">
        <v>395</v>
      </c>
      <c r="I170" s="45" t="s">
        <v>395</v>
      </c>
      <c r="J170" s="45" t="s">
        <v>396</v>
      </c>
      <c r="K170" s="45" t="s">
        <v>395</v>
      </c>
      <c r="L170" s="45" t="s">
        <v>395</v>
      </c>
      <c r="M170" s="45" t="s">
        <v>395</v>
      </c>
      <c r="N170" s="45"/>
      <c r="O170" s="45"/>
      <c r="P170" s="45"/>
      <c r="Q170" s="45"/>
      <c r="R170" s="45"/>
      <c r="S170" s="52">
        <f t="shared" si="19"/>
        <v>8</v>
      </c>
      <c r="T170" s="52">
        <f t="shared" si="20"/>
        <v>8</v>
      </c>
      <c r="U170" s="52">
        <f t="shared" si="21"/>
        <v>8</v>
      </c>
    </row>
    <row r="171" spans="1:21" s="1" customFormat="1" ht="11.25">
      <c r="A171" s="6">
        <v>31</v>
      </c>
      <c r="B171" s="37" t="s">
        <v>307</v>
      </c>
      <c r="C171" s="37" t="s">
        <v>15</v>
      </c>
      <c r="D171" s="2" t="s">
        <v>93</v>
      </c>
      <c r="E171" s="45" t="str">
        <f t="shared" si="22"/>
        <v>Ok</v>
      </c>
      <c r="F171" s="45" t="s">
        <v>395</v>
      </c>
      <c r="G171" s="45" t="s">
        <v>395</v>
      </c>
      <c r="H171" s="45">
        <v>7</v>
      </c>
      <c r="I171" s="45" t="s">
        <v>395</v>
      </c>
      <c r="J171" s="45" t="s">
        <v>396</v>
      </c>
      <c r="K171" s="45" t="s">
        <v>395</v>
      </c>
      <c r="L171" s="45" t="s">
        <v>395</v>
      </c>
      <c r="M171" s="45" t="s">
        <v>395</v>
      </c>
      <c r="N171" s="45"/>
      <c r="O171" s="45"/>
      <c r="P171" s="45"/>
      <c r="Q171" s="45"/>
      <c r="R171" s="45"/>
      <c r="S171" s="52">
        <f t="shared" si="19"/>
        <v>7</v>
      </c>
      <c r="T171" s="52">
        <f t="shared" si="20"/>
        <v>8</v>
      </c>
      <c r="U171" s="52">
        <f t="shared" si="21"/>
        <v>7</v>
      </c>
    </row>
    <row r="172" spans="1:21" s="1" customFormat="1" ht="11.25">
      <c r="A172" s="6">
        <v>32</v>
      </c>
      <c r="B172" s="37" t="s">
        <v>183</v>
      </c>
      <c r="C172" s="37" t="s">
        <v>16</v>
      </c>
      <c r="D172" s="2" t="s">
        <v>91</v>
      </c>
      <c r="E172" s="45" t="str">
        <f t="shared" si="22"/>
        <v>Ok</v>
      </c>
      <c r="F172" s="45">
        <v>7</v>
      </c>
      <c r="G172" s="45" t="s">
        <v>395</v>
      </c>
      <c r="H172" s="45" t="s">
        <v>395</v>
      </c>
      <c r="I172" s="45" t="s">
        <v>395</v>
      </c>
      <c r="J172" s="45" t="s">
        <v>396</v>
      </c>
      <c r="K172" s="45" t="s">
        <v>395</v>
      </c>
      <c r="L172" s="45" t="s">
        <v>395</v>
      </c>
      <c r="M172" s="45" t="s">
        <v>395</v>
      </c>
      <c r="N172" s="45"/>
      <c r="O172" s="45"/>
      <c r="P172" s="45"/>
      <c r="Q172" s="45"/>
      <c r="R172" s="45"/>
      <c r="S172" s="52">
        <f t="shared" si="19"/>
        <v>7</v>
      </c>
      <c r="T172" s="52">
        <f t="shared" si="20"/>
        <v>8</v>
      </c>
      <c r="U172" s="52">
        <f t="shared" si="21"/>
        <v>7</v>
      </c>
    </row>
    <row r="173" spans="1:21" s="1" customFormat="1" ht="11.25">
      <c r="A173" s="6">
        <v>33</v>
      </c>
      <c r="B173" s="37" t="s">
        <v>393</v>
      </c>
      <c r="C173" s="37" t="s">
        <v>8</v>
      </c>
      <c r="D173" s="2" t="s">
        <v>26</v>
      </c>
      <c r="E173" s="45" t="str">
        <f t="shared" si="22"/>
        <v>Ok</v>
      </c>
      <c r="F173" s="45" t="s">
        <v>395</v>
      </c>
      <c r="G173" s="45" t="s">
        <v>395</v>
      </c>
      <c r="H173" s="45" t="s">
        <v>395</v>
      </c>
      <c r="I173" s="45" t="s">
        <v>395</v>
      </c>
      <c r="J173" s="45" t="s">
        <v>396</v>
      </c>
      <c r="K173" s="45" t="s">
        <v>395</v>
      </c>
      <c r="L173" s="45" t="s">
        <v>395</v>
      </c>
      <c r="M173" s="45">
        <v>2</v>
      </c>
      <c r="N173" s="45"/>
      <c r="O173" s="45"/>
      <c r="P173" s="45"/>
      <c r="Q173" s="45"/>
      <c r="R173" s="45"/>
      <c r="S173" s="52">
        <f t="shared" si="19"/>
        <v>2</v>
      </c>
      <c r="T173" s="52">
        <f t="shared" si="20"/>
        <v>8</v>
      </c>
      <c r="U173" s="52">
        <f t="shared" si="21"/>
        <v>2</v>
      </c>
    </row>
    <row r="174" spans="1:21" s="1" customFormat="1" ht="11.25">
      <c r="A174" s="6">
        <v>34</v>
      </c>
      <c r="B174" s="37" t="s">
        <v>170</v>
      </c>
      <c r="C174" s="37" t="s">
        <v>13</v>
      </c>
      <c r="D174" s="2" t="s">
        <v>91</v>
      </c>
      <c r="E174" s="45" t="str">
        <f t="shared" si="22"/>
        <v>Ok</v>
      </c>
      <c r="F174" s="45">
        <v>2</v>
      </c>
      <c r="G174" s="45" t="s">
        <v>395</v>
      </c>
      <c r="H174" s="45" t="s">
        <v>395</v>
      </c>
      <c r="I174" s="45" t="s">
        <v>395</v>
      </c>
      <c r="J174" s="45" t="s">
        <v>396</v>
      </c>
      <c r="K174" s="45" t="s">
        <v>395</v>
      </c>
      <c r="L174" s="45" t="s">
        <v>395</v>
      </c>
      <c r="M174" s="45" t="s">
        <v>395</v>
      </c>
      <c r="N174" s="45"/>
      <c r="O174" s="45"/>
      <c r="P174" s="45"/>
      <c r="Q174" s="45"/>
      <c r="R174" s="45"/>
      <c r="S174" s="52">
        <f t="shared" si="19"/>
        <v>2</v>
      </c>
      <c r="T174" s="52">
        <f t="shared" si="20"/>
        <v>8</v>
      </c>
      <c r="U174" s="52">
        <f t="shared" si="21"/>
        <v>2</v>
      </c>
    </row>
    <row r="175" spans="1:21" s="1" customFormat="1" ht="11.25">
      <c r="A175" s="6">
        <v>35</v>
      </c>
      <c r="B175" s="37" t="s">
        <v>312</v>
      </c>
      <c r="C175" s="37" t="s">
        <v>313</v>
      </c>
      <c r="D175" s="2" t="s">
        <v>24</v>
      </c>
      <c r="E175" s="45" t="str">
        <f t="shared" si="22"/>
        <v>Ok</v>
      </c>
      <c r="F175" s="45" t="s">
        <v>395</v>
      </c>
      <c r="G175" s="45" t="s">
        <v>395</v>
      </c>
      <c r="H175" s="45">
        <v>1</v>
      </c>
      <c r="I175" s="45" t="s">
        <v>395</v>
      </c>
      <c r="J175" s="45" t="s">
        <v>396</v>
      </c>
      <c r="K175" s="45" t="s">
        <v>395</v>
      </c>
      <c r="L175" s="45" t="s">
        <v>395</v>
      </c>
      <c r="M175" s="45" t="s">
        <v>395</v>
      </c>
      <c r="N175" s="45"/>
      <c r="O175" s="45"/>
      <c r="P175" s="45"/>
      <c r="Q175" s="45"/>
      <c r="R175" s="45"/>
      <c r="S175" s="52">
        <f t="shared" si="19"/>
        <v>1</v>
      </c>
      <c r="T175" s="52">
        <f t="shared" si="20"/>
        <v>8</v>
      </c>
      <c r="U175" s="52">
        <f t="shared" si="21"/>
        <v>1</v>
      </c>
    </row>
    <row r="176" spans="1:21" s="1" customFormat="1" ht="11.25">
      <c r="A176" s="6">
        <v>36</v>
      </c>
      <c r="B176" s="37" t="s">
        <v>314</v>
      </c>
      <c r="C176" s="37" t="s">
        <v>13</v>
      </c>
      <c r="D176" s="2" t="s">
        <v>30</v>
      </c>
      <c r="E176" s="45" t="str">
        <f t="shared" si="22"/>
        <v>Ok</v>
      </c>
      <c r="F176" s="45" t="s">
        <v>395</v>
      </c>
      <c r="G176" s="45" t="s">
        <v>395</v>
      </c>
      <c r="H176" s="45">
        <v>1</v>
      </c>
      <c r="I176" s="45" t="s">
        <v>395</v>
      </c>
      <c r="J176" s="45" t="s">
        <v>396</v>
      </c>
      <c r="K176" s="45" t="s">
        <v>395</v>
      </c>
      <c r="L176" s="45" t="s">
        <v>395</v>
      </c>
      <c r="M176" s="45" t="s">
        <v>395</v>
      </c>
      <c r="N176" s="45"/>
      <c r="O176" s="45"/>
      <c r="P176" s="45"/>
      <c r="Q176" s="45"/>
      <c r="R176" s="45"/>
      <c r="S176" s="52">
        <f t="shared" si="19"/>
        <v>1</v>
      </c>
      <c r="T176" s="52">
        <f t="shared" si="20"/>
        <v>8</v>
      </c>
      <c r="U176" s="52">
        <f t="shared" si="21"/>
        <v>1</v>
      </c>
    </row>
    <row r="177" spans="1:21" s="1" customFormat="1" ht="11.25">
      <c r="A177" s="6">
        <v>1</v>
      </c>
      <c r="B177" s="37" t="s">
        <v>69</v>
      </c>
      <c r="C177" s="37" t="s">
        <v>70</v>
      </c>
      <c r="D177" s="41" t="s">
        <v>26</v>
      </c>
      <c r="E177" s="45" t="str">
        <f t="shared" si="22"/>
        <v>Ok</v>
      </c>
      <c r="F177" s="53">
        <v>25</v>
      </c>
      <c r="G177" s="45" t="s">
        <v>395</v>
      </c>
      <c r="H177" s="53">
        <v>25</v>
      </c>
      <c r="I177" s="45">
        <v>20</v>
      </c>
      <c r="J177" s="45" t="s">
        <v>396</v>
      </c>
      <c r="K177" s="45">
        <v>18</v>
      </c>
      <c r="L177" s="53">
        <v>25</v>
      </c>
      <c r="M177" s="53">
        <v>25</v>
      </c>
      <c r="N177" s="53">
        <v>25</v>
      </c>
      <c r="O177" s="45"/>
      <c r="P177" s="45"/>
      <c r="Q177" s="45"/>
      <c r="R177" s="45"/>
      <c r="S177" s="52">
        <f t="shared" si="19"/>
        <v>163</v>
      </c>
      <c r="T177" s="52">
        <f t="shared" si="20"/>
        <v>9</v>
      </c>
      <c r="U177" s="52">
        <f t="shared" si="21"/>
        <v>163</v>
      </c>
    </row>
    <row r="178" spans="1:21" s="1" customFormat="1" ht="11.25">
      <c r="A178" s="6">
        <v>2</v>
      </c>
      <c r="B178" s="37" t="s">
        <v>175</v>
      </c>
      <c r="C178" s="37" t="s">
        <v>176</v>
      </c>
      <c r="D178" s="41" t="s">
        <v>93</v>
      </c>
      <c r="E178" s="45" t="str">
        <f t="shared" si="22"/>
        <v>Ok</v>
      </c>
      <c r="F178" s="45">
        <v>18</v>
      </c>
      <c r="G178" s="45" t="s">
        <v>395</v>
      </c>
      <c r="H178" s="45">
        <v>20</v>
      </c>
      <c r="I178" s="45">
        <v>18</v>
      </c>
      <c r="J178" s="45" t="s">
        <v>396</v>
      </c>
      <c r="K178" s="45">
        <v>16</v>
      </c>
      <c r="L178" s="45">
        <v>20</v>
      </c>
      <c r="M178" s="45">
        <v>14</v>
      </c>
      <c r="N178" s="45">
        <v>18</v>
      </c>
      <c r="O178" s="45"/>
      <c r="P178" s="45"/>
      <c r="Q178" s="45"/>
      <c r="R178" s="45"/>
      <c r="S178" s="52">
        <f t="shared" si="19"/>
        <v>124</v>
      </c>
      <c r="T178" s="52">
        <f t="shared" si="20"/>
        <v>9</v>
      </c>
      <c r="U178" s="52">
        <f t="shared" si="21"/>
        <v>124</v>
      </c>
    </row>
    <row r="179" spans="1:21" s="1" customFormat="1" ht="11.25">
      <c r="A179" s="6">
        <v>3</v>
      </c>
      <c r="B179" s="37" t="s">
        <v>177</v>
      </c>
      <c r="C179" s="37" t="s">
        <v>178</v>
      </c>
      <c r="D179" s="41" t="s">
        <v>93</v>
      </c>
      <c r="E179" s="45" t="str">
        <f t="shared" si="22"/>
        <v>Ok</v>
      </c>
      <c r="F179" s="45">
        <v>20</v>
      </c>
      <c r="G179" s="45" t="s">
        <v>395</v>
      </c>
      <c r="H179" s="45">
        <v>16</v>
      </c>
      <c r="I179" s="45">
        <v>16</v>
      </c>
      <c r="J179" s="45" t="s">
        <v>396</v>
      </c>
      <c r="K179" s="45" t="s">
        <v>395</v>
      </c>
      <c r="L179" s="45">
        <v>18</v>
      </c>
      <c r="M179" s="45">
        <v>20</v>
      </c>
      <c r="N179" s="45">
        <v>14</v>
      </c>
      <c r="O179" s="45"/>
      <c r="P179" s="45"/>
      <c r="Q179" s="45"/>
      <c r="R179" s="45"/>
      <c r="S179" s="52">
        <f t="shared" si="19"/>
        <v>104</v>
      </c>
      <c r="T179" s="52">
        <f t="shared" si="20"/>
        <v>9</v>
      </c>
      <c r="U179" s="52">
        <f t="shared" si="21"/>
        <v>104</v>
      </c>
    </row>
    <row r="180" spans="1:21" s="1" customFormat="1" ht="11.25">
      <c r="A180" s="6">
        <v>4</v>
      </c>
      <c r="B180" s="37" t="s">
        <v>175</v>
      </c>
      <c r="C180" s="37" t="s">
        <v>284</v>
      </c>
      <c r="D180" s="41" t="s">
        <v>93</v>
      </c>
      <c r="E180" s="45" t="str">
        <f t="shared" si="22"/>
        <v>Ok</v>
      </c>
      <c r="F180" s="45">
        <v>16</v>
      </c>
      <c r="G180" s="45" t="s">
        <v>395</v>
      </c>
      <c r="H180" s="45">
        <v>18</v>
      </c>
      <c r="I180" s="45">
        <v>14</v>
      </c>
      <c r="J180" s="45" t="s">
        <v>396</v>
      </c>
      <c r="K180" s="45" t="s">
        <v>395</v>
      </c>
      <c r="L180" s="45">
        <v>16</v>
      </c>
      <c r="M180" s="45">
        <v>18</v>
      </c>
      <c r="N180" s="45">
        <v>12</v>
      </c>
      <c r="O180" s="45"/>
      <c r="P180" s="45"/>
      <c r="Q180" s="45"/>
      <c r="R180" s="45"/>
      <c r="S180" s="52">
        <f t="shared" si="19"/>
        <v>94</v>
      </c>
      <c r="T180" s="52">
        <f t="shared" si="20"/>
        <v>9</v>
      </c>
      <c r="U180" s="52">
        <f t="shared" si="21"/>
        <v>94</v>
      </c>
    </row>
    <row r="181" spans="1:21" s="1" customFormat="1" ht="11.25">
      <c r="A181" s="6">
        <v>5</v>
      </c>
      <c r="B181" s="37" t="s">
        <v>96</v>
      </c>
      <c r="C181" s="37" t="s">
        <v>391</v>
      </c>
      <c r="D181" s="41" t="s">
        <v>29</v>
      </c>
      <c r="E181" s="45" t="str">
        <f t="shared" si="22"/>
        <v>Ok</v>
      </c>
      <c r="F181" s="45" t="s">
        <v>395</v>
      </c>
      <c r="G181" s="45" t="s">
        <v>395</v>
      </c>
      <c r="H181" s="45" t="s">
        <v>395</v>
      </c>
      <c r="I181" s="45" t="s">
        <v>395</v>
      </c>
      <c r="J181" s="45" t="s">
        <v>396</v>
      </c>
      <c r="K181" s="45"/>
      <c r="L181" s="45"/>
      <c r="M181" s="45">
        <v>16</v>
      </c>
      <c r="N181" s="45">
        <v>20</v>
      </c>
      <c r="O181" s="45"/>
      <c r="P181" s="45"/>
      <c r="Q181" s="45"/>
      <c r="R181" s="45"/>
      <c r="S181" s="52">
        <f t="shared" si="19"/>
        <v>36</v>
      </c>
      <c r="T181" s="52">
        <f t="shared" si="20"/>
        <v>7</v>
      </c>
      <c r="U181" s="52">
        <f t="shared" si="21"/>
        <v>36</v>
      </c>
    </row>
    <row r="182" spans="1:21" s="1" customFormat="1" ht="11.25">
      <c r="A182" s="6">
        <v>6</v>
      </c>
      <c r="B182" s="37" t="s">
        <v>306</v>
      </c>
      <c r="C182" s="37" t="s">
        <v>387</v>
      </c>
      <c r="D182" s="41" t="s">
        <v>93</v>
      </c>
      <c r="E182" s="45" t="str">
        <f t="shared" si="22"/>
        <v>Ok</v>
      </c>
      <c r="F182" s="45" t="s">
        <v>395</v>
      </c>
      <c r="G182" s="45" t="s">
        <v>395</v>
      </c>
      <c r="H182" s="45" t="s">
        <v>395</v>
      </c>
      <c r="I182" s="45" t="s">
        <v>395</v>
      </c>
      <c r="J182" s="45" t="s">
        <v>396</v>
      </c>
      <c r="K182" s="45" t="s">
        <v>395</v>
      </c>
      <c r="L182" s="45">
        <v>14</v>
      </c>
      <c r="M182" s="45" t="s">
        <v>395</v>
      </c>
      <c r="N182" s="45">
        <v>16</v>
      </c>
      <c r="O182" s="45"/>
      <c r="P182" s="45"/>
      <c r="Q182" s="45"/>
      <c r="R182" s="45"/>
      <c r="S182" s="52">
        <f t="shared" si="19"/>
        <v>30</v>
      </c>
      <c r="T182" s="52">
        <f t="shared" si="20"/>
        <v>9</v>
      </c>
      <c r="U182" s="52">
        <f t="shared" si="21"/>
        <v>30</v>
      </c>
    </row>
    <row r="183" spans="1:21" s="1" customFormat="1" ht="11.25">
      <c r="A183" s="6">
        <v>7</v>
      </c>
      <c r="B183" s="37" t="s">
        <v>367</v>
      </c>
      <c r="C183" s="37" t="s">
        <v>388</v>
      </c>
      <c r="D183" s="41" t="s">
        <v>162</v>
      </c>
      <c r="E183" s="45" t="str">
        <f t="shared" si="22"/>
        <v>Ok</v>
      </c>
      <c r="F183" s="45" t="s">
        <v>395</v>
      </c>
      <c r="G183" s="45" t="s">
        <v>395</v>
      </c>
      <c r="H183" s="45" t="s">
        <v>395</v>
      </c>
      <c r="I183" s="45" t="s">
        <v>395</v>
      </c>
      <c r="J183" s="45" t="s">
        <v>396</v>
      </c>
      <c r="K183" s="53">
        <v>25</v>
      </c>
      <c r="L183" s="45" t="s">
        <v>395</v>
      </c>
      <c r="M183" s="45" t="s">
        <v>395</v>
      </c>
      <c r="N183" s="45"/>
      <c r="O183" s="45"/>
      <c r="P183" s="45"/>
      <c r="Q183" s="45"/>
      <c r="R183" s="45"/>
      <c r="S183" s="52">
        <f t="shared" si="19"/>
        <v>25</v>
      </c>
      <c r="T183" s="52">
        <f t="shared" si="20"/>
        <v>8</v>
      </c>
      <c r="U183" s="52">
        <f t="shared" si="21"/>
        <v>25</v>
      </c>
    </row>
    <row r="184" spans="1:21" s="1" customFormat="1" ht="11.25">
      <c r="A184" s="6">
        <v>8</v>
      </c>
      <c r="B184" s="37" t="s">
        <v>209</v>
      </c>
      <c r="C184" s="37" t="s">
        <v>176</v>
      </c>
      <c r="D184" s="41" t="s">
        <v>42</v>
      </c>
      <c r="E184" s="45" t="str">
        <f t="shared" si="22"/>
        <v>Ok</v>
      </c>
      <c r="F184" s="45" t="s">
        <v>395</v>
      </c>
      <c r="G184" s="45" t="s">
        <v>395</v>
      </c>
      <c r="H184" s="45" t="s">
        <v>395</v>
      </c>
      <c r="I184" s="53">
        <v>25</v>
      </c>
      <c r="J184" s="45" t="s">
        <v>396</v>
      </c>
      <c r="K184" s="45" t="s">
        <v>395</v>
      </c>
      <c r="L184" s="45" t="s">
        <v>395</v>
      </c>
      <c r="M184" s="45" t="s">
        <v>395</v>
      </c>
      <c r="N184" s="45"/>
      <c r="O184" s="45"/>
      <c r="P184" s="45"/>
      <c r="Q184" s="45"/>
      <c r="R184" s="45"/>
      <c r="S184" s="52">
        <f t="shared" si="19"/>
        <v>25</v>
      </c>
      <c r="T184" s="52">
        <f t="shared" si="20"/>
        <v>8</v>
      </c>
      <c r="U184" s="52">
        <f t="shared" si="21"/>
        <v>25</v>
      </c>
    </row>
    <row r="185" spans="1:21" s="1" customFormat="1" ht="11.25">
      <c r="A185" s="6">
        <v>9</v>
      </c>
      <c r="B185" s="37" t="s">
        <v>376</v>
      </c>
      <c r="C185" s="37" t="s">
        <v>389</v>
      </c>
      <c r="D185" s="41" t="s">
        <v>390</v>
      </c>
      <c r="E185" s="45" t="str">
        <f t="shared" si="22"/>
        <v>Ok</v>
      </c>
      <c r="F185" s="45" t="s">
        <v>395</v>
      </c>
      <c r="G185" s="45" t="s">
        <v>395</v>
      </c>
      <c r="H185" s="45" t="s">
        <v>395</v>
      </c>
      <c r="I185" s="45" t="s">
        <v>395</v>
      </c>
      <c r="J185" s="45" t="s">
        <v>396</v>
      </c>
      <c r="K185" s="45">
        <v>20</v>
      </c>
      <c r="L185" s="45" t="s">
        <v>395</v>
      </c>
      <c r="M185" s="45" t="s">
        <v>395</v>
      </c>
      <c r="N185" s="45"/>
      <c r="O185" s="45"/>
      <c r="P185" s="45"/>
      <c r="Q185" s="45"/>
      <c r="R185" s="45"/>
      <c r="S185" s="52">
        <f t="shared" si="19"/>
        <v>20</v>
      </c>
      <c r="T185" s="52">
        <f t="shared" si="20"/>
        <v>8</v>
      </c>
      <c r="U185" s="52">
        <f t="shared" si="21"/>
        <v>20</v>
      </c>
    </row>
    <row r="186" spans="1:21" s="1" customFormat="1" ht="11.25">
      <c r="A186" s="34">
        <v>1</v>
      </c>
      <c r="B186" s="42" t="s">
        <v>166</v>
      </c>
      <c r="C186" s="37" t="s">
        <v>167</v>
      </c>
      <c r="D186" s="43" t="s">
        <v>26</v>
      </c>
      <c r="E186" s="47" t="str">
        <f t="shared" si="22"/>
        <v>Ok</v>
      </c>
      <c r="F186" s="53">
        <v>25</v>
      </c>
      <c r="G186" s="45" t="s">
        <v>395</v>
      </c>
      <c r="H186" s="53">
        <v>25</v>
      </c>
      <c r="I186" s="53">
        <v>25</v>
      </c>
      <c r="J186" s="45" t="s">
        <v>396</v>
      </c>
      <c r="K186" s="45">
        <v>20</v>
      </c>
      <c r="L186" s="53">
        <v>25</v>
      </c>
      <c r="M186" s="53">
        <v>25</v>
      </c>
      <c r="N186" s="45">
        <v>20</v>
      </c>
      <c r="O186" s="45"/>
      <c r="P186" s="45"/>
      <c r="Q186" s="45"/>
      <c r="R186" s="45"/>
      <c r="S186" s="52">
        <f t="shared" si="19"/>
        <v>165</v>
      </c>
      <c r="T186" s="52">
        <f t="shared" si="20"/>
        <v>9</v>
      </c>
      <c r="U186" s="52">
        <f t="shared" si="21"/>
        <v>165</v>
      </c>
    </row>
    <row r="187" spans="1:21" s="1" customFormat="1" ht="11.25">
      <c r="A187" s="34">
        <v>2</v>
      </c>
      <c r="B187" s="42" t="s">
        <v>285</v>
      </c>
      <c r="C187" s="37" t="s">
        <v>286</v>
      </c>
      <c r="D187" s="43" t="s">
        <v>93</v>
      </c>
      <c r="E187" s="47" t="str">
        <f t="shared" si="22"/>
        <v>Ok</v>
      </c>
      <c r="F187" s="52">
        <v>14</v>
      </c>
      <c r="G187" s="45" t="s">
        <v>395</v>
      </c>
      <c r="H187" s="45">
        <v>18</v>
      </c>
      <c r="I187" s="45">
        <v>18</v>
      </c>
      <c r="J187" s="45" t="s">
        <v>396</v>
      </c>
      <c r="K187" s="45" t="s">
        <v>395</v>
      </c>
      <c r="L187" s="45">
        <v>10</v>
      </c>
      <c r="M187" s="45">
        <v>16</v>
      </c>
      <c r="N187" s="45">
        <v>18</v>
      </c>
      <c r="O187" s="45"/>
      <c r="P187" s="52"/>
      <c r="Q187" s="52"/>
      <c r="R187" s="52"/>
      <c r="S187" s="52">
        <f t="shared" si="19"/>
        <v>94</v>
      </c>
      <c r="T187" s="52">
        <f t="shared" si="20"/>
        <v>9</v>
      </c>
      <c r="U187" s="52">
        <f t="shared" si="21"/>
        <v>94</v>
      </c>
    </row>
    <row r="188" spans="1:21" s="1" customFormat="1" ht="11.25">
      <c r="A188" s="34">
        <v>3</v>
      </c>
      <c r="B188" s="38" t="s">
        <v>125</v>
      </c>
      <c r="C188" s="38" t="s">
        <v>179</v>
      </c>
      <c r="D188" s="43" t="s">
        <v>28</v>
      </c>
      <c r="E188" s="47" t="str">
        <f t="shared" si="22"/>
        <v>Ok</v>
      </c>
      <c r="F188" s="45">
        <v>20</v>
      </c>
      <c r="G188" s="45" t="s">
        <v>395</v>
      </c>
      <c r="H188" s="45">
        <v>16</v>
      </c>
      <c r="I188" s="45">
        <v>9</v>
      </c>
      <c r="J188" s="45" t="s">
        <v>396</v>
      </c>
      <c r="K188" s="45" t="s">
        <v>395</v>
      </c>
      <c r="L188" s="45">
        <v>20</v>
      </c>
      <c r="M188" s="45">
        <v>20</v>
      </c>
      <c r="N188" s="45">
        <v>8</v>
      </c>
      <c r="O188" s="45"/>
      <c r="P188" s="45"/>
      <c r="Q188" s="45"/>
      <c r="R188" s="45"/>
      <c r="S188" s="52">
        <f t="shared" si="19"/>
        <v>93</v>
      </c>
      <c r="T188" s="52">
        <f t="shared" si="20"/>
        <v>9</v>
      </c>
      <c r="U188" s="52">
        <f t="shared" si="21"/>
        <v>93</v>
      </c>
    </row>
    <row r="189" spans="1:21" s="1" customFormat="1" ht="11.25">
      <c r="A189" s="34">
        <v>4</v>
      </c>
      <c r="B189" s="42" t="s">
        <v>295</v>
      </c>
      <c r="C189" s="37" t="s">
        <v>8</v>
      </c>
      <c r="D189" s="43" t="s">
        <v>26</v>
      </c>
      <c r="E189" s="47" t="str">
        <f t="shared" si="22"/>
        <v>Ok</v>
      </c>
      <c r="F189" s="52" t="s">
        <v>395</v>
      </c>
      <c r="G189" s="45" t="s">
        <v>395</v>
      </c>
      <c r="H189" s="45">
        <v>12</v>
      </c>
      <c r="I189" s="45">
        <v>12</v>
      </c>
      <c r="J189" s="45" t="s">
        <v>396</v>
      </c>
      <c r="K189" s="45">
        <v>16</v>
      </c>
      <c r="L189" s="45">
        <v>18</v>
      </c>
      <c r="M189" s="45">
        <v>8</v>
      </c>
      <c r="N189" s="45">
        <v>16</v>
      </c>
      <c r="O189" s="45"/>
      <c r="P189" s="52"/>
      <c r="Q189" s="52"/>
      <c r="R189" s="52"/>
      <c r="S189" s="52">
        <f t="shared" si="19"/>
        <v>82</v>
      </c>
      <c r="T189" s="52">
        <f t="shared" si="20"/>
        <v>9</v>
      </c>
      <c r="U189" s="52">
        <f t="shared" si="21"/>
        <v>82</v>
      </c>
    </row>
    <row r="190" spans="1:21" s="1" customFormat="1" ht="11.25">
      <c r="A190" s="34">
        <v>5</v>
      </c>
      <c r="B190" s="42" t="s">
        <v>293</v>
      </c>
      <c r="C190" s="37" t="s">
        <v>22</v>
      </c>
      <c r="D190" s="43" t="s">
        <v>256</v>
      </c>
      <c r="E190" s="47" t="str">
        <f t="shared" si="22"/>
        <v>Ok</v>
      </c>
      <c r="F190" s="52">
        <v>0</v>
      </c>
      <c r="G190" s="45" t="s">
        <v>395</v>
      </c>
      <c r="H190" s="45">
        <v>20</v>
      </c>
      <c r="I190" s="45">
        <v>20</v>
      </c>
      <c r="J190" s="45" t="s">
        <v>396</v>
      </c>
      <c r="K190" s="45" t="s">
        <v>395</v>
      </c>
      <c r="L190" s="45" t="s">
        <v>395</v>
      </c>
      <c r="M190" s="45">
        <v>12</v>
      </c>
      <c r="N190" s="53">
        <v>25</v>
      </c>
      <c r="O190" s="45"/>
      <c r="P190" s="52"/>
      <c r="Q190" s="52"/>
      <c r="R190" s="52"/>
      <c r="S190" s="52">
        <f t="shared" si="19"/>
        <v>77</v>
      </c>
      <c r="T190" s="52">
        <f t="shared" si="20"/>
        <v>9</v>
      </c>
      <c r="U190" s="52">
        <f t="shared" si="21"/>
        <v>77</v>
      </c>
    </row>
    <row r="191" spans="1:21" s="1" customFormat="1" ht="11.25">
      <c r="A191" s="34">
        <v>6</v>
      </c>
      <c r="B191" s="42" t="s">
        <v>172</v>
      </c>
      <c r="C191" s="37" t="s">
        <v>294</v>
      </c>
      <c r="D191" s="43" t="s">
        <v>34</v>
      </c>
      <c r="E191" s="47" t="str">
        <f t="shared" si="22"/>
        <v>Ok</v>
      </c>
      <c r="F191" s="52">
        <v>6</v>
      </c>
      <c r="G191" s="45" t="s">
        <v>395</v>
      </c>
      <c r="H191" s="45">
        <v>14</v>
      </c>
      <c r="I191" s="45">
        <v>10</v>
      </c>
      <c r="J191" s="45" t="s">
        <v>396</v>
      </c>
      <c r="K191" s="45" t="s">
        <v>395</v>
      </c>
      <c r="L191" s="45">
        <v>8</v>
      </c>
      <c r="M191" s="45">
        <v>18</v>
      </c>
      <c r="N191" s="45"/>
      <c r="O191" s="45"/>
      <c r="P191" s="52"/>
      <c r="Q191" s="52"/>
      <c r="R191" s="52"/>
      <c r="S191" s="52">
        <f t="shared" si="19"/>
        <v>56</v>
      </c>
      <c r="T191" s="52">
        <f t="shared" si="20"/>
        <v>8</v>
      </c>
      <c r="U191" s="52">
        <f t="shared" si="21"/>
        <v>56</v>
      </c>
    </row>
    <row r="192" spans="1:21" s="1" customFormat="1" ht="11.25">
      <c r="A192" s="34">
        <v>7</v>
      </c>
      <c r="B192" s="60" t="s">
        <v>246</v>
      </c>
      <c r="C192" s="60" t="s">
        <v>22</v>
      </c>
      <c r="D192" s="43" t="s">
        <v>26</v>
      </c>
      <c r="E192" s="47" t="str">
        <f t="shared" si="22"/>
        <v>Ok</v>
      </c>
      <c r="F192" s="52">
        <v>5</v>
      </c>
      <c r="G192" s="45" t="s">
        <v>395</v>
      </c>
      <c r="H192" s="45">
        <v>9</v>
      </c>
      <c r="I192" s="45" t="s">
        <v>395</v>
      </c>
      <c r="J192" s="45" t="s">
        <v>396</v>
      </c>
      <c r="K192" s="45" t="s">
        <v>395</v>
      </c>
      <c r="L192" s="45">
        <v>12</v>
      </c>
      <c r="M192" s="45">
        <v>10</v>
      </c>
      <c r="N192" s="45">
        <v>9</v>
      </c>
      <c r="O192" s="45"/>
      <c r="P192" s="52"/>
      <c r="Q192" s="52"/>
      <c r="R192" s="52"/>
      <c r="S192" s="52">
        <f t="shared" si="19"/>
        <v>45</v>
      </c>
      <c r="T192" s="52">
        <f t="shared" si="20"/>
        <v>9</v>
      </c>
      <c r="U192" s="52">
        <f t="shared" si="21"/>
        <v>45</v>
      </c>
    </row>
    <row r="193" spans="1:21" s="1" customFormat="1" ht="11.25">
      <c r="A193" s="34">
        <v>8</v>
      </c>
      <c r="B193" s="42" t="s">
        <v>338</v>
      </c>
      <c r="C193" s="37" t="s">
        <v>339</v>
      </c>
      <c r="D193" s="43" t="s">
        <v>30</v>
      </c>
      <c r="E193" s="47" t="str">
        <f t="shared" si="22"/>
        <v>Ok</v>
      </c>
      <c r="F193" s="52" t="s">
        <v>395</v>
      </c>
      <c r="G193" s="45" t="s">
        <v>395</v>
      </c>
      <c r="H193" s="45" t="s">
        <v>395</v>
      </c>
      <c r="I193" s="45">
        <v>14</v>
      </c>
      <c r="J193" s="45" t="s">
        <v>396</v>
      </c>
      <c r="K193" s="45" t="s">
        <v>395</v>
      </c>
      <c r="L193" s="45">
        <v>16</v>
      </c>
      <c r="M193" s="45">
        <v>9</v>
      </c>
      <c r="N193" s="45"/>
      <c r="O193" s="45"/>
      <c r="P193" s="52"/>
      <c r="Q193" s="52"/>
      <c r="R193" s="52"/>
      <c r="S193" s="52">
        <f t="shared" si="19"/>
        <v>39</v>
      </c>
      <c r="T193" s="52">
        <f t="shared" si="20"/>
        <v>8</v>
      </c>
      <c r="U193" s="52">
        <f t="shared" si="21"/>
        <v>39</v>
      </c>
    </row>
    <row r="194" spans="1:21" s="1" customFormat="1" ht="11.25">
      <c r="A194" s="34">
        <v>9</v>
      </c>
      <c r="B194" s="42" t="s">
        <v>296</v>
      </c>
      <c r="C194" s="37" t="s">
        <v>6</v>
      </c>
      <c r="D194" s="43" t="s">
        <v>93</v>
      </c>
      <c r="E194" s="47" t="str">
        <f t="shared" si="22"/>
        <v>Ok</v>
      </c>
      <c r="F194" s="52" t="s">
        <v>395</v>
      </c>
      <c r="G194" s="45" t="s">
        <v>395</v>
      </c>
      <c r="H194" s="45">
        <v>10</v>
      </c>
      <c r="I194" s="45" t="s">
        <v>395</v>
      </c>
      <c r="J194" s="45" t="s">
        <v>396</v>
      </c>
      <c r="K194" s="45" t="s">
        <v>395</v>
      </c>
      <c r="L194" s="45" t="s">
        <v>395</v>
      </c>
      <c r="M194" s="45">
        <v>14</v>
      </c>
      <c r="N194" s="45">
        <v>14</v>
      </c>
      <c r="O194" s="45"/>
      <c r="P194" s="52"/>
      <c r="Q194" s="52"/>
      <c r="R194" s="52"/>
      <c r="S194" s="52">
        <f t="shared" si="19"/>
        <v>38</v>
      </c>
      <c r="T194" s="52">
        <f t="shared" si="20"/>
        <v>9</v>
      </c>
      <c r="U194" s="52">
        <f t="shared" si="21"/>
        <v>38</v>
      </c>
    </row>
    <row r="195" spans="1:21" s="1" customFormat="1" ht="11.25">
      <c r="A195" s="34">
        <v>10</v>
      </c>
      <c r="B195" s="42" t="s">
        <v>297</v>
      </c>
      <c r="C195" s="37" t="s">
        <v>298</v>
      </c>
      <c r="D195" s="43" t="s">
        <v>93</v>
      </c>
      <c r="E195" s="47" t="str">
        <f t="shared" si="22"/>
        <v>Ok</v>
      </c>
      <c r="F195" s="52" t="s">
        <v>395</v>
      </c>
      <c r="G195" s="45" t="s">
        <v>395</v>
      </c>
      <c r="H195" s="45">
        <v>8</v>
      </c>
      <c r="I195" s="45" t="s">
        <v>395</v>
      </c>
      <c r="J195" s="45" t="s">
        <v>396</v>
      </c>
      <c r="K195" s="45" t="s">
        <v>395</v>
      </c>
      <c r="L195" s="45">
        <v>14</v>
      </c>
      <c r="M195" s="45" t="s">
        <v>395</v>
      </c>
      <c r="N195" s="45">
        <v>12</v>
      </c>
      <c r="O195" s="45"/>
      <c r="P195" s="52"/>
      <c r="Q195" s="52"/>
      <c r="R195" s="52"/>
      <c r="S195" s="52">
        <f t="shared" si="19"/>
        <v>34</v>
      </c>
      <c r="T195" s="52">
        <f t="shared" si="20"/>
        <v>9</v>
      </c>
      <c r="U195" s="52">
        <f t="shared" si="21"/>
        <v>34</v>
      </c>
    </row>
    <row r="196" spans="1:21" s="1" customFormat="1" ht="11.25">
      <c r="A196" s="34">
        <v>11</v>
      </c>
      <c r="B196" s="42" t="s">
        <v>378</v>
      </c>
      <c r="C196" s="37" t="s">
        <v>379</v>
      </c>
      <c r="D196" s="43" t="s">
        <v>162</v>
      </c>
      <c r="E196" s="47" t="str">
        <f t="shared" si="22"/>
        <v>Ok</v>
      </c>
      <c r="F196" s="52" t="s">
        <v>395</v>
      </c>
      <c r="G196" s="45" t="s">
        <v>395</v>
      </c>
      <c r="H196" s="45" t="s">
        <v>395</v>
      </c>
      <c r="I196" s="45" t="s">
        <v>395</v>
      </c>
      <c r="J196" s="45" t="s">
        <v>396</v>
      </c>
      <c r="K196" s="53">
        <v>25</v>
      </c>
      <c r="L196" s="45" t="s">
        <v>395</v>
      </c>
      <c r="M196" s="45" t="s">
        <v>395</v>
      </c>
      <c r="N196" s="45"/>
      <c r="O196" s="45"/>
      <c r="P196" s="52"/>
      <c r="Q196" s="52"/>
      <c r="R196" s="52"/>
      <c r="S196" s="52">
        <f t="shared" si="19"/>
        <v>25</v>
      </c>
      <c r="T196" s="52"/>
      <c r="U196" s="52"/>
    </row>
    <row r="197" spans="1:21" s="1" customFormat="1" ht="11.25">
      <c r="A197" s="34">
        <v>12</v>
      </c>
      <c r="B197" s="42" t="s">
        <v>105</v>
      </c>
      <c r="C197" s="37" t="s">
        <v>133</v>
      </c>
      <c r="D197" s="43" t="s">
        <v>33</v>
      </c>
      <c r="E197" s="47" t="str">
        <f t="shared" si="22"/>
        <v>Ok</v>
      </c>
      <c r="F197" s="45">
        <v>18</v>
      </c>
      <c r="G197" s="45" t="s">
        <v>395</v>
      </c>
      <c r="H197" s="45" t="s">
        <v>395</v>
      </c>
      <c r="I197" s="45" t="s">
        <v>395</v>
      </c>
      <c r="J197" s="45" t="s">
        <v>396</v>
      </c>
      <c r="K197" s="45" t="s">
        <v>395</v>
      </c>
      <c r="L197" s="45" t="s">
        <v>395</v>
      </c>
      <c r="M197" s="45" t="s">
        <v>395</v>
      </c>
      <c r="N197" s="45"/>
      <c r="O197" s="45"/>
      <c r="P197" s="45"/>
      <c r="Q197" s="45"/>
      <c r="R197" s="45"/>
      <c r="S197" s="52">
        <f t="shared" si="19"/>
        <v>18</v>
      </c>
      <c r="T197" s="52">
        <f aca="true" t="shared" si="23" ref="T197:T211">COUNTA(F197:P197)</f>
        <v>8</v>
      </c>
      <c r="U197" s="52">
        <f aca="true" t="shared" si="24" ref="U197:U211">IF(T197=10,LARGE(F197:P197,1)+LARGE(F197:P197,2)+LARGE(F197:P197,3)+LARGE(F197:P197,4)+LARGE(F197:P197,5)+LARGE(F197:P197,6)+LARGE(F197:P197,7)+LARGE(F197:P197,8)+LARGE(F197:P197,9),S197)</f>
        <v>18</v>
      </c>
    </row>
    <row r="198" spans="1:21" s="1" customFormat="1" ht="11.25">
      <c r="A198" s="34">
        <v>13</v>
      </c>
      <c r="B198" s="42" t="s">
        <v>380</v>
      </c>
      <c r="C198" s="37" t="s">
        <v>10</v>
      </c>
      <c r="D198" s="43" t="s">
        <v>162</v>
      </c>
      <c r="E198" s="47" t="str">
        <f t="shared" si="22"/>
        <v>Ok</v>
      </c>
      <c r="F198" s="52" t="s">
        <v>395</v>
      </c>
      <c r="G198" s="45" t="s">
        <v>395</v>
      </c>
      <c r="H198" s="45" t="s">
        <v>395</v>
      </c>
      <c r="I198" s="45" t="s">
        <v>395</v>
      </c>
      <c r="J198" s="45" t="s">
        <v>396</v>
      </c>
      <c r="K198" s="45">
        <v>18</v>
      </c>
      <c r="L198" s="45" t="s">
        <v>395</v>
      </c>
      <c r="M198" s="45" t="s">
        <v>395</v>
      </c>
      <c r="N198" s="45"/>
      <c r="O198" s="45"/>
      <c r="P198" s="52"/>
      <c r="Q198" s="52"/>
      <c r="R198" s="52"/>
      <c r="S198" s="52">
        <f t="shared" si="19"/>
        <v>18</v>
      </c>
      <c r="T198" s="52">
        <f t="shared" si="23"/>
        <v>8</v>
      </c>
      <c r="U198" s="52">
        <f t="shared" si="24"/>
        <v>18</v>
      </c>
    </row>
    <row r="199" spans="1:21" s="1" customFormat="1" ht="11.25">
      <c r="A199" s="34">
        <v>14</v>
      </c>
      <c r="B199" s="42" t="s">
        <v>287</v>
      </c>
      <c r="C199" s="37" t="s">
        <v>288</v>
      </c>
      <c r="D199" s="43" t="s">
        <v>28</v>
      </c>
      <c r="E199" s="47" t="str">
        <f t="shared" si="22"/>
        <v>Ok</v>
      </c>
      <c r="F199" s="45">
        <v>10</v>
      </c>
      <c r="G199" s="45" t="s">
        <v>395</v>
      </c>
      <c r="H199" s="45">
        <v>7</v>
      </c>
      <c r="I199" s="45" t="s">
        <v>395</v>
      </c>
      <c r="J199" s="45" t="s">
        <v>396</v>
      </c>
      <c r="K199" s="45" t="s">
        <v>395</v>
      </c>
      <c r="L199" s="45" t="s">
        <v>395</v>
      </c>
      <c r="M199" s="45" t="s">
        <v>395</v>
      </c>
      <c r="N199" s="45"/>
      <c r="O199" s="45"/>
      <c r="P199" s="45"/>
      <c r="Q199" s="45"/>
      <c r="R199" s="45"/>
      <c r="S199" s="52">
        <f t="shared" si="19"/>
        <v>17</v>
      </c>
      <c r="T199" s="52">
        <f t="shared" si="23"/>
        <v>8</v>
      </c>
      <c r="U199" s="52">
        <f t="shared" si="24"/>
        <v>17</v>
      </c>
    </row>
    <row r="200" spans="1:21" s="1" customFormat="1" ht="11.25">
      <c r="A200" s="34">
        <v>15</v>
      </c>
      <c r="B200" s="42" t="s">
        <v>341</v>
      </c>
      <c r="C200" s="37" t="s">
        <v>342</v>
      </c>
      <c r="D200" s="43" t="s">
        <v>30</v>
      </c>
      <c r="E200" s="47" t="str">
        <f t="shared" si="22"/>
        <v>Ok</v>
      </c>
      <c r="F200" s="52" t="s">
        <v>395</v>
      </c>
      <c r="G200" s="45" t="s">
        <v>395</v>
      </c>
      <c r="H200" s="45" t="s">
        <v>395</v>
      </c>
      <c r="I200" s="45">
        <v>7</v>
      </c>
      <c r="J200" s="45" t="s">
        <v>396</v>
      </c>
      <c r="K200" s="45" t="s">
        <v>395</v>
      </c>
      <c r="L200" s="45">
        <v>9</v>
      </c>
      <c r="M200" s="45" t="s">
        <v>395</v>
      </c>
      <c r="N200" s="45"/>
      <c r="O200" s="45"/>
      <c r="P200" s="52"/>
      <c r="Q200" s="52"/>
      <c r="R200" s="52"/>
      <c r="S200" s="52">
        <f t="shared" si="19"/>
        <v>16</v>
      </c>
      <c r="T200" s="52">
        <f t="shared" si="23"/>
        <v>8</v>
      </c>
      <c r="U200" s="52">
        <f t="shared" si="24"/>
        <v>16</v>
      </c>
    </row>
    <row r="201" spans="1:21" s="1" customFormat="1" ht="11.25">
      <c r="A201" s="34">
        <v>16</v>
      </c>
      <c r="B201" s="42" t="s">
        <v>209</v>
      </c>
      <c r="C201" s="37" t="s">
        <v>134</v>
      </c>
      <c r="D201" s="43" t="s">
        <v>42</v>
      </c>
      <c r="E201" s="47" t="str">
        <f t="shared" si="22"/>
        <v>Ok</v>
      </c>
      <c r="F201" s="52" t="s">
        <v>395</v>
      </c>
      <c r="G201" s="45" t="s">
        <v>395</v>
      </c>
      <c r="H201" s="45" t="s">
        <v>395</v>
      </c>
      <c r="I201" s="45">
        <v>16</v>
      </c>
      <c r="J201" s="45" t="s">
        <v>396</v>
      </c>
      <c r="K201" s="45" t="s">
        <v>395</v>
      </c>
      <c r="L201" s="45" t="s">
        <v>395</v>
      </c>
      <c r="M201" s="45" t="s">
        <v>395</v>
      </c>
      <c r="N201" s="45"/>
      <c r="O201" s="45"/>
      <c r="P201" s="52"/>
      <c r="Q201" s="52"/>
      <c r="R201" s="52"/>
      <c r="S201" s="52">
        <f t="shared" si="19"/>
        <v>16</v>
      </c>
      <c r="T201" s="52">
        <f t="shared" si="23"/>
        <v>8</v>
      </c>
      <c r="U201" s="52">
        <f t="shared" si="24"/>
        <v>16</v>
      </c>
    </row>
    <row r="202" spans="1:21" s="1" customFormat="1" ht="11.25">
      <c r="A202" s="34">
        <v>17</v>
      </c>
      <c r="B202" s="42" t="s">
        <v>180</v>
      </c>
      <c r="C202" s="37" t="s">
        <v>181</v>
      </c>
      <c r="D202" s="43" t="s">
        <v>33</v>
      </c>
      <c r="E202" s="47" t="str">
        <f t="shared" si="22"/>
        <v>Ok</v>
      </c>
      <c r="F202" s="45">
        <v>16</v>
      </c>
      <c r="G202" s="45" t="s">
        <v>395</v>
      </c>
      <c r="H202" s="45" t="s">
        <v>395</v>
      </c>
      <c r="I202" s="45" t="s">
        <v>395</v>
      </c>
      <c r="J202" s="45" t="s">
        <v>396</v>
      </c>
      <c r="K202" s="45" t="s">
        <v>395</v>
      </c>
      <c r="L202" s="45" t="s">
        <v>395</v>
      </c>
      <c r="M202" s="45" t="s">
        <v>395</v>
      </c>
      <c r="N202" s="45"/>
      <c r="O202" s="45"/>
      <c r="P202" s="45"/>
      <c r="Q202" s="45"/>
      <c r="R202" s="45"/>
      <c r="S202" s="52">
        <f t="shared" si="19"/>
        <v>16</v>
      </c>
      <c r="T202" s="52">
        <f t="shared" si="23"/>
        <v>8</v>
      </c>
      <c r="U202" s="52">
        <f t="shared" si="24"/>
        <v>16</v>
      </c>
    </row>
    <row r="203" spans="1:21" s="1" customFormat="1" ht="11.25">
      <c r="A203" s="34">
        <v>18</v>
      </c>
      <c r="B203" s="42" t="s">
        <v>289</v>
      </c>
      <c r="C203" s="37" t="s">
        <v>290</v>
      </c>
      <c r="D203" s="43" t="s">
        <v>28</v>
      </c>
      <c r="E203" s="47" t="str">
        <f t="shared" si="22"/>
        <v>Ok</v>
      </c>
      <c r="F203" s="45">
        <v>8</v>
      </c>
      <c r="G203" s="45" t="s">
        <v>395</v>
      </c>
      <c r="H203" s="45">
        <v>1</v>
      </c>
      <c r="I203" s="45" t="s">
        <v>395</v>
      </c>
      <c r="J203" s="45" t="s">
        <v>396</v>
      </c>
      <c r="K203" s="45" t="s">
        <v>395</v>
      </c>
      <c r="L203" s="45">
        <v>7</v>
      </c>
      <c r="M203" s="45" t="s">
        <v>395</v>
      </c>
      <c r="N203" s="45"/>
      <c r="O203" s="45"/>
      <c r="P203" s="45"/>
      <c r="Q203" s="45"/>
      <c r="R203" s="45"/>
      <c r="S203" s="52">
        <f t="shared" si="19"/>
        <v>16</v>
      </c>
      <c r="T203" s="52">
        <f t="shared" si="23"/>
        <v>8</v>
      </c>
      <c r="U203" s="52">
        <f t="shared" si="24"/>
        <v>16</v>
      </c>
    </row>
    <row r="204" spans="1:21" s="1" customFormat="1" ht="11.25">
      <c r="A204" s="34">
        <v>19</v>
      </c>
      <c r="B204" s="42" t="s">
        <v>367</v>
      </c>
      <c r="C204" s="37" t="s">
        <v>52</v>
      </c>
      <c r="D204" s="43" t="s">
        <v>162</v>
      </c>
      <c r="E204" s="47" t="str">
        <f t="shared" si="22"/>
        <v>Ok</v>
      </c>
      <c r="F204" s="45" t="s">
        <v>395</v>
      </c>
      <c r="G204" s="45" t="s">
        <v>395</v>
      </c>
      <c r="H204" s="45" t="s">
        <v>395</v>
      </c>
      <c r="I204" s="45" t="s">
        <v>395</v>
      </c>
      <c r="J204" s="45" t="s">
        <v>396</v>
      </c>
      <c r="K204" s="45">
        <v>14</v>
      </c>
      <c r="L204" s="45" t="s">
        <v>395</v>
      </c>
      <c r="M204" s="45" t="s">
        <v>395</v>
      </c>
      <c r="N204" s="45"/>
      <c r="O204" s="45"/>
      <c r="P204" s="45"/>
      <c r="Q204" s="45"/>
      <c r="R204" s="45"/>
      <c r="S204" s="52">
        <f t="shared" si="19"/>
        <v>14</v>
      </c>
      <c r="T204" s="52">
        <f t="shared" si="23"/>
        <v>8</v>
      </c>
      <c r="U204" s="52">
        <f t="shared" si="24"/>
        <v>14</v>
      </c>
    </row>
    <row r="205" spans="1:21" s="1" customFormat="1" ht="11.25">
      <c r="A205" s="34">
        <v>20</v>
      </c>
      <c r="B205" s="42" t="s">
        <v>381</v>
      </c>
      <c r="C205" s="37" t="s">
        <v>382</v>
      </c>
      <c r="D205" s="43" t="s">
        <v>162</v>
      </c>
      <c r="E205" s="47" t="str">
        <f t="shared" si="22"/>
        <v>Ok</v>
      </c>
      <c r="F205" s="45" t="s">
        <v>395</v>
      </c>
      <c r="G205" s="45" t="s">
        <v>395</v>
      </c>
      <c r="H205" s="45" t="s">
        <v>395</v>
      </c>
      <c r="I205" s="45" t="s">
        <v>395</v>
      </c>
      <c r="J205" s="45" t="s">
        <v>396</v>
      </c>
      <c r="K205" s="45">
        <v>12</v>
      </c>
      <c r="L205" s="45" t="s">
        <v>395</v>
      </c>
      <c r="M205" s="45" t="s">
        <v>395</v>
      </c>
      <c r="N205" s="45"/>
      <c r="O205" s="45"/>
      <c r="P205" s="45"/>
      <c r="Q205" s="45"/>
      <c r="R205" s="45"/>
      <c r="S205" s="52">
        <f aca="true" t="shared" si="25" ref="S205:S211">SUM(F205:P205)</f>
        <v>12</v>
      </c>
      <c r="T205" s="52">
        <f t="shared" si="23"/>
        <v>8</v>
      </c>
      <c r="U205" s="52">
        <f t="shared" si="24"/>
        <v>12</v>
      </c>
    </row>
    <row r="206" spans="1:21" s="1" customFormat="1" ht="11.25">
      <c r="A206" s="34">
        <v>21</v>
      </c>
      <c r="B206" s="42" t="s">
        <v>118</v>
      </c>
      <c r="C206" s="37" t="s">
        <v>104</v>
      </c>
      <c r="D206" s="43" t="s">
        <v>29</v>
      </c>
      <c r="E206" s="47" t="str">
        <f t="shared" si="22"/>
        <v>Ok</v>
      </c>
      <c r="F206" s="52">
        <v>12</v>
      </c>
      <c r="G206" s="45" t="s">
        <v>395</v>
      </c>
      <c r="H206" s="45" t="s">
        <v>395</v>
      </c>
      <c r="I206" s="45" t="s">
        <v>395</v>
      </c>
      <c r="J206" s="45" t="s">
        <v>396</v>
      </c>
      <c r="K206" s="45" t="s">
        <v>395</v>
      </c>
      <c r="L206" s="45" t="s">
        <v>395</v>
      </c>
      <c r="M206" s="45" t="s">
        <v>395</v>
      </c>
      <c r="N206" s="45"/>
      <c r="O206" s="45"/>
      <c r="P206" s="52"/>
      <c r="Q206" s="52"/>
      <c r="R206" s="52"/>
      <c r="S206" s="52">
        <f t="shared" si="25"/>
        <v>12</v>
      </c>
      <c r="T206" s="52">
        <f t="shared" si="23"/>
        <v>8</v>
      </c>
      <c r="U206" s="52">
        <f t="shared" si="24"/>
        <v>12</v>
      </c>
    </row>
    <row r="207" spans="1:21" s="1" customFormat="1" ht="11.25">
      <c r="A207" s="34">
        <v>22</v>
      </c>
      <c r="B207" s="42" t="s">
        <v>71</v>
      </c>
      <c r="C207" s="37" t="s">
        <v>241</v>
      </c>
      <c r="D207" s="43" t="s">
        <v>27</v>
      </c>
      <c r="E207" s="47"/>
      <c r="F207" s="52"/>
      <c r="G207" s="45"/>
      <c r="H207" s="45"/>
      <c r="I207" s="45"/>
      <c r="J207" s="45"/>
      <c r="K207" s="45"/>
      <c r="L207" s="45"/>
      <c r="M207" s="45"/>
      <c r="N207" s="45">
        <v>10</v>
      </c>
      <c r="O207" s="45"/>
      <c r="P207" s="52"/>
      <c r="Q207" s="52"/>
      <c r="R207" s="52"/>
      <c r="S207" s="52">
        <f t="shared" si="25"/>
        <v>10</v>
      </c>
      <c r="T207" s="52">
        <f t="shared" si="23"/>
        <v>1</v>
      </c>
      <c r="U207" s="52">
        <f t="shared" si="24"/>
        <v>10</v>
      </c>
    </row>
    <row r="208" spans="1:21" s="1" customFormat="1" ht="11.25">
      <c r="A208" s="34">
        <v>23</v>
      </c>
      <c r="B208" s="42" t="s">
        <v>213</v>
      </c>
      <c r="C208" s="37" t="s">
        <v>131</v>
      </c>
      <c r="D208" s="43" t="s">
        <v>92</v>
      </c>
      <c r="E208" s="47" t="str">
        <f>IF(ISERROR(VLOOKUP(D208,CLUB,1,0)),"?","Ok")</f>
        <v>Ok</v>
      </c>
      <c r="F208" s="52">
        <v>9</v>
      </c>
      <c r="G208" s="45" t="s">
        <v>395</v>
      </c>
      <c r="H208" s="45" t="s">
        <v>395</v>
      </c>
      <c r="I208" s="45" t="s">
        <v>395</v>
      </c>
      <c r="J208" s="45" t="s">
        <v>396</v>
      </c>
      <c r="K208" s="45" t="s">
        <v>395</v>
      </c>
      <c r="L208" s="45" t="s">
        <v>395</v>
      </c>
      <c r="M208" s="45" t="s">
        <v>395</v>
      </c>
      <c r="N208" s="45"/>
      <c r="O208" s="45"/>
      <c r="P208" s="52"/>
      <c r="Q208" s="52"/>
      <c r="R208" s="52"/>
      <c r="S208" s="52">
        <f t="shared" si="25"/>
        <v>9</v>
      </c>
      <c r="T208" s="52">
        <f t="shared" si="23"/>
        <v>8</v>
      </c>
      <c r="U208" s="52">
        <f t="shared" si="24"/>
        <v>9</v>
      </c>
    </row>
    <row r="209" spans="1:21" s="1" customFormat="1" ht="11.25">
      <c r="A209" s="34">
        <v>24</v>
      </c>
      <c r="B209" s="42" t="s">
        <v>340</v>
      </c>
      <c r="C209" s="37" t="s">
        <v>123</v>
      </c>
      <c r="D209" s="43" t="s">
        <v>90</v>
      </c>
      <c r="E209" s="47" t="str">
        <f>IF(ISERROR(VLOOKUP(D209,CLUB,1,0)),"?","Ok")</f>
        <v>Ok</v>
      </c>
      <c r="F209" s="52" t="s">
        <v>395</v>
      </c>
      <c r="G209" s="45" t="s">
        <v>395</v>
      </c>
      <c r="H209" s="45" t="s">
        <v>395</v>
      </c>
      <c r="I209" s="45">
        <v>8</v>
      </c>
      <c r="J209" s="45" t="s">
        <v>396</v>
      </c>
      <c r="K209" s="45" t="s">
        <v>395</v>
      </c>
      <c r="L209" s="45" t="s">
        <v>395</v>
      </c>
      <c r="M209" s="45" t="s">
        <v>395</v>
      </c>
      <c r="N209" s="45"/>
      <c r="O209" s="45"/>
      <c r="P209" s="52"/>
      <c r="Q209" s="52"/>
      <c r="R209" s="52"/>
      <c r="S209" s="52">
        <f t="shared" si="25"/>
        <v>8</v>
      </c>
      <c r="T209" s="52">
        <f t="shared" si="23"/>
        <v>8</v>
      </c>
      <c r="U209" s="52">
        <f t="shared" si="24"/>
        <v>8</v>
      </c>
    </row>
    <row r="210" spans="1:21" s="1" customFormat="1" ht="11.25">
      <c r="A210" s="34">
        <v>25</v>
      </c>
      <c r="B210" s="42" t="s">
        <v>173</v>
      </c>
      <c r="C210" s="37" t="s">
        <v>174</v>
      </c>
      <c r="D210" s="43" t="s">
        <v>33</v>
      </c>
      <c r="E210" s="47" t="str">
        <f>IF(ISERROR(VLOOKUP(D210,CLUB,1,0)),"?","Ok")</f>
        <v>Ok</v>
      </c>
      <c r="F210" s="52">
        <v>7</v>
      </c>
      <c r="G210" s="45" t="s">
        <v>395</v>
      </c>
      <c r="H210" s="45" t="s">
        <v>395</v>
      </c>
      <c r="I210" s="45" t="s">
        <v>395</v>
      </c>
      <c r="J210" s="45" t="s">
        <v>396</v>
      </c>
      <c r="K210" s="45" t="s">
        <v>395</v>
      </c>
      <c r="L210" s="45" t="s">
        <v>395</v>
      </c>
      <c r="M210" s="45" t="s">
        <v>395</v>
      </c>
      <c r="N210" s="45"/>
      <c r="O210" s="45"/>
      <c r="P210" s="52"/>
      <c r="Q210" s="52"/>
      <c r="R210" s="52"/>
      <c r="S210" s="52">
        <f t="shared" si="25"/>
        <v>7</v>
      </c>
      <c r="T210" s="52">
        <f t="shared" si="23"/>
        <v>8</v>
      </c>
      <c r="U210" s="52">
        <f t="shared" si="24"/>
        <v>7</v>
      </c>
    </row>
    <row r="211" spans="1:21" s="1" customFormat="1" ht="11.25">
      <c r="A211" s="34">
        <v>26</v>
      </c>
      <c r="B211" s="42" t="s">
        <v>385</v>
      </c>
      <c r="C211" s="37" t="s">
        <v>386</v>
      </c>
      <c r="D211" s="43" t="s">
        <v>34</v>
      </c>
      <c r="E211" s="47" t="str">
        <f>IF(ISERROR(VLOOKUP(D211,CLUB,1,0)),"?","Ok")</f>
        <v>Ok</v>
      </c>
      <c r="F211" s="45" t="s">
        <v>395</v>
      </c>
      <c r="G211" s="45" t="s">
        <v>395</v>
      </c>
      <c r="H211" s="45" t="s">
        <v>395</v>
      </c>
      <c r="I211" s="45" t="s">
        <v>395</v>
      </c>
      <c r="J211" s="45" t="s">
        <v>396</v>
      </c>
      <c r="K211" s="45" t="s">
        <v>395</v>
      </c>
      <c r="L211" s="45">
        <v>6</v>
      </c>
      <c r="M211" s="45" t="s">
        <v>395</v>
      </c>
      <c r="N211" s="45"/>
      <c r="O211" s="45"/>
      <c r="P211" s="45"/>
      <c r="Q211" s="45"/>
      <c r="R211" s="45"/>
      <c r="S211" s="52">
        <f t="shared" si="25"/>
        <v>6</v>
      </c>
      <c r="T211" s="52">
        <f t="shared" si="23"/>
        <v>8</v>
      </c>
      <c r="U211" s="52">
        <f t="shared" si="24"/>
        <v>6</v>
      </c>
    </row>
    <row r="212" spans="1:21" s="1" customFormat="1" ht="11.25">
      <c r="A212" s="6">
        <v>1</v>
      </c>
      <c r="B212" s="2" t="s">
        <v>300</v>
      </c>
      <c r="C212" s="2" t="s">
        <v>344</v>
      </c>
      <c r="D212" s="43" t="s">
        <v>26</v>
      </c>
      <c r="E212" s="47" t="str">
        <f>IF(ISERROR(VLOOKUP(D212,CLUB,1,0)),"?","Ok")</f>
        <v>Ok</v>
      </c>
      <c r="F212" s="51" t="s">
        <v>395</v>
      </c>
      <c r="G212" s="51" t="s">
        <v>395</v>
      </c>
      <c r="H212" s="51" t="s">
        <v>395</v>
      </c>
      <c r="I212" s="53">
        <v>25</v>
      </c>
      <c r="J212" s="53" t="s">
        <v>396</v>
      </c>
      <c r="K212" s="53">
        <v>25</v>
      </c>
      <c r="L212" s="53">
        <v>25</v>
      </c>
      <c r="M212" s="53">
        <v>25</v>
      </c>
      <c r="N212" s="53">
        <v>25</v>
      </c>
      <c r="O212" s="53"/>
      <c r="P212" s="53"/>
      <c r="Q212" s="51"/>
      <c r="R212" s="51"/>
      <c r="S212" s="52">
        <f>SUM(F212:P212)</f>
        <v>125</v>
      </c>
      <c r="T212" s="52">
        <f>COUNTA(F212:P212)</f>
        <v>9</v>
      </c>
      <c r="U212" s="52">
        <f>IF(T212=10,LARGE(F212:P212,1)+LARGE(F212:P212,2)+LARGE(F212:P212,3)+LARGE(F212:P212,4)+LARGE(F212:P212,5)+LARGE(F212:P212,6)+LARGE(F212:P212,7)+LARGE(F212:P212,8)+LARGE(F212:P212,9),S212)</f>
        <v>125</v>
      </c>
    </row>
    <row r="213" spans="1:21" s="1" customFormat="1" ht="11.25">
      <c r="A213" s="6">
        <v>2</v>
      </c>
      <c r="B213" s="2" t="s">
        <v>81</v>
      </c>
      <c r="C213" s="2" t="s">
        <v>343</v>
      </c>
      <c r="D213" s="43" t="s">
        <v>27</v>
      </c>
      <c r="E213" s="47" t="str">
        <f>IF(ISERROR(VLOOKUP(D213,CLUB,1,0)),"?","Ok")</f>
        <v>Ok</v>
      </c>
      <c r="F213" s="51" t="s">
        <v>395</v>
      </c>
      <c r="G213" s="51" t="s">
        <v>395</v>
      </c>
      <c r="H213" s="51" t="s">
        <v>395</v>
      </c>
      <c r="I213" s="45">
        <v>20</v>
      </c>
      <c r="J213" s="51" t="s">
        <v>396</v>
      </c>
      <c r="K213" s="51" t="s">
        <v>395</v>
      </c>
      <c r="L213" s="45">
        <v>18</v>
      </c>
      <c r="M213" s="51" t="s">
        <v>395</v>
      </c>
      <c r="N213" s="45">
        <v>20</v>
      </c>
      <c r="O213" s="51"/>
      <c r="P213" s="51"/>
      <c r="Q213" s="51"/>
      <c r="R213" s="51"/>
      <c r="S213" s="52">
        <f>SUM(F213:P213)</f>
        <v>58</v>
      </c>
      <c r="T213" s="52">
        <f>COUNTA(F213:P213)</f>
        <v>9</v>
      </c>
      <c r="U213" s="52">
        <f>IF(T213=10,LARGE(F213:P213,1)+LARGE(F213:P213,2)+LARGE(F213:P213,3)+LARGE(F213:P213,4)+LARGE(F213:P213,5)+LARGE(F213:P213,6)+LARGE(F213:P213,7)+LARGE(F213:P213,8)+LARGE(F213:P213,9),S213)</f>
        <v>58</v>
      </c>
    </row>
    <row r="214" spans="1:21" s="1" customFormat="1" ht="11.25">
      <c r="A214" s="6">
        <v>3</v>
      </c>
      <c r="B214" s="44" t="s">
        <v>141</v>
      </c>
      <c r="C214" s="44" t="s">
        <v>189</v>
      </c>
      <c r="D214" s="43" t="s">
        <v>28</v>
      </c>
      <c r="E214" s="47" t="str">
        <f>IF(ISERROR(VLOOKUP(D214,CLUB,1,0)),"?","Ok")</f>
        <v>Ok</v>
      </c>
      <c r="F214" s="53">
        <v>25</v>
      </c>
      <c r="G214" s="51" t="s">
        <v>395</v>
      </c>
      <c r="H214" s="51" t="s">
        <v>395</v>
      </c>
      <c r="I214" s="51" t="s">
        <v>395</v>
      </c>
      <c r="J214" s="51" t="s">
        <v>396</v>
      </c>
      <c r="K214" s="51" t="s">
        <v>395</v>
      </c>
      <c r="L214" s="51" t="s">
        <v>395</v>
      </c>
      <c r="M214" s="51" t="s">
        <v>395</v>
      </c>
      <c r="N214" s="45"/>
      <c r="O214" s="45"/>
      <c r="P214" s="45"/>
      <c r="Q214" s="45"/>
      <c r="R214" s="45"/>
      <c r="S214" s="52">
        <f>SUM(F214:P214)</f>
        <v>25</v>
      </c>
      <c r="T214" s="52">
        <f>COUNTA(F214:P214)</f>
        <v>8</v>
      </c>
      <c r="U214" s="52">
        <f>IF(T214=10,LARGE(F214:P214,1)+LARGE(F214:P214,2)+LARGE(F214:P214,3)+LARGE(F214:P214,4)+LARGE(F214:P214,5)+LARGE(F214:P214,6)+LARGE(F214:P214,7)+LARGE(F214:P214,8)+LARGE(F214:P214,9),S214)</f>
        <v>25</v>
      </c>
    </row>
    <row r="215" spans="1:21" s="1" customFormat="1" ht="11.25">
      <c r="A215" s="6">
        <v>4</v>
      </c>
      <c r="B215" s="44" t="s">
        <v>383</v>
      </c>
      <c r="C215" s="44" t="s">
        <v>384</v>
      </c>
      <c r="D215" s="43" t="s">
        <v>26</v>
      </c>
      <c r="E215" s="47" t="str">
        <f>IF(ISERROR(VLOOKUP(D215,CLUB,1,0)),"?","Ok")</f>
        <v>Ok</v>
      </c>
      <c r="F215" s="45"/>
      <c r="G215" s="51" t="s">
        <v>395</v>
      </c>
      <c r="H215" s="51" t="s">
        <v>395</v>
      </c>
      <c r="I215" s="51" t="s">
        <v>395</v>
      </c>
      <c r="J215" s="51" t="s">
        <v>396</v>
      </c>
      <c r="K215" s="51" t="s">
        <v>395</v>
      </c>
      <c r="L215" s="45">
        <v>20</v>
      </c>
      <c r="M215" s="51" t="s">
        <v>395</v>
      </c>
      <c r="N215" s="45"/>
      <c r="O215" s="45"/>
      <c r="P215" s="45"/>
      <c r="Q215" s="45"/>
      <c r="R215" s="45"/>
      <c r="S215" s="52">
        <f>SUM(F215:P215)</f>
        <v>20</v>
      </c>
      <c r="T215" s="52">
        <f>COUNTA(F215:P215)</f>
        <v>7</v>
      </c>
      <c r="U215" s="52">
        <f>IF(T215=10,LARGE(F215:P215,1)+LARGE(F215:P215,2)+LARGE(F215:P215,3)+LARGE(F215:P215,4)+LARGE(F215:P215,5)+LARGE(F215:P215,6)+LARGE(F215:P215,7)+LARGE(F215:P215,8)+LARGE(F215:P215,9),S215)</f>
        <v>20</v>
      </c>
    </row>
  </sheetData>
  <sheetProtection/>
  <conditionalFormatting sqref="E2">
    <cfRule type="cellIs" priority="419" dxfId="1" operator="notEqual" stopIfTrue="1">
      <formula>"Ok"</formula>
    </cfRule>
    <cfRule type="cellIs" priority="420" dxfId="0" operator="equal" stopIfTrue="1">
      <formula>"Ok"</formula>
    </cfRule>
  </conditionalFormatting>
  <conditionalFormatting sqref="E3">
    <cfRule type="cellIs" priority="417" dxfId="1" operator="notEqual" stopIfTrue="1">
      <formula>"Ok"</formula>
    </cfRule>
    <cfRule type="cellIs" priority="418" dxfId="0" operator="equal" stopIfTrue="1">
      <formula>"Ok"</formula>
    </cfRule>
  </conditionalFormatting>
  <conditionalFormatting sqref="E4">
    <cfRule type="cellIs" priority="415" dxfId="1" operator="notEqual" stopIfTrue="1">
      <formula>"Ok"</formula>
    </cfRule>
    <cfRule type="cellIs" priority="416" dxfId="0" operator="equal" stopIfTrue="1">
      <formula>"Ok"</formula>
    </cfRule>
  </conditionalFormatting>
  <conditionalFormatting sqref="E5">
    <cfRule type="cellIs" priority="413" dxfId="1" operator="notEqual" stopIfTrue="1">
      <formula>"Ok"</formula>
    </cfRule>
    <cfRule type="cellIs" priority="414" dxfId="0" operator="equal" stopIfTrue="1">
      <formula>"Ok"</formula>
    </cfRule>
  </conditionalFormatting>
  <conditionalFormatting sqref="E6">
    <cfRule type="cellIs" priority="411" dxfId="1" operator="notEqual" stopIfTrue="1">
      <formula>"Ok"</formula>
    </cfRule>
    <cfRule type="cellIs" priority="412" dxfId="0" operator="equal" stopIfTrue="1">
      <formula>"Ok"</formula>
    </cfRule>
  </conditionalFormatting>
  <conditionalFormatting sqref="E7">
    <cfRule type="cellIs" priority="409" dxfId="1" operator="notEqual" stopIfTrue="1">
      <formula>"Ok"</formula>
    </cfRule>
    <cfRule type="cellIs" priority="410" dxfId="0" operator="equal" stopIfTrue="1">
      <formula>"Ok"</formula>
    </cfRule>
  </conditionalFormatting>
  <conditionalFormatting sqref="E8">
    <cfRule type="cellIs" priority="407" dxfId="1" operator="notEqual" stopIfTrue="1">
      <formula>"Ok"</formula>
    </cfRule>
    <cfRule type="cellIs" priority="408" dxfId="0" operator="equal" stopIfTrue="1">
      <formula>"Ok"</formula>
    </cfRule>
  </conditionalFormatting>
  <conditionalFormatting sqref="E9">
    <cfRule type="cellIs" priority="405" dxfId="1" operator="notEqual" stopIfTrue="1">
      <formula>"Ok"</formula>
    </cfRule>
    <cfRule type="cellIs" priority="406" dxfId="0" operator="equal" stopIfTrue="1">
      <formula>"Ok"</formula>
    </cfRule>
  </conditionalFormatting>
  <conditionalFormatting sqref="E10">
    <cfRule type="cellIs" priority="403" dxfId="1" operator="notEqual" stopIfTrue="1">
      <formula>"Ok"</formula>
    </cfRule>
    <cfRule type="cellIs" priority="404" dxfId="0" operator="equal" stopIfTrue="1">
      <formula>"Ok"</formula>
    </cfRule>
  </conditionalFormatting>
  <conditionalFormatting sqref="E11">
    <cfRule type="cellIs" priority="401" dxfId="1" operator="notEqual" stopIfTrue="1">
      <formula>"Ok"</formula>
    </cfRule>
    <cfRule type="cellIs" priority="402" dxfId="0" operator="equal" stopIfTrue="1">
      <formula>"Ok"</formula>
    </cfRule>
  </conditionalFormatting>
  <conditionalFormatting sqref="E12">
    <cfRule type="cellIs" priority="399" dxfId="1" operator="notEqual" stopIfTrue="1">
      <formula>"Ok"</formula>
    </cfRule>
    <cfRule type="cellIs" priority="400" dxfId="0" operator="equal" stopIfTrue="1">
      <formula>"Ok"</formula>
    </cfRule>
  </conditionalFormatting>
  <conditionalFormatting sqref="E13">
    <cfRule type="cellIs" priority="397" dxfId="1" operator="notEqual" stopIfTrue="1">
      <formula>"Ok"</formula>
    </cfRule>
    <cfRule type="cellIs" priority="398" dxfId="0" operator="equal" stopIfTrue="1">
      <formula>"Ok"</formula>
    </cfRule>
  </conditionalFormatting>
  <conditionalFormatting sqref="E14">
    <cfRule type="cellIs" priority="395" dxfId="1" operator="notEqual" stopIfTrue="1">
      <formula>"Ok"</formula>
    </cfRule>
    <cfRule type="cellIs" priority="396" dxfId="0" operator="equal" stopIfTrue="1">
      <formula>"Ok"</formula>
    </cfRule>
  </conditionalFormatting>
  <conditionalFormatting sqref="E15">
    <cfRule type="cellIs" priority="393" dxfId="1" operator="notEqual" stopIfTrue="1">
      <formula>"Ok"</formula>
    </cfRule>
    <cfRule type="cellIs" priority="394" dxfId="0" operator="equal" stopIfTrue="1">
      <formula>"Ok"</formula>
    </cfRule>
  </conditionalFormatting>
  <conditionalFormatting sqref="E16">
    <cfRule type="cellIs" priority="391" dxfId="1" operator="notEqual" stopIfTrue="1">
      <formula>"Ok"</formula>
    </cfRule>
    <cfRule type="cellIs" priority="392" dxfId="0" operator="equal" stopIfTrue="1">
      <formula>"Ok"</formula>
    </cfRule>
  </conditionalFormatting>
  <conditionalFormatting sqref="E17">
    <cfRule type="cellIs" priority="389" dxfId="1" operator="notEqual" stopIfTrue="1">
      <formula>"Ok"</formula>
    </cfRule>
    <cfRule type="cellIs" priority="390" dxfId="0" operator="equal" stopIfTrue="1">
      <formula>"Ok"</formula>
    </cfRule>
  </conditionalFormatting>
  <conditionalFormatting sqref="E18">
    <cfRule type="cellIs" priority="387" dxfId="1" operator="notEqual" stopIfTrue="1">
      <formula>"Ok"</formula>
    </cfRule>
    <cfRule type="cellIs" priority="388" dxfId="0" operator="equal" stopIfTrue="1">
      <formula>"Ok"</formula>
    </cfRule>
  </conditionalFormatting>
  <conditionalFormatting sqref="E19">
    <cfRule type="cellIs" priority="385" dxfId="1" operator="notEqual" stopIfTrue="1">
      <formula>"Ok"</formula>
    </cfRule>
    <cfRule type="cellIs" priority="386" dxfId="0" operator="equal" stopIfTrue="1">
      <formula>"Ok"</formula>
    </cfRule>
  </conditionalFormatting>
  <conditionalFormatting sqref="E20">
    <cfRule type="cellIs" priority="383" dxfId="1" operator="notEqual" stopIfTrue="1">
      <formula>"Ok"</formula>
    </cfRule>
    <cfRule type="cellIs" priority="384" dxfId="0" operator="equal" stopIfTrue="1">
      <formula>"Ok"</formula>
    </cfRule>
  </conditionalFormatting>
  <conditionalFormatting sqref="E21">
    <cfRule type="cellIs" priority="381" dxfId="1" operator="notEqual" stopIfTrue="1">
      <formula>"Ok"</formula>
    </cfRule>
    <cfRule type="cellIs" priority="382" dxfId="0" operator="equal" stopIfTrue="1">
      <formula>"Ok"</formula>
    </cfRule>
  </conditionalFormatting>
  <conditionalFormatting sqref="E22">
    <cfRule type="cellIs" priority="379" dxfId="1" operator="notEqual" stopIfTrue="1">
      <formula>"Ok"</formula>
    </cfRule>
    <cfRule type="cellIs" priority="380" dxfId="0" operator="equal" stopIfTrue="1">
      <formula>"Ok"</formula>
    </cfRule>
  </conditionalFormatting>
  <conditionalFormatting sqref="E23">
    <cfRule type="cellIs" priority="377" dxfId="1" operator="notEqual" stopIfTrue="1">
      <formula>"Ok"</formula>
    </cfRule>
    <cfRule type="cellIs" priority="378" dxfId="0" operator="equal" stopIfTrue="1">
      <formula>"Ok"</formula>
    </cfRule>
  </conditionalFormatting>
  <conditionalFormatting sqref="E24">
    <cfRule type="cellIs" priority="375" dxfId="1" operator="notEqual" stopIfTrue="1">
      <formula>"Ok"</formula>
    </cfRule>
    <cfRule type="cellIs" priority="376" dxfId="0" operator="equal" stopIfTrue="1">
      <formula>"Ok"</formula>
    </cfRule>
  </conditionalFormatting>
  <conditionalFormatting sqref="E25">
    <cfRule type="cellIs" priority="373" dxfId="1" operator="notEqual" stopIfTrue="1">
      <formula>"Ok"</formula>
    </cfRule>
    <cfRule type="cellIs" priority="374" dxfId="0" operator="equal" stopIfTrue="1">
      <formula>"Ok"</formula>
    </cfRule>
  </conditionalFormatting>
  <conditionalFormatting sqref="E26">
    <cfRule type="cellIs" priority="371" dxfId="1" operator="notEqual" stopIfTrue="1">
      <formula>"Ok"</formula>
    </cfRule>
    <cfRule type="cellIs" priority="372" dxfId="0" operator="equal" stopIfTrue="1">
      <formula>"Ok"</formula>
    </cfRule>
  </conditionalFormatting>
  <conditionalFormatting sqref="E27">
    <cfRule type="cellIs" priority="369" dxfId="1" operator="notEqual" stopIfTrue="1">
      <formula>"Ok"</formula>
    </cfRule>
    <cfRule type="cellIs" priority="370" dxfId="0" operator="equal" stopIfTrue="1">
      <formula>"Ok"</formula>
    </cfRule>
  </conditionalFormatting>
  <conditionalFormatting sqref="E28">
    <cfRule type="cellIs" priority="367" dxfId="1" operator="notEqual" stopIfTrue="1">
      <formula>"Ok"</formula>
    </cfRule>
    <cfRule type="cellIs" priority="368" dxfId="0" operator="equal" stopIfTrue="1">
      <formula>"Ok"</formula>
    </cfRule>
  </conditionalFormatting>
  <conditionalFormatting sqref="E29">
    <cfRule type="cellIs" priority="365" dxfId="1" operator="notEqual" stopIfTrue="1">
      <formula>"Ok"</formula>
    </cfRule>
    <cfRule type="cellIs" priority="366" dxfId="0" operator="equal" stopIfTrue="1">
      <formula>"Ok"</formula>
    </cfRule>
  </conditionalFormatting>
  <conditionalFormatting sqref="E30">
    <cfRule type="cellIs" priority="363" dxfId="1" operator="notEqual" stopIfTrue="1">
      <formula>"Ok"</formula>
    </cfRule>
    <cfRule type="cellIs" priority="364" dxfId="0" operator="equal" stopIfTrue="1">
      <formula>"Ok"</formula>
    </cfRule>
  </conditionalFormatting>
  <conditionalFormatting sqref="E31">
    <cfRule type="cellIs" priority="361" dxfId="1" operator="notEqual" stopIfTrue="1">
      <formula>"Ok"</formula>
    </cfRule>
    <cfRule type="cellIs" priority="362" dxfId="0" operator="equal" stopIfTrue="1">
      <formula>"Ok"</formula>
    </cfRule>
  </conditionalFormatting>
  <conditionalFormatting sqref="E32">
    <cfRule type="cellIs" priority="359" dxfId="1" operator="notEqual" stopIfTrue="1">
      <formula>"Ok"</formula>
    </cfRule>
    <cfRule type="cellIs" priority="360" dxfId="0" operator="equal" stopIfTrue="1">
      <formula>"Ok"</formula>
    </cfRule>
  </conditionalFormatting>
  <conditionalFormatting sqref="E33">
    <cfRule type="cellIs" priority="357" dxfId="1" operator="notEqual" stopIfTrue="1">
      <formula>"Ok"</formula>
    </cfRule>
    <cfRule type="cellIs" priority="358" dxfId="0" operator="equal" stopIfTrue="1">
      <formula>"Ok"</formula>
    </cfRule>
  </conditionalFormatting>
  <conditionalFormatting sqref="E34">
    <cfRule type="cellIs" priority="355" dxfId="1" operator="notEqual" stopIfTrue="1">
      <formula>"Ok"</formula>
    </cfRule>
    <cfRule type="cellIs" priority="356" dxfId="0" operator="equal" stopIfTrue="1">
      <formula>"Ok"</formula>
    </cfRule>
  </conditionalFormatting>
  <conditionalFormatting sqref="E35">
    <cfRule type="cellIs" priority="353" dxfId="1" operator="notEqual" stopIfTrue="1">
      <formula>"Ok"</formula>
    </cfRule>
    <cfRule type="cellIs" priority="354" dxfId="0" operator="equal" stopIfTrue="1">
      <formula>"Ok"</formula>
    </cfRule>
  </conditionalFormatting>
  <conditionalFormatting sqref="E36">
    <cfRule type="cellIs" priority="351" dxfId="1" operator="notEqual" stopIfTrue="1">
      <formula>"Ok"</formula>
    </cfRule>
    <cfRule type="cellIs" priority="352" dxfId="0" operator="equal" stopIfTrue="1">
      <formula>"Ok"</formula>
    </cfRule>
  </conditionalFormatting>
  <conditionalFormatting sqref="E37">
    <cfRule type="cellIs" priority="349" dxfId="1" operator="notEqual" stopIfTrue="1">
      <formula>"Ok"</formula>
    </cfRule>
    <cfRule type="cellIs" priority="350" dxfId="0" operator="equal" stopIfTrue="1">
      <formula>"Ok"</formula>
    </cfRule>
  </conditionalFormatting>
  <conditionalFormatting sqref="E38">
    <cfRule type="cellIs" priority="347" dxfId="1" operator="notEqual" stopIfTrue="1">
      <formula>"Ok"</formula>
    </cfRule>
    <cfRule type="cellIs" priority="348" dxfId="0" operator="equal" stopIfTrue="1">
      <formula>"Ok"</formula>
    </cfRule>
  </conditionalFormatting>
  <conditionalFormatting sqref="E39">
    <cfRule type="cellIs" priority="345" dxfId="1" operator="notEqual" stopIfTrue="1">
      <formula>"Ok"</formula>
    </cfRule>
    <cfRule type="cellIs" priority="346" dxfId="0" operator="equal" stopIfTrue="1">
      <formula>"Ok"</formula>
    </cfRule>
  </conditionalFormatting>
  <conditionalFormatting sqref="E40">
    <cfRule type="cellIs" priority="343" dxfId="1" operator="notEqual" stopIfTrue="1">
      <formula>"Ok"</formula>
    </cfRule>
    <cfRule type="cellIs" priority="344" dxfId="0" operator="equal" stopIfTrue="1">
      <formula>"Ok"</formula>
    </cfRule>
  </conditionalFormatting>
  <conditionalFormatting sqref="E41">
    <cfRule type="cellIs" priority="341" dxfId="1" operator="notEqual" stopIfTrue="1">
      <formula>"Ok"</formula>
    </cfRule>
    <cfRule type="cellIs" priority="342" dxfId="0" operator="equal" stopIfTrue="1">
      <formula>"Ok"</formula>
    </cfRule>
  </conditionalFormatting>
  <conditionalFormatting sqref="E42">
    <cfRule type="cellIs" priority="339" dxfId="1" operator="notEqual" stopIfTrue="1">
      <formula>"Ok"</formula>
    </cfRule>
    <cfRule type="cellIs" priority="340" dxfId="0" operator="equal" stopIfTrue="1">
      <formula>"Ok"</formula>
    </cfRule>
  </conditionalFormatting>
  <conditionalFormatting sqref="E43">
    <cfRule type="cellIs" priority="337" dxfId="1" operator="notEqual" stopIfTrue="1">
      <formula>"Ok"</formula>
    </cfRule>
    <cfRule type="cellIs" priority="338" dxfId="0" operator="equal" stopIfTrue="1">
      <formula>"Ok"</formula>
    </cfRule>
  </conditionalFormatting>
  <conditionalFormatting sqref="E44">
    <cfRule type="cellIs" priority="335" dxfId="1" operator="notEqual" stopIfTrue="1">
      <formula>"Ok"</formula>
    </cfRule>
    <cfRule type="cellIs" priority="336" dxfId="0" operator="equal" stopIfTrue="1">
      <formula>"Ok"</formula>
    </cfRule>
  </conditionalFormatting>
  <conditionalFormatting sqref="E45">
    <cfRule type="cellIs" priority="333" dxfId="1" operator="notEqual" stopIfTrue="1">
      <formula>"Ok"</formula>
    </cfRule>
    <cfRule type="cellIs" priority="334" dxfId="0" operator="equal" stopIfTrue="1">
      <formula>"Ok"</formula>
    </cfRule>
  </conditionalFormatting>
  <conditionalFormatting sqref="E46">
    <cfRule type="cellIs" priority="331" dxfId="1" operator="notEqual" stopIfTrue="1">
      <formula>"Ok"</formula>
    </cfRule>
    <cfRule type="cellIs" priority="332" dxfId="0" operator="equal" stopIfTrue="1">
      <formula>"Ok"</formula>
    </cfRule>
  </conditionalFormatting>
  <conditionalFormatting sqref="E47">
    <cfRule type="cellIs" priority="329" dxfId="1" operator="notEqual" stopIfTrue="1">
      <formula>"Ok"</formula>
    </cfRule>
    <cfRule type="cellIs" priority="330" dxfId="0" operator="equal" stopIfTrue="1">
      <formula>"Ok"</formula>
    </cfRule>
  </conditionalFormatting>
  <conditionalFormatting sqref="E48">
    <cfRule type="cellIs" priority="327" dxfId="1" operator="notEqual" stopIfTrue="1">
      <formula>"Ok"</formula>
    </cfRule>
    <cfRule type="cellIs" priority="328" dxfId="0" operator="equal" stopIfTrue="1">
      <formula>"Ok"</formula>
    </cfRule>
  </conditionalFormatting>
  <conditionalFormatting sqref="E49">
    <cfRule type="cellIs" priority="325" dxfId="1" operator="notEqual" stopIfTrue="1">
      <formula>"Ok"</formula>
    </cfRule>
    <cfRule type="cellIs" priority="326" dxfId="0" operator="equal" stopIfTrue="1">
      <formula>"Ok"</formula>
    </cfRule>
  </conditionalFormatting>
  <conditionalFormatting sqref="E50">
    <cfRule type="cellIs" priority="323" dxfId="1" operator="notEqual" stopIfTrue="1">
      <formula>"Ok"</formula>
    </cfRule>
    <cfRule type="cellIs" priority="324" dxfId="0" operator="equal" stopIfTrue="1">
      <formula>"Ok"</formula>
    </cfRule>
  </conditionalFormatting>
  <conditionalFormatting sqref="E51">
    <cfRule type="cellIs" priority="321" dxfId="1" operator="notEqual" stopIfTrue="1">
      <formula>"Ok"</formula>
    </cfRule>
    <cfRule type="cellIs" priority="322" dxfId="0" operator="equal" stopIfTrue="1">
      <formula>"Ok"</formula>
    </cfRule>
  </conditionalFormatting>
  <conditionalFormatting sqref="E52">
    <cfRule type="cellIs" priority="319" dxfId="1" operator="notEqual" stopIfTrue="1">
      <formula>"Ok"</formula>
    </cfRule>
    <cfRule type="cellIs" priority="320" dxfId="0" operator="equal" stopIfTrue="1">
      <formula>"Ok"</formula>
    </cfRule>
  </conditionalFormatting>
  <conditionalFormatting sqref="E53">
    <cfRule type="cellIs" priority="317" dxfId="1" operator="notEqual" stopIfTrue="1">
      <formula>"Ok"</formula>
    </cfRule>
    <cfRule type="cellIs" priority="318" dxfId="0" operator="equal" stopIfTrue="1">
      <formula>"Ok"</formula>
    </cfRule>
  </conditionalFormatting>
  <conditionalFormatting sqref="E54">
    <cfRule type="cellIs" priority="315" dxfId="1" operator="notEqual" stopIfTrue="1">
      <formula>"Ok"</formula>
    </cfRule>
    <cfRule type="cellIs" priority="316" dxfId="0" operator="equal" stopIfTrue="1">
      <formula>"Ok"</formula>
    </cfRule>
  </conditionalFormatting>
  <conditionalFormatting sqref="E55">
    <cfRule type="cellIs" priority="313" dxfId="1" operator="notEqual" stopIfTrue="1">
      <formula>"Ok"</formula>
    </cfRule>
    <cfRule type="cellIs" priority="314" dxfId="0" operator="equal" stopIfTrue="1">
      <formula>"Ok"</formula>
    </cfRule>
  </conditionalFormatting>
  <conditionalFormatting sqref="E56">
    <cfRule type="cellIs" priority="311" dxfId="1" operator="notEqual" stopIfTrue="1">
      <formula>"Ok"</formula>
    </cfRule>
    <cfRule type="cellIs" priority="312" dxfId="0" operator="equal" stopIfTrue="1">
      <formula>"Ok"</formula>
    </cfRule>
  </conditionalFormatting>
  <conditionalFormatting sqref="E57">
    <cfRule type="cellIs" priority="309" dxfId="1" operator="notEqual" stopIfTrue="1">
      <formula>"Ok"</formula>
    </cfRule>
    <cfRule type="cellIs" priority="310" dxfId="0" operator="equal" stopIfTrue="1">
      <formula>"Ok"</formula>
    </cfRule>
  </conditionalFormatting>
  <conditionalFormatting sqref="E58">
    <cfRule type="cellIs" priority="307" dxfId="1" operator="notEqual" stopIfTrue="1">
      <formula>"Ok"</formula>
    </cfRule>
    <cfRule type="cellIs" priority="308" dxfId="0" operator="equal" stopIfTrue="1">
      <formula>"Ok"</formula>
    </cfRule>
  </conditionalFormatting>
  <conditionalFormatting sqref="E59">
    <cfRule type="cellIs" priority="305" dxfId="1" operator="notEqual" stopIfTrue="1">
      <formula>"Ok"</formula>
    </cfRule>
    <cfRule type="cellIs" priority="306" dxfId="0" operator="equal" stopIfTrue="1">
      <formula>"Ok"</formula>
    </cfRule>
  </conditionalFormatting>
  <conditionalFormatting sqref="E60">
    <cfRule type="cellIs" priority="303" dxfId="1" operator="notEqual" stopIfTrue="1">
      <formula>"Ok"</formula>
    </cfRule>
    <cfRule type="cellIs" priority="304" dxfId="0" operator="equal" stopIfTrue="1">
      <formula>"Ok"</formula>
    </cfRule>
  </conditionalFormatting>
  <conditionalFormatting sqref="E61">
    <cfRule type="cellIs" priority="301" dxfId="1" operator="notEqual" stopIfTrue="1">
      <formula>"Ok"</formula>
    </cfRule>
    <cfRule type="cellIs" priority="302" dxfId="0" operator="equal" stopIfTrue="1">
      <formula>"Ok"</formula>
    </cfRule>
  </conditionalFormatting>
  <conditionalFormatting sqref="E62">
    <cfRule type="cellIs" priority="299" dxfId="1" operator="notEqual" stopIfTrue="1">
      <formula>"Ok"</formula>
    </cfRule>
    <cfRule type="cellIs" priority="300" dxfId="0" operator="equal" stopIfTrue="1">
      <formula>"Ok"</formula>
    </cfRule>
  </conditionalFormatting>
  <conditionalFormatting sqref="E63">
    <cfRule type="cellIs" priority="297" dxfId="1" operator="notEqual" stopIfTrue="1">
      <formula>"Ok"</formula>
    </cfRule>
    <cfRule type="cellIs" priority="298" dxfId="0" operator="equal" stopIfTrue="1">
      <formula>"Ok"</formula>
    </cfRule>
  </conditionalFormatting>
  <conditionalFormatting sqref="E64">
    <cfRule type="cellIs" priority="295" dxfId="1" operator="notEqual" stopIfTrue="1">
      <formula>"Ok"</formula>
    </cfRule>
    <cfRule type="cellIs" priority="296" dxfId="0" operator="equal" stopIfTrue="1">
      <formula>"Ok"</formula>
    </cfRule>
  </conditionalFormatting>
  <conditionalFormatting sqref="E65">
    <cfRule type="cellIs" priority="293" dxfId="1" operator="notEqual" stopIfTrue="1">
      <formula>"Ok"</formula>
    </cfRule>
    <cfRule type="cellIs" priority="294" dxfId="0" operator="equal" stopIfTrue="1">
      <formula>"Ok"</formula>
    </cfRule>
  </conditionalFormatting>
  <conditionalFormatting sqref="E66">
    <cfRule type="cellIs" priority="291" dxfId="1" operator="notEqual" stopIfTrue="1">
      <formula>"Ok"</formula>
    </cfRule>
    <cfRule type="cellIs" priority="292" dxfId="0" operator="equal" stopIfTrue="1">
      <formula>"Ok"</formula>
    </cfRule>
  </conditionalFormatting>
  <conditionalFormatting sqref="E67">
    <cfRule type="cellIs" priority="289" dxfId="1" operator="notEqual" stopIfTrue="1">
      <formula>"Ok"</formula>
    </cfRule>
    <cfRule type="cellIs" priority="290" dxfId="0" operator="equal" stopIfTrue="1">
      <formula>"Ok"</formula>
    </cfRule>
  </conditionalFormatting>
  <conditionalFormatting sqref="E68">
    <cfRule type="cellIs" priority="287" dxfId="1" operator="notEqual" stopIfTrue="1">
      <formula>"Ok"</formula>
    </cfRule>
    <cfRule type="cellIs" priority="288" dxfId="0" operator="equal" stopIfTrue="1">
      <formula>"Ok"</formula>
    </cfRule>
  </conditionalFormatting>
  <conditionalFormatting sqref="E69">
    <cfRule type="cellIs" priority="285" dxfId="1" operator="notEqual" stopIfTrue="1">
      <formula>"Ok"</formula>
    </cfRule>
    <cfRule type="cellIs" priority="286" dxfId="0" operator="equal" stopIfTrue="1">
      <formula>"Ok"</formula>
    </cfRule>
  </conditionalFormatting>
  <conditionalFormatting sqref="E70">
    <cfRule type="cellIs" priority="283" dxfId="1" operator="notEqual" stopIfTrue="1">
      <formula>"Ok"</formula>
    </cfRule>
    <cfRule type="cellIs" priority="284" dxfId="0" operator="equal" stopIfTrue="1">
      <formula>"Ok"</formula>
    </cfRule>
  </conditionalFormatting>
  <conditionalFormatting sqref="E71">
    <cfRule type="cellIs" priority="281" dxfId="1" operator="notEqual" stopIfTrue="1">
      <formula>"Ok"</formula>
    </cfRule>
    <cfRule type="cellIs" priority="282" dxfId="0" operator="equal" stopIfTrue="1">
      <formula>"Ok"</formula>
    </cfRule>
  </conditionalFormatting>
  <conditionalFormatting sqref="E72">
    <cfRule type="cellIs" priority="279" dxfId="1" operator="notEqual" stopIfTrue="1">
      <formula>"Ok"</formula>
    </cfRule>
    <cfRule type="cellIs" priority="280" dxfId="0" operator="equal" stopIfTrue="1">
      <formula>"Ok"</formula>
    </cfRule>
  </conditionalFormatting>
  <conditionalFormatting sqref="E73">
    <cfRule type="cellIs" priority="277" dxfId="1" operator="notEqual" stopIfTrue="1">
      <formula>"Ok"</formula>
    </cfRule>
    <cfRule type="cellIs" priority="278" dxfId="0" operator="equal" stopIfTrue="1">
      <formula>"Ok"</formula>
    </cfRule>
  </conditionalFormatting>
  <conditionalFormatting sqref="E74">
    <cfRule type="cellIs" priority="275" dxfId="1" operator="notEqual" stopIfTrue="1">
      <formula>"Ok"</formula>
    </cfRule>
    <cfRule type="cellIs" priority="276" dxfId="0" operator="equal" stopIfTrue="1">
      <formula>"Ok"</formula>
    </cfRule>
  </conditionalFormatting>
  <conditionalFormatting sqref="E75">
    <cfRule type="cellIs" priority="273" dxfId="1" operator="notEqual" stopIfTrue="1">
      <formula>"Ok"</formula>
    </cfRule>
    <cfRule type="cellIs" priority="274" dxfId="0" operator="equal" stopIfTrue="1">
      <formula>"Ok"</formula>
    </cfRule>
  </conditionalFormatting>
  <conditionalFormatting sqref="E76">
    <cfRule type="cellIs" priority="271" dxfId="1" operator="notEqual" stopIfTrue="1">
      <formula>"Ok"</formula>
    </cfRule>
    <cfRule type="cellIs" priority="272" dxfId="0" operator="equal" stopIfTrue="1">
      <formula>"Ok"</formula>
    </cfRule>
  </conditionalFormatting>
  <conditionalFormatting sqref="E77">
    <cfRule type="cellIs" priority="269" dxfId="1" operator="notEqual" stopIfTrue="1">
      <formula>"Ok"</formula>
    </cfRule>
    <cfRule type="cellIs" priority="270" dxfId="0" operator="equal" stopIfTrue="1">
      <formula>"Ok"</formula>
    </cfRule>
  </conditionalFormatting>
  <conditionalFormatting sqref="E78">
    <cfRule type="cellIs" priority="267" dxfId="1" operator="notEqual" stopIfTrue="1">
      <formula>"Ok"</formula>
    </cfRule>
    <cfRule type="cellIs" priority="268" dxfId="0" operator="equal" stopIfTrue="1">
      <formula>"Ok"</formula>
    </cfRule>
  </conditionalFormatting>
  <conditionalFormatting sqref="E79">
    <cfRule type="cellIs" priority="265" dxfId="1" operator="notEqual" stopIfTrue="1">
      <formula>"Ok"</formula>
    </cfRule>
    <cfRule type="cellIs" priority="266" dxfId="0" operator="equal" stopIfTrue="1">
      <formula>"Ok"</formula>
    </cfRule>
  </conditionalFormatting>
  <conditionalFormatting sqref="E80">
    <cfRule type="cellIs" priority="263" dxfId="1" operator="notEqual" stopIfTrue="1">
      <formula>"Ok"</formula>
    </cfRule>
    <cfRule type="cellIs" priority="264" dxfId="0" operator="equal" stopIfTrue="1">
      <formula>"Ok"</formula>
    </cfRule>
  </conditionalFormatting>
  <conditionalFormatting sqref="E81">
    <cfRule type="cellIs" priority="261" dxfId="1" operator="notEqual" stopIfTrue="1">
      <formula>"Ok"</formula>
    </cfRule>
    <cfRule type="cellIs" priority="262" dxfId="0" operator="equal" stopIfTrue="1">
      <formula>"Ok"</formula>
    </cfRule>
  </conditionalFormatting>
  <conditionalFormatting sqref="E82">
    <cfRule type="cellIs" priority="259" dxfId="1" operator="notEqual" stopIfTrue="1">
      <formula>"Ok"</formula>
    </cfRule>
    <cfRule type="cellIs" priority="260" dxfId="0" operator="equal" stopIfTrue="1">
      <formula>"Ok"</formula>
    </cfRule>
  </conditionalFormatting>
  <conditionalFormatting sqref="E83">
    <cfRule type="cellIs" priority="257" dxfId="1" operator="notEqual" stopIfTrue="1">
      <formula>"Ok"</formula>
    </cfRule>
    <cfRule type="cellIs" priority="258" dxfId="0" operator="equal" stopIfTrue="1">
      <formula>"Ok"</formula>
    </cfRule>
  </conditionalFormatting>
  <conditionalFormatting sqref="E84">
    <cfRule type="cellIs" priority="255" dxfId="1" operator="notEqual" stopIfTrue="1">
      <formula>"Ok"</formula>
    </cfRule>
    <cfRule type="cellIs" priority="256" dxfId="0" operator="equal" stopIfTrue="1">
      <formula>"Ok"</formula>
    </cfRule>
  </conditionalFormatting>
  <conditionalFormatting sqref="E85">
    <cfRule type="cellIs" priority="253" dxfId="1" operator="notEqual" stopIfTrue="1">
      <formula>"Ok"</formula>
    </cfRule>
    <cfRule type="cellIs" priority="254" dxfId="0" operator="equal" stopIfTrue="1">
      <formula>"Ok"</formula>
    </cfRule>
  </conditionalFormatting>
  <conditionalFormatting sqref="E86">
    <cfRule type="cellIs" priority="251" dxfId="1" operator="notEqual" stopIfTrue="1">
      <formula>"Ok"</formula>
    </cfRule>
    <cfRule type="cellIs" priority="252" dxfId="0" operator="equal" stopIfTrue="1">
      <formula>"Ok"</formula>
    </cfRule>
  </conditionalFormatting>
  <conditionalFormatting sqref="E87">
    <cfRule type="cellIs" priority="249" dxfId="1" operator="notEqual" stopIfTrue="1">
      <formula>"Ok"</formula>
    </cfRule>
    <cfRule type="cellIs" priority="250" dxfId="0" operator="equal" stopIfTrue="1">
      <formula>"Ok"</formula>
    </cfRule>
  </conditionalFormatting>
  <conditionalFormatting sqref="E88">
    <cfRule type="cellIs" priority="247" dxfId="1" operator="notEqual" stopIfTrue="1">
      <formula>"Ok"</formula>
    </cfRule>
    <cfRule type="cellIs" priority="248" dxfId="0" operator="equal" stopIfTrue="1">
      <formula>"Ok"</formula>
    </cfRule>
  </conditionalFormatting>
  <conditionalFormatting sqref="E89">
    <cfRule type="cellIs" priority="245" dxfId="1" operator="notEqual" stopIfTrue="1">
      <formula>"Ok"</formula>
    </cfRule>
    <cfRule type="cellIs" priority="246" dxfId="0" operator="equal" stopIfTrue="1">
      <formula>"Ok"</formula>
    </cfRule>
  </conditionalFormatting>
  <conditionalFormatting sqref="E90">
    <cfRule type="cellIs" priority="243" dxfId="1" operator="notEqual" stopIfTrue="1">
      <formula>"Ok"</formula>
    </cfRule>
    <cfRule type="cellIs" priority="244" dxfId="0" operator="equal" stopIfTrue="1">
      <formula>"Ok"</formula>
    </cfRule>
  </conditionalFormatting>
  <conditionalFormatting sqref="E91">
    <cfRule type="cellIs" priority="241" dxfId="1" operator="notEqual" stopIfTrue="1">
      <formula>"Ok"</formula>
    </cfRule>
    <cfRule type="cellIs" priority="242" dxfId="0" operator="equal" stopIfTrue="1">
      <formula>"Ok"</formula>
    </cfRule>
  </conditionalFormatting>
  <conditionalFormatting sqref="E92">
    <cfRule type="cellIs" priority="239" dxfId="1" operator="notEqual" stopIfTrue="1">
      <formula>"Ok"</formula>
    </cfRule>
    <cfRule type="cellIs" priority="240" dxfId="0" operator="equal" stopIfTrue="1">
      <formula>"Ok"</formula>
    </cfRule>
  </conditionalFormatting>
  <conditionalFormatting sqref="E93">
    <cfRule type="cellIs" priority="237" dxfId="1" operator="notEqual" stopIfTrue="1">
      <formula>"Ok"</formula>
    </cfRule>
    <cfRule type="cellIs" priority="238" dxfId="0" operator="equal" stopIfTrue="1">
      <formula>"Ok"</formula>
    </cfRule>
  </conditionalFormatting>
  <conditionalFormatting sqref="E94">
    <cfRule type="cellIs" priority="235" dxfId="1" operator="notEqual" stopIfTrue="1">
      <formula>"Ok"</formula>
    </cfRule>
    <cfRule type="cellIs" priority="236" dxfId="0" operator="equal" stopIfTrue="1">
      <formula>"Ok"</formula>
    </cfRule>
  </conditionalFormatting>
  <conditionalFormatting sqref="E95">
    <cfRule type="cellIs" priority="233" dxfId="1" operator="notEqual" stopIfTrue="1">
      <formula>"Ok"</formula>
    </cfRule>
    <cfRule type="cellIs" priority="234" dxfId="0" operator="equal" stopIfTrue="1">
      <formula>"Ok"</formula>
    </cfRule>
  </conditionalFormatting>
  <conditionalFormatting sqref="E96">
    <cfRule type="cellIs" priority="231" dxfId="1" operator="notEqual" stopIfTrue="1">
      <formula>"Ok"</formula>
    </cfRule>
    <cfRule type="cellIs" priority="232" dxfId="0" operator="equal" stopIfTrue="1">
      <formula>"Ok"</formula>
    </cfRule>
  </conditionalFormatting>
  <conditionalFormatting sqref="E97">
    <cfRule type="cellIs" priority="229" dxfId="1" operator="notEqual" stopIfTrue="1">
      <formula>"Ok"</formula>
    </cfRule>
    <cfRule type="cellIs" priority="230" dxfId="0" operator="equal" stopIfTrue="1">
      <formula>"Ok"</formula>
    </cfRule>
  </conditionalFormatting>
  <conditionalFormatting sqref="E98">
    <cfRule type="cellIs" priority="227" dxfId="1" operator="notEqual" stopIfTrue="1">
      <formula>"Ok"</formula>
    </cfRule>
    <cfRule type="cellIs" priority="228" dxfId="0" operator="equal" stopIfTrue="1">
      <formula>"Ok"</formula>
    </cfRule>
  </conditionalFormatting>
  <conditionalFormatting sqref="E99">
    <cfRule type="cellIs" priority="225" dxfId="1" operator="notEqual" stopIfTrue="1">
      <formula>"Ok"</formula>
    </cfRule>
    <cfRule type="cellIs" priority="226" dxfId="0" operator="equal" stopIfTrue="1">
      <formula>"Ok"</formula>
    </cfRule>
  </conditionalFormatting>
  <conditionalFormatting sqref="E100">
    <cfRule type="cellIs" priority="223" dxfId="1" operator="notEqual" stopIfTrue="1">
      <formula>"Ok"</formula>
    </cfRule>
    <cfRule type="cellIs" priority="224" dxfId="0" operator="equal" stopIfTrue="1">
      <formula>"Ok"</formula>
    </cfRule>
  </conditionalFormatting>
  <conditionalFormatting sqref="E101">
    <cfRule type="cellIs" priority="221" dxfId="1" operator="notEqual" stopIfTrue="1">
      <formula>"Ok"</formula>
    </cfRule>
    <cfRule type="cellIs" priority="222" dxfId="0" operator="equal" stopIfTrue="1">
      <formula>"Ok"</formula>
    </cfRule>
  </conditionalFormatting>
  <conditionalFormatting sqref="E102">
    <cfRule type="cellIs" priority="219" dxfId="1" operator="notEqual" stopIfTrue="1">
      <formula>"Ok"</formula>
    </cfRule>
    <cfRule type="cellIs" priority="220" dxfId="0" operator="equal" stopIfTrue="1">
      <formula>"Ok"</formula>
    </cfRule>
  </conditionalFormatting>
  <conditionalFormatting sqref="E103">
    <cfRule type="cellIs" priority="217" dxfId="1" operator="notEqual" stopIfTrue="1">
      <formula>"Ok"</formula>
    </cfRule>
    <cfRule type="cellIs" priority="218" dxfId="0" operator="equal" stopIfTrue="1">
      <formula>"Ok"</formula>
    </cfRule>
  </conditionalFormatting>
  <conditionalFormatting sqref="E104">
    <cfRule type="cellIs" priority="215" dxfId="1" operator="notEqual" stopIfTrue="1">
      <formula>"Ok"</formula>
    </cfRule>
    <cfRule type="cellIs" priority="216" dxfId="0" operator="equal" stopIfTrue="1">
      <formula>"Ok"</formula>
    </cfRule>
  </conditionalFormatting>
  <conditionalFormatting sqref="E105">
    <cfRule type="cellIs" priority="213" dxfId="1" operator="notEqual" stopIfTrue="1">
      <formula>"Ok"</formula>
    </cfRule>
    <cfRule type="cellIs" priority="214" dxfId="0" operator="equal" stopIfTrue="1">
      <formula>"Ok"</formula>
    </cfRule>
  </conditionalFormatting>
  <conditionalFormatting sqref="E106">
    <cfRule type="cellIs" priority="211" dxfId="1" operator="notEqual" stopIfTrue="1">
      <formula>"Ok"</formula>
    </cfRule>
    <cfRule type="cellIs" priority="212" dxfId="0" operator="equal" stopIfTrue="1">
      <formula>"Ok"</formula>
    </cfRule>
  </conditionalFormatting>
  <conditionalFormatting sqref="E107">
    <cfRule type="cellIs" priority="209" dxfId="1" operator="notEqual" stopIfTrue="1">
      <formula>"Ok"</formula>
    </cfRule>
    <cfRule type="cellIs" priority="210" dxfId="0" operator="equal" stopIfTrue="1">
      <formula>"Ok"</formula>
    </cfRule>
  </conditionalFormatting>
  <conditionalFormatting sqref="E108">
    <cfRule type="cellIs" priority="207" dxfId="1" operator="notEqual" stopIfTrue="1">
      <formula>"Ok"</formula>
    </cfRule>
    <cfRule type="cellIs" priority="208" dxfId="0" operator="equal" stopIfTrue="1">
      <formula>"Ok"</formula>
    </cfRule>
  </conditionalFormatting>
  <conditionalFormatting sqref="E109">
    <cfRule type="cellIs" priority="205" dxfId="1" operator="notEqual" stopIfTrue="1">
      <formula>"Ok"</formula>
    </cfRule>
    <cfRule type="cellIs" priority="206" dxfId="0" operator="equal" stopIfTrue="1">
      <formula>"Ok"</formula>
    </cfRule>
  </conditionalFormatting>
  <conditionalFormatting sqref="E110">
    <cfRule type="cellIs" priority="203" dxfId="1" operator="notEqual" stopIfTrue="1">
      <formula>"Ok"</formula>
    </cfRule>
    <cfRule type="cellIs" priority="204" dxfId="0" operator="equal" stopIfTrue="1">
      <formula>"Ok"</formula>
    </cfRule>
  </conditionalFormatting>
  <conditionalFormatting sqref="E111">
    <cfRule type="cellIs" priority="201" dxfId="1" operator="notEqual" stopIfTrue="1">
      <formula>"Ok"</formula>
    </cfRule>
    <cfRule type="cellIs" priority="202" dxfId="0" operator="equal" stopIfTrue="1">
      <formula>"Ok"</formula>
    </cfRule>
  </conditionalFormatting>
  <conditionalFormatting sqref="E112">
    <cfRule type="cellIs" priority="199" dxfId="1" operator="notEqual" stopIfTrue="1">
      <formula>"Ok"</formula>
    </cfRule>
    <cfRule type="cellIs" priority="200" dxfId="0" operator="equal" stopIfTrue="1">
      <formula>"Ok"</formula>
    </cfRule>
  </conditionalFormatting>
  <conditionalFormatting sqref="E113">
    <cfRule type="cellIs" priority="197" dxfId="1" operator="notEqual" stopIfTrue="1">
      <formula>"Ok"</formula>
    </cfRule>
    <cfRule type="cellIs" priority="198" dxfId="0" operator="equal" stopIfTrue="1">
      <formula>"Ok"</formula>
    </cfRule>
  </conditionalFormatting>
  <conditionalFormatting sqref="E114">
    <cfRule type="cellIs" priority="195" dxfId="1" operator="notEqual" stopIfTrue="1">
      <formula>"Ok"</formula>
    </cfRule>
    <cfRule type="cellIs" priority="196" dxfId="0" operator="equal" stopIfTrue="1">
      <formula>"Ok"</formula>
    </cfRule>
  </conditionalFormatting>
  <conditionalFormatting sqref="E115">
    <cfRule type="cellIs" priority="193" dxfId="1" operator="notEqual" stopIfTrue="1">
      <formula>"Ok"</formula>
    </cfRule>
    <cfRule type="cellIs" priority="194" dxfId="0" operator="equal" stopIfTrue="1">
      <formula>"Ok"</formula>
    </cfRule>
  </conditionalFormatting>
  <conditionalFormatting sqref="E116">
    <cfRule type="cellIs" priority="191" dxfId="1" operator="notEqual" stopIfTrue="1">
      <formula>"Ok"</formula>
    </cfRule>
    <cfRule type="cellIs" priority="192" dxfId="0" operator="equal" stopIfTrue="1">
      <formula>"Ok"</formula>
    </cfRule>
  </conditionalFormatting>
  <conditionalFormatting sqref="E117">
    <cfRule type="cellIs" priority="189" dxfId="1" operator="notEqual" stopIfTrue="1">
      <formula>"Ok"</formula>
    </cfRule>
    <cfRule type="cellIs" priority="190" dxfId="0" operator="equal" stopIfTrue="1">
      <formula>"Ok"</formula>
    </cfRule>
  </conditionalFormatting>
  <conditionalFormatting sqref="E118">
    <cfRule type="cellIs" priority="187" dxfId="1" operator="notEqual" stopIfTrue="1">
      <formula>"Ok"</formula>
    </cfRule>
    <cfRule type="cellIs" priority="188" dxfId="0" operator="equal" stopIfTrue="1">
      <formula>"Ok"</formula>
    </cfRule>
  </conditionalFormatting>
  <conditionalFormatting sqref="E119">
    <cfRule type="cellIs" priority="185" dxfId="1" operator="notEqual" stopIfTrue="1">
      <formula>"Ok"</formula>
    </cfRule>
    <cfRule type="cellIs" priority="186" dxfId="0" operator="equal" stopIfTrue="1">
      <formula>"Ok"</formula>
    </cfRule>
  </conditionalFormatting>
  <conditionalFormatting sqref="E120">
    <cfRule type="cellIs" priority="183" dxfId="1" operator="notEqual" stopIfTrue="1">
      <formula>"Ok"</formula>
    </cfRule>
    <cfRule type="cellIs" priority="184" dxfId="0" operator="equal" stopIfTrue="1">
      <formula>"Ok"</formula>
    </cfRule>
  </conditionalFormatting>
  <conditionalFormatting sqref="E121">
    <cfRule type="cellIs" priority="181" dxfId="1" operator="notEqual" stopIfTrue="1">
      <formula>"Ok"</formula>
    </cfRule>
    <cfRule type="cellIs" priority="182" dxfId="0" operator="equal" stopIfTrue="1">
      <formula>"Ok"</formula>
    </cfRule>
  </conditionalFormatting>
  <conditionalFormatting sqref="E122">
    <cfRule type="cellIs" priority="179" dxfId="1" operator="notEqual" stopIfTrue="1">
      <formula>"Ok"</formula>
    </cfRule>
    <cfRule type="cellIs" priority="180" dxfId="0" operator="equal" stopIfTrue="1">
      <formula>"Ok"</formula>
    </cfRule>
  </conditionalFormatting>
  <conditionalFormatting sqref="E123">
    <cfRule type="cellIs" priority="177" dxfId="1" operator="notEqual" stopIfTrue="1">
      <formula>"Ok"</formula>
    </cfRule>
    <cfRule type="cellIs" priority="178" dxfId="0" operator="equal" stopIfTrue="1">
      <formula>"Ok"</formula>
    </cfRule>
  </conditionalFormatting>
  <conditionalFormatting sqref="E124">
    <cfRule type="cellIs" priority="175" dxfId="1" operator="notEqual" stopIfTrue="1">
      <formula>"Ok"</formula>
    </cfRule>
    <cfRule type="cellIs" priority="176" dxfId="0" operator="equal" stopIfTrue="1">
      <formula>"Ok"</formula>
    </cfRule>
  </conditionalFormatting>
  <conditionalFormatting sqref="E125">
    <cfRule type="cellIs" priority="173" dxfId="1" operator="notEqual" stopIfTrue="1">
      <formula>"Ok"</formula>
    </cfRule>
    <cfRule type="cellIs" priority="174" dxfId="0" operator="equal" stopIfTrue="1">
      <formula>"Ok"</formula>
    </cfRule>
  </conditionalFormatting>
  <conditionalFormatting sqref="E126">
    <cfRule type="cellIs" priority="171" dxfId="1" operator="notEqual" stopIfTrue="1">
      <formula>"Ok"</formula>
    </cfRule>
    <cfRule type="cellIs" priority="172" dxfId="0" operator="equal" stopIfTrue="1">
      <formula>"Ok"</formula>
    </cfRule>
  </conditionalFormatting>
  <conditionalFormatting sqref="E127">
    <cfRule type="cellIs" priority="169" dxfId="1" operator="notEqual" stopIfTrue="1">
      <formula>"Ok"</formula>
    </cfRule>
    <cfRule type="cellIs" priority="170" dxfId="0" operator="equal" stopIfTrue="1">
      <formula>"Ok"</formula>
    </cfRule>
  </conditionalFormatting>
  <conditionalFormatting sqref="E128">
    <cfRule type="cellIs" priority="167" dxfId="1" operator="notEqual" stopIfTrue="1">
      <formula>"Ok"</formula>
    </cfRule>
    <cfRule type="cellIs" priority="168" dxfId="0" operator="equal" stopIfTrue="1">
      <formula>"Ok"</formula>
    </cfRule>
  </conditionalFormatting>
  <conditionalFormatting sqref="E129">
    <cfRule type="cellIs" priority="165" dxfId="1" operator="notEqual" stopIfTrue="1">
      <formula>"Ok"</formula>
    </cfRule>
    <cfRule type="cellIs" priority="166" dxfId="0" operator="equal" stopIfTrue="1">
      <formula>"Ok"</formula>
    </cfRule>
  </conditionalFormatting>
  <conditionalFormatting sqref="E130">
    <cfRule type="cellIs" priority="163" dxfId="1" operator="notEqual" stopIfTrue="1">
      <formula>"Ok"</formula>
    </cfRule>
    <cfRule type="cellIs" priority="164" dxfId="0" operator="equal" stopIfTrue="1">
      <formula>"Ok"</formula>
    </cfRule>
  </conditionalFormatting>
  <conditionalFormatting sqref="E131">
    <cfRule type="cellIs" priority="161" dxfId="1" operator="notEqual" stopIfTrue="1">
      <formula>"Ok"</formula>
    </cfRule>
    <cfRule type="cellIs" priority="162" dxfId="0" operator="equal" stopIfTrue="1">
      <formula>"Ok"</formula>
    </cfRule>
  </conditionalFormatting>
  <conditionalFormatting sqref="E132">
    <cfRule type="cellIs" priority="159" dxfId="1" operator="notEqual" stopIfTrue="1">
      <formula>"Ok"</formula>
    </cfRule>
    <cfRule type="cellIs" priority="160" dxfId="0" operator="equal" stopIfTrue="1">
      <formula>"Ok"</formula>
    </cfRule>
  </conditionalFormatting>
  <conditionalFormatting sqref="E133">
    <cfRule type="cellIs" priority="157" dxfId="1" operator="notEqual" stopIfTrue="1">
      <formula>"Ok"</formula>
    </cfRule>
    <cfRule type="cellIs" priority="158" dxfId="0" operator="equal" stopIfTrue="1">
      <formula>"Ok"</formula>
    </cfRule>
  </conditionalFormatting>
  <conditionalFormatting sqref="E134">
    <cfRule type="cellIs" priority="155" dxfId="1" operator="notEqual" stopIfTrue="1">
      <formula>"Ok"</formula>
    </cfRule>
    <cfRule type="cellIs" priority="156" dxfId="0" operator="equal" stopIfTrue="1">
      <formula>"Ok"</formula>
    </cfRule>
  </conditionalFormatting>
  <conditionalFormatting sqref="E135">
    <cfRule type="cellIs" priority="153" dxfId="1" operator="notEqual" stopIfTrue="1">
      <formula>"Ok"</formula>
    </cfRule>
    <cfRule type="cellIs" priority="154" dxfId="0" operator="equal" stopIfTrue="1">
      <formula>"Ok"</formula>
    </cfRule>
  </conditionalFormatting>
  <conditionalFormatting sqref="E136">
    <cfRule type="cellIs" priority="151" dxfId="1" operator="notEqual" stopIfTrue="1">
      <formula>"Ok"</formula>
    </cfRule>
    <cfRule type="cellIs" priority="152" dxfId="0" operator="equal" stopIfTrue="1">
      <formula>"Ok"</formula>
    </cfRule>
  </conditionalFormatting>
  <conditionalFormatting sqref="E137">
    <cfRule type="cellIs" priority="149" dxfId="1" operator="notEqual" stopIfTrue="1">
      <formula>"Ok"</formula>
    </cfRule>
    <cfRule type="cellIs" priority="150" dxfId="0" operator="equal" stopIfTrue="1">
      <formula>"Ok"</formula>
    </cfRule>
  </conditionalFormatting>
  <conditionalFormatting sqref="E138">
    <cfRule type="cellIs" priority="147" dxfId="1" operator="notEqual" stopIfTrue="1">
      <formula>"Ok"</formula>
    </cfRule>
    <cfRule type="cellIs" priority="148" dxfId="0" operator="equal" stopIfTrue="1">
      <formula>"Ok"</formula>
    </cfRule>
  </conditionalFormatting>
  <conditionalFormatting sqref="E139">
    <cfRule type="cellIs" priority="145" dxfId="1" operator="notEqual" stopIfTrue="1">
      <formula>"Ok"</formula>
    </cfRule>
    <cfRule type="cellIs" priority="146" dxfId="0" operator="equal" stopIfTrue="1">
      <formula>"Ok"</formula>
    </cfRule>
  </conditionalFormatting>
  <conditionalFormatting sqref="E140">
    <cfRule type="cellIs" priority="143" dxfId="1" operator="notEqual" stopIfTrue="1">
      <formula>"Ok"</formula>
    </cfRule>
    <cfRule type="cellIs" priority="144" dxfId="0" operator="equal" stopIfTrue="1">
      <formula>"Ok"</formula>
    </cfRule>
  </conditionalFormatting>
  <conditionalFormatting sqref="E141">
    <cfRule type="cellIs" priority="141" dxfId="1" operator="notEqual" stopIfTrue="1">
      <formula>"Ok"</formula>
    </cfRule>
    <cfRule type="cellIs" priority="142" dxfId="0" operator="equal" stopIfTrue="1">
      <formula>"Ok"</formula>
    </cfRule>
  </conditionalFormatting>
  <conditionalFormatting sqref="E142">
    <cfRule type="cellIs" priority="139" dxfId="1" operator="notEqual" stopIfTrue="1">
      <formula>"Ok"</formula>
    </cfRule>
    <cfRule type="cellIs" priority="140" dxfId="0" operator="equal" stopIfTrue="1">
      <formula>"Ok"</formula>
    </cfRule>
  </conditionalFormatting>
  <conditionalFormatting sqref="E143">
    <cfRule type="cellIs" priority="137" dxfId="1" operator="notEqual" stopIfTrue="1">
      <formula>"Ok"</formula>
    </cfRule>
    <cfRule type="cellIs" priority="138" dxfId="0" operator="equal" stopIfTrue="1">
      <formula>"Ok"</formula>
    </cfRule>
  </conditionalFormatting>
  <conditionalFormatting sqref="E144">
    <cfRule type="cellIs" priority="135" dxfId="1" operator="notEqual" stopIfTrue="1">
      <formula>"Ok"</formula>
    </cfRule>
    <cfRule type="cellIs" priority="136" dxfId="0" operator="equal" stopIfTrue="1">
      <formula>"Ok"</formula>
    </cfRule>
  </conditionalFormatting>
  <conditionalFormatting sqref="E145">
    <cfRule type="cellIs" priority="133" dxfId="1" operator="notEqual" stopIfTrue="1">
      <formula>"Ok"</formula>
    </cfRule>
    <cfRule type="cellIs" priority="134" dxfId="0" operator="equal" stopIfTrue="1">
      <formula>"Ok"</formula>
    </cfRule>
  </conditionalFormatting>
  <conditionalFormatting sqref="E146">
    <cfRule type="cellIs" priority="131" dxfId="1" operator="notEqual" stopIfTrue="1">
      <formula>"Ok"</formula>
    </cfRule>
    <cfRule type="cellIs" priority="132" dxfId="0" operator="equal" stopIfTrue="1">
      <formula>"Ok"</formula>
    </cfRule>
  </conditionalFormatting>
  <conditionalFormatting sqref="E147">
    <cfRule type="cellIs" priority="129" dxfId="1" operator="notEqual" stopIfTrue="1">
      <formula>"Ok"</formula>
    </cfRule>
    <cfRule type="cellIs" priority="130" dxfId="0" operator="equal" stopIfTrue="1">
      <formula>"Ok"</formula>
    </cfRule>
  </conditionalFormatting>
  <conditionalFormatting sqref="E148">
    <cfRule type="cellIs" priority="127" dxfId="1" operator="notEqual" stopIfTrue="1">
      <formula>"Ok"</formula>
    </cfRule>
    <cfRule type="cellIs" priority="128" dxfId="0" operator="equal" stopIfTrue="1">
      <formula>"Ok"</formula>
    </cfRule>
  </conditionalFormatting>
  <conditionalFormatting sqref="E149">
    <cfRule type="cellIs" priority="125" dxfId="1" operator="notEqual" stopIfTrue="1">
      <formula>"Ok"</formula>
    </cfRule>
    <cfRule type="cellIs" priority="126" dxfId="0" operator="equal" stopIfTrue="1">
      <formula>"Ok"</formula>
    </cfRule>
  </conditionalFormatting>
  <conditionalFormatting sqref="E150">
    <cfRule type="cellIs" priority="123" dxfId="1" operator="notEqual" stopIfTrue="1">
      <formula>"Ok"</formula>
    </cfRule>
    <cfRule type="cellIs" priority="124" dxfId="0" operator="equal" stopIfTrue="1">
      <formula>"Ok"</formula>
    </cfRule>
  </conditionalFormatting>
  <conditionalFormatting sqref="E151">
    <cfRule type="cellIs" priority="121" dxfId="1" operator="notEqual" stopIfTrue="1">
      <formula>"Ok"</formula>
    </cfRule>
    <cfRule type="cellIs" priority="122" dxfId="0" operator="equal" stopIfTrue="1">
      <formula>"Ok"</formula>
    </cfRule>
  </conditionalFormatting>
  <conditionalFormatting sqref="E152">
    <cfRule type="cellIs" priority="119" dxfId="1" operator="notEqual" stopIfTrue="1">
      <formula>"Ok"</formula>
    </cfRule>
    <cfRule type="cellIs" priority="120" dxfId="0" operator="equal" stopIfTrue="1">
      <formula>"Ok"</formula>
    </cfRule>
  </conditionalFormatting>
  <conditionalFormatting sqref="E153">
    <cfRule type="cellIs" priority="117" dxfId="1" operator="notEqual" stopIfTrue="1">
      <formula>"Ok"</formula>
    </cfRule>
    <cfRule type="cellIs" priority="118" dxfId="0" operator="equal" stopIfTrue="1">
      <formula>"Ok"</formula>
    </cfRule>
  </conditionalFormatting>
  <conditionalFormatting sqref="E154">
    <cfRule type="cellIs" priority="115" dxfId="1" operator="notEqual" stopIfTrue="1">
      <formula>"Ok"</formula>
    </cfRule>
    <cfRule type="cellIs" priority="116" dxfId="0" operator="equal" stopIfTrue="1">
      <formula>"Ok"</formula>
    </cfRule>
  </conditionalFormatting>
  <conditionalFormatting sqref="E155">
    <cfRule type="cellIs" priority="113" dxfId="1" operator="notEqual" stopIfTrue="1">
      <formula>"Ok"</formula>
    </cfRule>
    <cfRule type="cellIs" priority="114" dxfId="0" operator="equal" stopIfTrue="1">
      <formula>"Ok"</formula>
    </cfRule>
  </conditionalFormatting>
  <conditionalFormatting sqref="E156">
    <cfRule type="cellIs" priority="111" dxfId="1" operator="notEqual" stopIfTrue="1">
      <formula>"Ok"</formula>
    </cfRule>
    <cfRule type="cellIs" priority="112" dxfId="0" operator="equal" stopIfTrue="1">
      <formula>"Ok"</formula>
    </cfRule>
  </conditionalFormatting>
  <conditionalFormatting sqref="E157">
    <cfRule type="cellIs" priority="109" dxfId="1" operator="notEqual" stopIfTrue="1">
      <formula>"Ok"</formula>
    </cfRule>
    <cfRule type="cellIs" priority="110" dxfId="0" operator="equal" stopIfTrue="1">
      <formula>"Ok"</formula>
    </cfRule>
  </conditionalFormatting>
  <conditionalFormatting sqref="E158">
    <cfRule type="cellIs" priority="107" dxfId="1" operator="notEqual" stopIfTrue="1">
      <formula>"Ok"</formula>
    </cfRule>
    <cfRule type="cellIs" priority="108" dxfId="0" operator="equal" stopIfTrue="1">
      <formula>"Ok"</formula>
    </cfRule>
  </conditionalFormatting>
  <conditionalFormatting sqref="E159">
    <cfRule type="cellIs" priority="105" dxfId="1" operator="notEqual" stopIfTrue="1">
      <formula>"Ok"</formula>
    </cfRule>
    <cfRule type="cellIs" priority="106" dxfId="0" operator="equal" stopIfTrue="1">
      <formula>"Ok"</formula>
    </cfRule>
  </conditionalFormatting>
  <conditionalFormatting sqref="E160">
    <cfRule type="cellIs" priority="103" dxfId="1" operator="notEqual" stopIfTrue="1">
      <formula>"Ok"</formula>
    </cfRule>
    <cfRule type="cellIs" priority="104" dxfId="0" operator="equal" stopIfTrue="1">
      <formula>"Ok"</formula>
    </cfRule>
  </conditionalFormatting>
  <conditionalFormatting sqref="E161">
    <cfRule type="cellIs" priority="101" dxfId="1" operator="notEqual" stopIfTrue="1">
      <formula>"Ok"</formula>
    </cfRule>
    <cfRule type="cellIs" priority="102" dxfId="0" operator="equal" stopIfTrue="1">
      <formula>"Ok"</formula>
    </cfRule>
  </conditionalFormatting>
  <conditionalFormatting sqref="E162">
    <cfRule type="cellIs" priority="99" dxfId="1" operator="notEqual" stopIfTrue="1">
      <formula>"Ok"</formula>
    </cfRule>
    <cfRule type="cellIs" priority="100" dxfId="0" operator="equal" stopIfTrue="1">
      <formula>"Ok"</formula>
    </cfRule>
  </conditionalFormatting>
  <conditionalFormatting sqref="E163">
    <cfRule type="cellIs" priority="97" dxfId="1" operator="notEqual" stopIfTrue="1">
      <formula>"Ok"</formula>
    </cfRule>
    <cfRule type="cellIs" priority="98" dxfId="0" operator="equal" stopIfTrue="1">
      <formula>"Ok"</formula>
    </cfRule>
  </conditionalFormatting>
  <conditionalFormatting sqref="E164">
    <cfRule type="cellIs" priority="95" dxfId="1" operator="notEqual" stopIfTrue="1">
      <formula>"Ok"</formula>
    </cfRule>
    <cfRule type="cellIs" priority="96" dxfId="0" operator="equal" stopIfTrue="1">
      <formula>"Ok"</formula>
    </cfRule>
  </conditionalFormatting>
  <conditionalFormatting sqref="E165">
    <cfRule type="cellIs" priority="93" dxfId="1" operator="notEqual" stopIfTrue="1">
      <formula>"Ok"</formula>
    </cfRule>
    <cfRule type="cellIs" priority="94" dxfId="0" operator="equal" stopIfTrue="1">
      <formula>"Ok"</formula>
    </cfRule>
  </conditionalFormatting>
  <conditionalFormatting sqref="E166">
    <cfRule type="cellIs" priority="91" dxfId="1" operator="notEqual" stopIfTrue="1">
      <formula>"Ok"</formula>
    </cfRule>
    <cfRule type="cellIs" priority="92" dxfId="0" operator="equal" stopIfTrue="1">
      <formula>"Ok"</formula>
    </cfRule>
  </conditionalFormatting>
  <conditionalFormatting sqref="E167">
    <cfRule type="cellIs" priority="89" dxfId="1" operator="notEqual" stopIfTrue="1">
      <formula>"Ok"</formula>
    </cfRule>
    <cfRule type="cellIs" priority="90" dxfId="0" operator="equal" stopIfTrue="1">
      <formula>"Ok"</formula>
    </cfRule>
  </conditionalFormatting>
  <conditionalFormatting sqref="E168">
    <cfRule type="cellIs" priority="87" dxfId="1" operator="notEqual" stopIfTrue="1">
      <formula>"Ok"</formula>
    </cfRule>
    <cfRule type="cellIs" priority="88" dxfId="0" operator="equal" stopIfTrue="1">
      <formula>"Ok"</formula>
    </cfRule>
  </conditionalFormatting>
  <conditionalFormatting sqref="E169">
    <cfRule type="cellIs" priority="85" dxfId="1" operator="notEqual" stopIfTrue="1">
      <formula>"Ok"</formula>
    </cfRule>
    <cfRule type="cellIs" priority="86" dxfId="0" operator="equal" stopIfTrue="1">
      <formula>"Ok"</formula>
    </cfRule>
  </conditionalFormatting>
  <conditionalFormatting sqref="E170">
    <cfRule type="cellIs" priority="83" dxfId="1" operator="notEqual" stopIfTrue="1">
      <formula>"Ok"</formula>
    </cfRule>
    <cfRule type="cellIs" priority="84" dxfId="0" operator="equal" stopIfTrue="1">
      <formula>"Ok"</formula>
    </cfRule>
  </conditionalFormatting>
  <conditionalFormatting sqref="E171">
    <cfRule type="cellIs" priority="81" dxfId="1" operator="notEqual" stopIfTrue="1">
      <formula>"Ok"</formula>
    </cfRule>
    <cfRule type="cellIs" priority="82" dxfId="0" operator="equal" stopIfTrue="1">
      <formula>"Ok"</formula>
    </cfRule>
  </conditionalFormatting>
  <conditionalFormatting sqref="E172">
    <cfRule type="cellIs" priority="79" dxfId="1" operator="notEqual" stopIfTrue="1">
      <formula>"Ok"</formula>
    </cfRule>
    <cfRule type="cellIs" priority="80" dxfId="0" operator="equal" stopIfTrue="1">
      <formula>"Ok"</formula>
    </cfRule>
  </conditionalFormatting>
  <conditionalFormatting sqref="E173">
    <cfRule type="cellIs" priority="77" dxfId="1" operator="notEqual" stopIfTrue="1">
      <formula>"Ok"</formula>
    </cfRule>
    <cfRule type="cellIs" priority="78" dxfId="0" operator="equal" stopIfTrue="1">
      <formula>"Ok"</formula>
    </cfRule>
  </conditionalFormatting>
  <conditionalFormatting sqref="E174">
    <cfRule type="cellIs" priority="75" dxfId="1" operator="notEqual" stopIfTrue="1">
      <formula>"Ok"</formula>
    </cfRule>
    <cfRule type="cellIs" priority="76" dxfId="0" operator="equal" stopIfTrue="1">
      <formula>"Ok"</formula>
    </cfRule>
  </conditionalFormatting>
  <conditionalFormatting sqref="E175">
    <cfRule type="cellIs" priority="73" dxfId="1" operator="notEqual" stopIfTrue="1">
      <formula>"Ok"</formula>
    </cfRule>
    <cfRule type="cellIs" priority="74" dxfId="0" operator="equal" stopIfTrue="1">
      <formula>"Ok"</formula>
    </cfRule>
  </conditionalFormatting>
  <conditionalFormatting sqref="E176">
    <cfRule type="cellIs" priority="71" dxfId="1" operator="notEqual" stopIfTrue="1">
      <formula>"Ok"</formula>
    </cfRule>
    <cfRule type="cellIs" priority="72" dxfId="0" operator="equal" stopIfTrue="1">
      <formula>"Ok"</formula>
    </cfRule>
  </conditionalFormatting>
  <conditionalFormatting sqref="E177">
    <cfRule type="cellIs" priority="69" dxfId="1" operator="notEqual" stopIfTrue="1">
      <formula>"Ok"</formula>
    </cfRule>
    <cfRule type="cellIs" priority="70" dxfId="0" operator="equal" stopIfTrue="1">
      <formula>"Ok"</formula>
    </cfRule>
  </conditionalFormatting>
  <conditionalFormatting sqref="E178">
    <cfRule type="cellIs" priority="67" dxfId="1" operator="notEqual" stopIfTrue="1">
      <formula>"Ok"</formula>
    </cfRule>
    <cfRule type="cellIs" priority="68" dxfId="0" operator="equal" stopIfTrue="1">
      <formula>"Ok"</formula>
    </cfRule>
  </conditionalFormatting>
  <conditionalFormatting sqref="E179">
    <cfRule type="cellIs" priority="65" dxfId="1" operator="notEqual" stopIfTrue="1">
      <formula>"Ok"</formula>
    </cfRule>
    <cfRule type="cellIs" priority="66" dxfId="0" operator="equal" stopIfTrue="1">
      <formula>"Ok"</formula>
    </cfRule>
  </conditionalFormatting>
  <conditionalFormatting sqref="E180">
    <cfRule type="cellIs" priority="63" dxfId="1" operator="notEqual" stopIfTrue="1">
      <formula>"Ok"</formula>
    </cfRule>
    <cfRule type="cellIs" priority="64" dxfId="0" operator="equal" stopIfTrue="1">
      <formula>"Ok"</formula>
    </cfRule>
  </conditionalFormatting>
  <conditionalFormatting sqref="E181">
    <cfRule type="cellIs" priority="61" dxfId="1" operator="notEqual" stopIfTrue="1">
      <formula>"Ok"</formula>
    </cfRule>
    <cfRule type="cellIs" priority="62" dxfId="0" operator="equal" stopIfTrue="1">
      <formula>"Ok"</formula>
    </cfRule>
  </conditionalFormatting>
  <conditionalFormatting sqref="E182">
    <cfRule type="cellIs" priority="59" dxfId="1" operator="notEqual" stopIfTrue="1">
      <formula>"Ok"</formula>
    </cfRule>
    <cfRule type="cellIs" priority="60" dxfId="0" operator="equal" stopIfTrue="1">
      <formula>"Ok"</formula>
    </cfRule>
  </conditionalFormatting>
  <conditionalFormatting sqref="E183">
    <cfRule type="cellIs" priority="57" dxfId="1" operator="notEqual" stopIfTrue="1">
      <formula>"Ok"</formula>
    </cfRule>
    <cfRule type="cellIs" priority="58" dxfId="0" operator="equal" stopIfTrue="1">
      <formula>"Ok"</formula>
    </cfRule>
  </conditionalFormatting>
  <conditionalFormatting sqref="E184">
    <cfRule type="cellIs" priority="55" dxfId="1" operator="notEqual" stopIfTrue="1">
      <formula>"Ok"</formula>
    </cfRule>
    <cfRule type="cellIs" priority="56" dxfId="0" operator="equal" stopIfTrue="1">
      <formula>"Ok"</formula>
    </cfRule>
  </conditionalFormatting>
  <conditionalFormatting sqref="E185">
    <cfRule type="cellIs" priority="53" dxfId="1" operator="notEqual" stopIfTrue="1">
      <formula>"Ok"</formula>
    </cfRule>
    <cfRule type="cellIs" priority="54" dxfId="0" operator="equal" stopIfTrue="1">
      <formula>"Ok"</formula>
    </cfRule>
  </conditionalFormatting>
  <conditionalFormatting sqref="E186">
    <cfRule type="cellIs" priority="51" dxfId="1" operator="notEqual" stopIfTrue="1">
      <formula>"Ok"</formula>
    </cfRule>
    <cfRule type="cellIs" priority="52" dxfId="0" operator="equal" stopIfTrue="1">
      <formula>"Ok"</formula>
    </cfRule>
  </conditionalFormatting>
  <conditionalFormatting sqref="E187">
    <cfRule type="cellIs" priority="49" dxfId="1" operator="notEqual" stopIfTrue="1">
      <formula>"Ok"</formula>
    </cfRule>
    <cfRule type="cellIs" priority="50" dxfId="0" operator="equal" stopIfTrue="1">
      <formula>"Ok"</formula>
    </cfRule>
  </conditionalFormatting>
  <conditionalFormatting sqref="E188">
    <cfRule type="cellIs" priority="47" dxfId="1" operator="notEqual" stopIfTrue="1">
      <formula>"Ok"</formula>
    </cfRule>
    <cfRule type="cellIs" priority="48" dxfId="0" operator="equal" stopIfTrue="1">
      <formula>"Ok"</formula>
    </cfRule>
  </conditionalFormatting>
  <conditionalFormatting sqref="E189">
    <cfRule type="cellIs" priority="45" dxfId="1" operator="notEqual" stopIfTrue="1">
      <formula>"Ok"</formula>
    </cfRule>
    <cfRule type="cellIs" priority="46" dxfId="0" operator="equal" stopIfTrue="1">
      <formula>"Ok"</formula>
    </cfRule>
  </conditionalFormatting>
  <conditionalFormatting sqref="E190">
    <cfRule type="cellIs" priority="43" dxfId="1" operator="notEqual" stopIfTrue="1">
      <formula>"Ok"</formula>
    </cfRule>
    <cfRule type="cellIs" priority="44" dxfId="0" operator="equal" stopIfTrue="1">
      <formula>"Ok"</formula>
    </cfRule>
  </conditionalFormatting>
  <conditionalFormatting sqref="E191">
    <cfRule type="cellIs" priority="41" dxfId="1" operator="notEqual" stopIfTrue="1">
      <formula>"Ok"</formula>
    </cfRule>
    <cfRule type="cellIs" priority="42" dxfId="0" operator="equal" stopIfTrue="1">
      <formula>"Ok"</formula>
    </cfRule>
  </conditionalFormatting>
  <conditionalFormatting sqref="E192">
    <cfRule type="cellIs" priority="39" dxfId="1" operator="notEqual" stopIfTrue="1">
      <formula>"Ok"</formula>
    </cfRule>
    <cfRule type="cellIs" priority="40" dxfId="0" operator="equal" stopIfTrue="1">
      <formula>"Ok"</formula>
    </cfRule>
  </conditionalFormatting>
  <conditionalFormatting sqref="E193">
    <cfRule type="cellIs" priority="37" dxfId="1" operator="notEqual" stopIfTrue="1">
      <formula>"Ok"</formula>
    </cfRule>
    <cfRule type="cellIs" priority="38" dxfId="0" operator="equal" stopIfTrue="1">
      <formula>"Ok"</formula>
    </cfRule>
  </conditionalFormatting>
  <conditionalFormatting sqref="E194">
    <cfRule type="cellIs" priority="35" dxfId="1" operator="notEqual" stopIfTrue="1">
      <formula>"Ok"</formula>
    </cfRule>
    <cfRule type="cellIs" priority="36" dxfId="0" operator="equal" stopIfTrue="1">
      <formula>"Ok"</formula>
    </cfRule>
  </conditionalFormatting>
  <conditionalFormatting sqref="E195">
    <cfRule type="cellIs" priority="33" dxfId="1" operator="notEqual" stopIfTrue="1">
      <formula>"Ok"</formula>
    </cfRule>
    <cfRule type="cellIs" priority="34" dxfId="0" operator="equal" stopIfTrue="1">
      <formula>"Ok"</formula>
    </cfRule>
  </conditionalFormatting>
  <conditionalFormatting sqref="E196">
    <cfRule type="cellIs" priority="31" dxfId="1" operator="notEqual" stopIfTrue="1">
      <formula>"Ok"</formula>
    </cfRule>
    <cfRule type="cellIs" priority="32" dxfId="0" operator="equal" stopIfTrue="1">
      <formula>"Ok"</formula>
    </cfRule>
  </conditionalFormatting>
  <conditionalFormatting sqref="E197">
    <cfRule type="cellIs" priority="29" dxfId="1" operator="notEqual" stopIfTrue="1">
      <formula>"Ok"</formula>
    </cfRule>
    <cfRule type="cellIs" priority="30" dxfId="0" operator="equal" stopIfTrue="1">
      <formula>"Ok"</formula>
    </cfRule>
  </conditionalFormatting>
  <conditionalFormatting sqref="E198">
    <cfRule type="cellIs" priority="27" dxfId="1" operator="notEqual" stopIfTrue="1">
      <formula>"Ok"</formula>
    </cfRule>
    <cfRule type="cellIs" priority="28" dxfId="0" operator="equal" stopIfTrue="1">
      <formula>"Ok"</formula>
    </cfRule>
  </conditionalFormatting>
  <conditionalFormatting sqref="E199">
    <cfRule type="cellIs" priority="25" dxfId="1" operator="notEqual" stopIfTrue="1">
      <formula>"Ok"</formula>
    </cfRule>
    <cfRule type="cellIs" priority="26" dxfId="0" operator="equal" stopIfTrue="1">
      <formula>"Ok"</formula>
    </cfRule>
  </conditionalFormatting>
  <conditionalFormatting sqref="E200">
    <cfRule type="cellIs" priority="23" dxfId="1" operator="notEqual" stopIfTrue="1">
      <formula>"Ok"</formula>
    </cfRule>
    <cfRule type="cellIs" priority="24" dxfId="0" operator="equal" stopIfTrue="1">
      <formula>"Ok"</formula>
    </cfRule>
  </conditionalFormatting>
  <conditionalFormatting sqref="E201">
    <cfRule type="cellIs" priority="21" dxfId="1" operator="notEqual" stopIfTrue="1">
      <formula>"Ok"</formula>
    </cfRule>
    <cfRule type="cellIs" priority="22" dxfId="0" operator="equal" stopIfTrue="1">
      <formula>"Ok"</formula>
    </cfRule>
  </conditionalFormatting>
  <conditionalFormatting sqref="E202">
    <cfRule type="cellIs" priority="19" dxfId="1" operator="notEqual" stopIfTrue="1">
      <formula>"Ok"</formula>
    </cfRule>
    <cfRule type="cellIs" priority="20" dxfId="0" operator="equal" stopIfTrue="1">
      <formula>"Ok"</formula>
    </cfRule>
  </conditionalFormatting>
  <conditionalFormatting sqref="E203">
    <cfRule type="cellIs" priority="17" dxfId="1" operator="notEqual" stopIfTrue="1">
      <formula>"Ok"</formula>
    </cfRule>
    <cfRule type="cellIs" priority="18" dxfId="0" operator="equal" stopIfTrue="1">
      <formula>"Ok"</formula>
    </cfRule>
  </conditionalFormatting>
  <conditionalFormatting sqref="E204">
    <cfRule type="cellIs" priority="15" dxfId="1" operator="notEqual" stopIfTrue="1">
      <formula>"Ok"</formula>
    </cfRule>
    <cfRule type="cellIs" priority="16" dxfId="0" operator="equal" stopIfTrue="1">
      <formula>"Ok"</formula>
    </cfRule>
  </conditionalFormatting>
  <conditionalFormatting sqref="E205">
    <cfRule type="cellIs" priority="13" dxfId="1" operator="notEqual" stopIfTrue="1">
      <formula>"Ok"</formula>
    </cfRule>
    <cfRule type="cellIs" priority="14" dxfId="0" operator="equal" stopIfTrue="1">
      <formula>"Ok"</formula>
    </cfRule>
  </conditionalFormatting>
  <conditionalFormatting sqref="E206">
    <cfRule type="cellIs" priority="11" dxfId="1" operator="notEqual" stopIfTrue="1">
      <formula>"Ok"</formula>
    </cfRule>
    <cfRule type="cellIs" priority="12" dxfId="0" operator="equal" stopIfTrue="1">
      <formula>"Ok"</formula>
    </cfRule>
  </conditionalFormatting>
  <conditionalFormatting sqref="E207">
    <cfRule type="cellIs" priority="9" dxfId="1" operator="notEqual" stopIfTrue="1">
      <formula>"Ok"</formula>
    </cfRule>
    <cfRule type="cellIs" priority="10" dxfId="0" operator="equal" stopIfTrue="1">
      <formula>"Ok"</formula>
    </cfRule>
  </conditionalFormatting>
  <conditionalFormatting sqref="E208">
    <cfRule type="cellIs" priority="7" dxfId="1" operator="notEqual" stopIfTrue="1">
      <formula>"Ok"</formula>
    </cfRule>
    <cfRule type="cellIs" priority="8" dxfId="0" operator="equal" stopIfTrue="1">
      <formula>"Ok"</formula>
    </cfRule>
  </conditionalFormatting>
  <conditionalFormatting sqref="E209">
    <cfRule type="cellIs" priority="5" dxfId="1" operator="notEqual" stopIfTrue="1">
      <formula>"Ok"</formula>
    </cfRule>
    <cfRule type="cellIs" priority="6" dxfId="0" operator="equal" stopIfTrue="1">
      <formula>"Ok"</formula>
    </cfRule>
  </conditionalFormatting>
  <conditionalFormatting sqref="E210">
    <cfRule type="cellIs" priority="3" dxfId="1" operator="notEqual" stopIfTrue="1">
      <formula>"Ok"</formula>
    </cfRule>
    <cfRule type="cellIs" priority="4" dxfId="0" operator="equal" stopIfTrue="1">
      <formula>"Ok"</formula>
    </cfRule>
  </conditionalFormatting>
  <conditionalFormatting sqref="E211">
    <cfRule type="cellIs" priority="1" dxfId="1" operator="notEqual" stopIfTrue="1">
      <formula>"Ok"</formula>
    </cfRule>
    <cfRule type="cellIs" priority="2" dxfId="0" operator="equal" stopIfTrue="1">
      <formula>"Ok"</formula>
    </cfRule>
  </conditionalFormatting>
  <dataValidations count="1">
    <dataValidation type="list" allowBlank="1" showInputMessage="1" showErrorMessage="1" sqref="D2:D215">
      <formula1>CLUB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3:H69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2" max="2" width="11.421875" style="4" customWidth="1"/>
    <col min="3" max="3" width="23.140625" style="0" customWidth="1"/>
    <col min="4" max="4" width="6.57421875" style="0" customWidth="1"/>
    <col min="5" max="5" width="11.7109375" style="0" customWidth="1"/>
    <col min="6" max="6" width="37.28125" style="0" customWidth="1"/>
  </cols>
  <sheetData>
    <row r="3" ht="12.75">
      <c r="F3" s="26" t="s">
        <v>89</v>
      </c>
    </row>
    <row r="7" spans="2:6" ht="12.75" customHeight="1">
      <c r="B7" s="20" t="s">
        <v>85</v>
      </c>
      <c r="C7" s="62" t="s">
        <v>3</v>
      </c>
      <c r="D7" s="62" t="s">
        <v>88</v>
      </c>
      <c r="E7" s="63" t="s">
        <v>84</v>
      </c>
      <c r="F7" s="19"/>
    </row>
    <row r="8" spans="2:6" ht="12.75">
      <c r="B8" s="15">
        <v>1</v>
      </c>
      <c r="C8" s="23" t="s">
        <v>26</v>
      </c>
      <c r="D8" s="28">
        <v>2148</v>
      </c>
      <c r="E8" s="25">
        <v>35</v>
      </c>
      <c r="F8" s="19"/>
    </row>
    <row r="9" spans="2:6" ht="12.75">
      <c r="B9" s="16">
        <f>IF(OR(C9="",C9="Totaux"),"",B8+1)</f>
        <v>2</v>
      </c>
      <c r="C9" s="22" t="s">
        <v>93</v>
      </c>
      <c r="D9" s="29">
        <v>923</v>
      </c>
      <c r="E9" s="24">
        <v>21</v>
      </c>
      <c r="F9" s="19"/>
    </row>
    <row r="10" spans="2:6" ht="12.75">
      <c r="B10" s="16">
        <f aca="true" t="shared" si="0" ref="B10:B54">IF(OR(C10="",C10="Totaux"),"",B9+1)</f>
        <v>3</v>
      </c>
      <c r="C10" s="22" t="s">
        <v>28</v>
      </c>
      <c r="D10" s="29">
        <v>789</v>
      </c>
      <c r="E10" s="24">
        <v>17</v>
      </c>
      <c r="F10" s="19"/>
    </row>
    <row r="11" spans="2:6" ht="12.75">
      <c r="B11" s="16">
        <f t="shared" si="0"/>
        <v>4</v>
      </c>
      <c r="C11" s="22" t="s">
        <v>30</v>
      </c>
      <c r="D11" s="29">
        <v>490</v>
      </c>
      <c r="E11" s="24">
        <v>18</v>
      </c>
      <c r="F11" s="18"/>
    </row>
    <row r="12" spans="2:6" ht="12.75">
      <c r="B12" s="16">
        <f t="shared" si="0"/>
        <v>5</v>
      </c>
      <c r="C12" s="22" t="s">
        <v>29</v>
      </c>
      <c r="D12" s="29">
        <v>374</v>
      </c>
      <c r="E12" s="24">
        <v>11</v>
      </c>
      <c r="F12" s="19"/>
    </row>
    <row r="13" spans="2:6" ht="12.75">
      <c r="B13" s="16">
        <f t="shared" si="0"/>
        <v>6</v>
      </c>
      <c r="C13" s="22" t="s">
        <v>45</v>
      </c>
      <c r="D13" s="29">
        <v>213</v>
      </c>
      <c r="E13" s="24">
        <v>5</v>
      </c>
      <c r="F13" s="19"/>
    </row>
    <row r="14" spans="2:6" ht="12.75">
      <c r="B14" s="16">
        <f t="shared" si="0"/>
        <v>7</v>
      </c>
      <c r="C14" s="22" t="s">
        <v>33</v>
      </c>
      <c r="D14" s="29">
        <v>185</v>
      </c>
      <c r="E14" s="24">
        <v>10</v>
      </c>
      <c r="F14" s="19"/>
    </row>
    <row r="15" spans="2:6" ht="12.75">
      <c r="B15" s="16">
        <f t="shared" si="0"/>
        <v>8</v>
      </c>
      <c r="C15" s="22" t="s">
        <v>162</v>
      </c>
      <c r="D15" s="29">
        <v>181</v>
      </c>
      <c r="E15" s="24">
        <v>11</v>
      </c>
      <c r="F15" s="19"/>
    </row>
    <row r="16" spans="2:5" ht="12.75">
      <c r="B16" s="16">
        <f t="shared" si="0"/>
        <v>9</v>
      </c>
      <c r="C16" s="22" t="s">
        <v>75</v>
      </c>
      <c r="D16" s="29">
        <v>167</v>
      </c>
      <c r="E16" s="24">
        <v>3</v>
      </c>
    </row>
    <row r="17" spans="2:8" ht="12.75">
      <c r="B17" s="16">
        <f t="shared" si="0"/>
        <v>10</v>
      </c>
      <c r="C17" s="22" t="s">
        <v>390</v>
      </c>
      <c r="D17" s="29">
        <v>160</v>
      </c>
      <c r="E17" s="24">
        <v>9</v>
      </c>
      <c r="F17" s="19"/>
      <c r="H17" s="17"/>
    </row>
    <row r="18" spans="2:6" ht="12.75">
      <c r="B18" s="16">
        <f t="shared" si="0"/>
        <v>11</v>
      </c>
      <c r="C18" s="22" t="s">
        <v>34</v>
      </c>
      <c r="D18" s="29">
        <v>151</v>
      </c>
      <c r="E18" s="24">
        <v>4</v>
      </c>
      <c r="F18" s="19"/>
    </row>
    <row r="19" spans="2:6" ht="12.75">
      <c r="B19" s="16">
        <f t="shared" si="0"/>
        <v>12</v>
      </c>
      <c r="C19" s="22" t="s">
        <v>27</v>
      </c>
      <c r="D19" s="29">
        <v>148</v>
      </c>
      <c r="E19" s="24">
        <v>8</v>
      </c>
      <c r="F19" s="19"/>
    </row>
    <row r="20" spans="2:6" ht="12.75">
      <c r="B20" s="16">
        <f t="shared" si="0"/>
        <v>13</v>
      </c>
      <c r="C20" s="22" t="s">
        <v>256</v>
      </c>
      <c r="D20" s="29">
        <v>133</v>
      </c>
      <c r="E20" s="24">
        <v>6</v>
      </c>
      <c r="F20" s="19"/>
    </row>
    <row r="21" spans="2:5" ht="12.75">
      <c r="B21" s="16">
        <f t="shared" si="0"/>
        <v>14</v>
      </c>
      <c r="C21" s="22" t="s">
        <v>42</v>
      </c>
      <c r="D21" s="29">
        <v>114</v>
      </c>
      <c r="E21" s="24">
        <v>9</v>
      </c>
    </row>
    <row r="22" spans="2:5" ht="12.75">
      <c r="B22" s="16">
        <f t="shared" si="0"/>
        <v>15</v>
      </c>
      <c r="C22" s="22" t="s">
        <v>91</v>
      </c>
      <c r="D22" s="29">
        <v>110</v>
      </c>
      <c r="E22" s="24">
        <v>7</v>
      </c>
    </row>
    <row r="23" spans="2:5" ht="12.75">
      <c r="B23" s="16">
        <f t="shared" si="0"/>
        <v>16</v>
      </c>
      <c r="C23" s="22" t="s">
        <v>24</v>
      </c>
      <c r="D23" s="29">
        <v>66</v>
      </c>
      <c r="E23" s="24">
        <v>8</v>
      </c>
    </row>
    <row r="24" spans="2:5" ht="12.75">
      <c r="B24" s="16">
        <f t="shared" si="0"/>
        <v>17</v>
      </c>
      <c r="C24" s="22" t="s">
        <v>92</v>
      </c>
      <c r="D24" s="29">
        <v>57</v>
      </c>
      <c r="E24" s="24">
        <v>9</v>
      </c>
    </row>
    <row r="25" spans="2:5" ht="12.75">
      <c r="B25" s="16">
        <f t="shared" si="0"/>
        <v>18</v>
      </c>
      <c r="C25" s="22" t="s">
        <v>31</v>
      </c>
      <c r="D25" s="29">
        <v>56</v>
      </c>
      <c r="E25" s="24">
        <v>6</v>
      </c>
    </row>
    <row r="26" spans="2:5" ht="12.75">
      <c r="B26" s="16">
        <f t="shared" si="0"/>
        <v>19</v>
      </c>
      <c r="C26" s="22" t="s">
        <v>90</v>
      </c>
      <c r="D26" s="29">
        <v>40</v>
      </c>
      <c r="E26" s="24">
        <v>3</v>
      </c>
    </row>
    <row r="27" spans="2:5" ht="12.75">
      <c r="B27" s="16">
        <f t="shared" si="0"/>
        <v>20</v>
      </c>
      <c r="C27" s="22" t="s">
        <v>144</v>
      </c>
      <c r="D27" s="29">
        <v>36</v>
      </c>
      <c r="E27" s="24">
        <v>2</v>
      </c>
    </row>
    <row r="28" spans="2:5" ht="12.75">
      <c r="B28" s="16">
        <f t="shared" si="0"/>
        <v>21</v>
      </c>
      <c r="C28" s="22" t="s">
        <v>205</v>
      </c>
      <c r="D28" s="29">
        <v>25</v>
      </c>
      <c r="E28" s="24">
        <v>1</v>
      </c>
    </row>
    <row r="29" spans="2:5" ht="12.75">
      <c r="B29" s="16">
        <f t="shared" si="0"/>
        <v>22</v>
      </c>
      <c r="C29" s="22" t="s">
        <v>321</v>
      </c>
      <c r="D29" s="29">
        <v>20</v>
      </c>
      <c r="E29" s="24">
        <v>2</v>
      </c>
    </row>
    <row r="30" spans="2:5" ht="12.75">
      <c r="B30" s="16">
        <f t="shared" si="0"/>
        <v>23</v>
      </c>
      <c r="C30" s="22" t="s">
        <v>161</v>
      </c>
      <c r="D30" s="29">
        <v>20</v>
      </c>
      <c r="E30" s="24">
        <v>1</v>
      </c>
    </row>
    <row r="31" spans="2:5" ht="12.75">
      <c r="B31" s="16">
        <f t="shared" si="0"/>
        <v>24</v>
      </c>
      <c r="C31" s="22" t="s">
        <v>392</v>
      </c>
      <c r="D31" s="29">
        <v>12</v>
      </c>
      <c r="E31" s="24">
        <v>2</v>
      </c>
    </row>
    <row r="32" spans="2:5" ht="12.75">
      <c r="B32" s="16">
        <f t="shared" si="0"/>
        <v>25</v>
      </c>
      <c r="C32" s="22" t="s">
        <v>253</v>
      </c>
      <c r="D32" s="29">
        <v>10</v>
      </c>
      <c r="E32" s="24">
        <v>1</v>
      </c>
    </row>
    <row r="33" spans="2:5" ht="12.75">
      <c r="B33" s="16">
        <f t="shared" si="0"/>
        <v>26</v>
      </c>
      <c r="C33" s="22" t="s">
        <v>394</v>
      </c>
      <c r="D33" s="29">
        <v>8</v>
      </c>
      <c r="E33" s="24">
        <v>1</v>
      </c>
    </row>
    <row r="34" spans="2:5" ht="12.75">
      <c r="B34" s="16">
        <f t="shared" si="0"/>
        <v>27</v>
      </c>
      <c r="C34" s="22" t="s">
        <v>261</v>
      </c>
      <c r="D34" s="29">
        <v>8</v>
      </c>
      <c r="E34" s="24">
        <v>3</v>
      </c>
    </row>
    <row r="35" spans="2:5" ht="12.75">
      <c r="B35" s="16">
        <f t="shared" si="0"/>
        <v>28</v>
      </c>
      <c r="C35" s="22" t="s">
        <v>41</v>
      </c>
      <c r="D35" s="29">
        <v>6</v>
      </c>
      <c r="E35" s="24">
        <v>1</v>
      </c>
    </row>
    <row r="36" spans="2:5" ht="12.75">
      <c r="B36" s="21">
        <f t="shared" si="0"/>
      </c>
      <c r="C36" s="64" t="s">
        <v>87</v>
      </c>
      <c r="D36" s="65">
        <v>6650</v>
      </c>
      <c r="E36" s="61">
        <v>214</v>
      </c>
    </row>
    <row r="37" ht="12.75">
      <c r="B37" s="33">
        <f t="shared" si="0"/>
      </c>
    </row>
    <row r="38" ht="12.75">
      <c r="B38" s="33">
        <f t="shared" si="0"/>
      </c>
    </row>
    <row r="39" ht="12.75">
      <c r="B39" s="33">
        <f t="shared" si="0"/>
      </c>
    </row>
    <row r="40" ht="12.75">
      <c r="B40" s="22">
        <f t="shared" si="0"/>
      </c>
    </row>
    <row r="41" ht="12.75">
      <c r="B41" s="22">
        <f t="shared" si="0"/>
      </c>
    </row>
    <row r="42" ht="12.75">
      <c r="B42" s="22">
        <f t="shared" si="0"/>
      </c>
    </row>
    <row r="43" ht="12.75">
      <c r="B43" s="22">
        <f t="shared" si="0"/>
      </c>
    </row>
    <row r="44" ht="12.75">
      <c r="B44" s="22">
        <f t="shared" si="0"/>
      </c>
    </row>
    <row r="45" ht="12.75">
      <c r="B45" s="22">
        <f t="shared" si="0"/>
      </c>
    </row>
    <row r="46" ht="12.75">
      <c r="B46" s="22">
        <f t="shared" si="0"/>
      </c>
    </row>
    <row r="47" ht="12.75">
      <c r="B47" s="22">
        <f t="shared" si="0"/>
      </c>
    </row>
    <row r="48" ht="12.75">
      <c r="B48" s="22">
        <f t="shared" si="0"/>
      </c>
    </row>
    <row r="49" ht="12.75">
      <c r="B49" s="22">
        <f t="shared" si="0"/>
      </c>
    </row>
    <row r="50" ht="12.75">
      <c r="B50" s="22">
        <f t="shared" si="0"/>
      </c>
    </row>
    <row r="51" ht="12.75">
      <c r="B51" s="22">
        <f t="shared" si="0"/>
      </c>
    </row>
    <row r="52" ht="12.75">
      <c r="B52" s="22">
        <f t="shared" si="0"/>
      </c>
    </row>
    <row r="53" ht="12.75">
      <c r="B53" s="22">
        <f t="shared" si="0"/>
      </c>
    </row>
    <row r="54" ht="12.75">
      <c r="B54" s="22">
        <f t="shared" si="0"/>
      </c>
    </row>
    <row r="55" ht="12.75">
      <c r="B55" s="22"/>
    </row>
    <row r="56" ht="12.75">
      <c r="B56" s="22"/>
    </row>
    <row r="57" ht="12.75">
      <c r="B57" s="22"/>
    </row>
    <row r="58" ht="12.75">
      <c r="B58" s="22"/>
    </row>
    <row r="59" ht="12.75">
      <c r="B59" s="22"/>
    </row>
    <row r="60" ht="12.75">
      <c r="B60" s="22"/>
    </row>
    <row r="61" ht="12.75">
      <c r="B61" s="22"/>
    </row>
    <row r="62" ht="12.75">
      <c r="B62" s="22"/>
    </row>
    <row r="63" ht="12.75">
      <c r="B63" s="22"/>
    </row>
    <row r="64" ht="12.75">
      <c r="B64" s="22"/>
    </row>
    <row r="65" ht="12.75">
      <c r="B65" s="22"/>
    </row>
    <row r="66" ht="12.75">
      <c r="B66" s="22"/>
    </row>
    <row r="67" ht="12.75">
      <c r="B67" s="22"/>
    </row>
    <row r="68" ht="12.75">
      <c r="B68" s="22"/>
    </row>
    <row r="69" ht="12.75">
      <c r="B69" s="2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13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yoann</dc:creator>
  <cp:keywords/>
  <dc:description/>
  <cp:lastModifiedBy>emilie et yoann</cp:lastModifiedBy>
  <cp:lastPrinted>2011-09-10T07:57:53Z</cp:lastPrinted>
  <dcterms:created xsi:type="dcterms:W3CDTF">2007-04-11T08:32:37Z</dcterms:created>
  <dcterms:modified xsi:type="dcterms:W3CDTF">2013-09-20T20:12:14Z</dcterms:modified>
  <cp:category/>
  <cp:version/>
  <cp:contentType/>
  <cp:contentStatus/>
</cp:coreProperties>
</file>