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780" activeTab="8"/>
  </bookViews>
  <sheets>
    <sheet name="general" sheetId="2" r:id="rId1"/>
    <sheet name="1ere" sheetId="1" r:id="rId2"/>
    <sheet name="2eme" sheetId="3" r:id="rId3"/>
    <sheet name="3eme" sheetId="4" r:id="rId4"/>
    <sheet name="feminines" sheetId="8" r:id="rId5"/>
    <sheet name="GS" sheetId="5" r:id="rId6"/>
    <sheet name="cadets" sheetId="6" r:id="rId7"/>
    <sheet name="minimes" sheetId="7" r:id="rId8"/>
    <sheet name="resultats1ere" sheetId="9" r:id="rId9"/>
    <sheet name="resultats2eme" sheetId="10" r:id="rId10"/>
    <sheet name="resultats3eme" sheetId="11" r:id="rId11"/>
    <sheet name="resultatsfeminines" sheetId="12" r:id="rId12"/>
    <sheet name="resultatsGS" sheetId="13" r:id="rId13"/>
    <sheet name="resultatscadets" sheetId="14" r:id="rId14"/>
    <sheet name="resultatsminimes" sheetId="15" r:id="rId15"/>
    <sheet name="depart" sheetId="16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3" l="1"/>
  <c r="E31" i="13"/>
  <c r="B31" i="13"/>
  <c r="I34" i="11" l="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E14" i="11"/>
  <c r="K12" i="4"/>
  <c r="E16" i="9" l="1"/>
  <c r="E15" i="9"/>
  <c r="E14" i="9"/>
  <c r="B16" i="9"/>
  <c r="B15" i="9"/>
  <c r="B14" i="9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4" i="14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14" i="10"/>
  <c r="B54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I12" i="15" l="1"/>
  <c r="I12" i="14"/>
  <c r="I12" i="13"/>
  <c r="I12" i="12"/>
  <c r="I12" i="11"/>
  <c r="I12" i="10"/>
  <c r="I12" i="9"/>
  <c r="K12" i="7"/>
  <c r="G21" i="2" s="1"/>
  <c r="K12" i="6"/>
  <c r="G20" i="2" s="1"/>
  <c r="K12" i="5"/>
  <c r="G19" i="2" s="1"/>
  <c r="K12" i="8"/>
  <c r="G22" i="2" s="1"/>
  <c r="G18" i="2"/>
  <c r="K12" i="3"/>
  <c r="G17" i="2" s="1"/>
  <c r="K12" i="1"/>
  <c r="G16" i="2" s="1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E15" i="15"/>
  <c r="B15" i="15"/>
  <c r="B14" i="15"/>
  <c r="E14" i="15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E14" i="14"/>
  <c r="B14" i="14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E54" i="11"/>
  <c r="B54" i="11"/>
  <c r="E53" i="11"/>
  <c r="B53" i="11"/>
  <c r="E52" i="11"/>
  <c r="B52" i="11"/>
  <c r="E51" i="11"/>
  <c r="B51" i="11"/>
  <c r="E50" i="11"/>
  <c r="B50" i="11"/>
  <c r="E49" i="11"/>
  <c r="B49" i="11"/>
  <c r="E48" i="11"/>
  <c r="B48" i="11"/>
  <c r="E47" i="11"/>
  <c r="B47" i="11"/>
  <c r="E46" i="11"/>
  <c r="B46" i="11"/>
  <c r="E45" i="11"/>
  <c r="B45" i="11"/>
  <c r="E44" i="11"/>
  <c r="B44" i="11"/>
  <c r="E43" i="11"/>
  <c r="B43" i="11"/>
  <c r="E42" i="11"/>
  <c r="B42" i="11"/>
  <c r="E41" i="11"/>
  <c r="B41" i="11"/>
  <c r="E40" i="11"/>
  <c r="B40" i="11"/>
  <c r="E39" i="11"/>
  <c r="B39" i="11"/>
  <c r="E38" i="11"/>
  <c r="B38" i="11"/>
  <c r="E37" i="11"/>
  <c r="B37" i="11"/>
  <c r="E36" i="11"/>
  <c r="B36" i="11"/>
  <c r="E35" i="11"/>
  <c r="B35" i="11"/>
  <c r="E34" i="11"/>
  <c r="B34" i="11"/>
  <c r="E33" i="11"/>
  <c r="B33" i="11"/>
  <c r="E32" i="11"/>
  <c r="B32" i="11"/>
  <c r="E54" i="10"/>
  <c r="B54" i="10"/>
  <c r="E53" i="10"/>
  <c r="B53" i="10"/>
  <c r="E52" i="10"/>
  <c r="B52" i="10"/>
  <c r="E51" i="10"/>
  <c r="B51" i="10"/>
  <c r="E50" i="10"/>
  <c r="B50" i="10"/>
  <c r="E49" i="10"/>
  <c r="B49" i="10"/>
  <c r="E48" i="10"/>
  <c r="B48" i="10"/>
  <c r="E47" i="10"/>
  <c r="B47" i="10"/>
  <c r="E46" i="10"/>
  <c r="B46" i="10"/>
  <c r="E45" i="10"/>
  <c r="B45" i="10"/>
  <c r="E44" i="10"/>
  <c r="B44" i="10"/>
  <c r="E43" i="10"/>
  <c r="B43" i="10"/>
  <c r="E42" i="10"/>
  <c r="B42" i="10"/>
  <c r="E41" i="10"/>
  <c r="B41" i="10"/>
  <c r="E40" i="10"/>
  <c r="B40" i="10"/>
  <c r="E39" i="10"/>
  <c r="B39" i="10"/>
  <c r="E38" i="10"/>
  <c r="B38" i="10"/>
  <c r="E37" i="10"/>
  <c r="B37" i="10"/>
  <c r="E36" i="10"/>
  <c r="B36" i="10"/>
  <c r="E35" i="10"/>
  <c r="B35" i="10"/>
  <c r="E34" i="10"/>
  <c r="B34" i="10"/>
  <c r="E33" i="10"/>
  <c r="B33" i="10"/>
  <c r="E32" i="10"/>
  <c r="B32" i="10"/>
  <c r="E31" i="10"/>
  <c r="B31" i="10"/>
  <c r="E30" i="10"/>
  <c r="B30" i="10"/>
  <c r="E29" i="10"/>
  <c r="B29" i="10"/>
  <c r="E28" i="10"/>
  <c r="B28" i="10"/>
  <c r="E27" i="10"/>
  <c r="B27" i="10"/>
  <c r="E26" i="10"/>
  <c r="B26" i="10"/>
  <c r="E25" i="10"/>
  <c r="B25" i="10"/>
  <c r="E24" i="10"/>
  <c r="B24" i="10"/>
  <c r="E23" i="10"/>
  <c r="B23" i="10"/>
  <c r="E22" i="10"/>
  <c r="B22" i="10"/>
  <c r="E21" i="10"/>
  <c r="B21" i="10"/>
  <c r="E20" i="10"/>
  <c r="B20" i="10"/>
  <c r="E19" i="10"/>
  <c r="B19" i="10"/>
  <c r="E18" i="10"/>
  <c r="B18" i="10"/>
  <c r="E17" i="10"/>
  <c r="B17" i="10"/>
  <c r="E16" i="10"/>
  <c r="B16" i="10"/>
  <c r="E15" i="10"/>
  <c r="B15" i="10"/>
  <c r="E14" i="10"/>
  <c r="B14" i="10"/>
  <c r="C9" i="15"/>
  <c r="C8" i="15"/>
  <c r="C9" i="14"/>
  <c r="C8" i="14"/>
  <c r="C9" i="13"/>
  <c r="C8" i="13"/>
  <c r="C9" i="12"/>
  <c r="C8" i="12"/>
  <c r="C9" i="11"/>
  <c r="C8" i="11"/>
  <c r="C9" i="10"/>
  <c r="C8" i="10"/>
  <c r="G24" i="2" l="1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E17" i="9"/>
  <c r="C9" i="9"/>
  <c r="C8" i="9"/>
  <c r="K9" i="8"/>
  <c r="D9" i="8"/>
  <c r="D8" i="8"/>
  <c r="K9" i="7" l="1"/>
  <c r="D9" i="7"/>
  <c r="D8" i="7"/>
  <c r="K9" i="6"/>
  <c r="D9" i="6"/>
  <c r="D8" i="6"/>
  <c r="K9" i="5"/>
  <c r="D9" i="5"/>
  <c r="D8" i="5"/>
  <c r="K9" i="4"/>
  <c r="D9" i="4"/>
  <c r="D8" i="4"/>
  <c r="K9" i="3"/>
  <c r="D9" i="3"/>
  <c r="D8" i="3"/>
  <c r="K9" i="1"/>
  <c r="D9" i="1"/>
  <c r="D8" i="1"/>
</calcChain>
</file>

<file path=xl/sharedStrings.xml><?xml version="1.0" encoding="utf-8"?>
<sst xmlns="http://schemas.openxmlformats.org/spreadsheetml/2006/main" count="568" uniqueCount="242">
  <si>
    <t>Course :</t>
  </si>
  <si>
    <t>Club organisateur :</t>
  </si>
  <si>
    <t>52X11 Hirson Thièrache</t>
  </si>
  <si>
    <t xml:space="preserve">Date : </t>
  </si>
  <si>
    <t>1ère  catégorie</t>
  </si>
  <si>
    <t>Coureur</t>
  </si>
  <si>
    <t>Emargement</t>
  </si>
  <si>
    <t>Doss.</t>
  </si>
  <si>
    <t>MAHOUDAUX Etienne</t>
  </si>
  <si>
    <t>UNION VELOCIPEDIQUE FOURMISIENNE</t>
  </si>
  <si>
    <t>Club</t>
  </si>
  <si>
    <t>N° Dép.</t>
  </si>
  <si>
    <t>BEDOU Antonin</t>
  </si>
  <si>
    <t>02</t>
  </si>
  <si>
    <t>BARTHELEMY Antoine</t>
  </si>
  <si>
    <t>Observ.</t>
  </si>
  <si>
    <t>DELATTE Sébastien</t>
  </si>
  <si>
    <t xml:space="preserve">Course : </t>
  </si>
  <si>
    <t>Prix de la Municipalité d'Effry (02)</t>
  </si>
  <si>
    <t xml:space="preserve">Organisateur : </t>
  </si>
  <si>
    <t>52X11 HIRSON THIERACHE</t>
  </si>
  <si>
    <t>Date :</t>
  </si>
  <si>
    <t>2eme  catégorie</t>
  </si>
  <si>
    <t>3eme  catégorie</t>
  </si>
  <si>
    <t>GS</t>
  </si>
  <si>
    <t>CADETS</t>
  </si>
  <si>
    <t>dossarts</t>
  </si>
  <si>
    <t>1ère</t>
  </si>
  <si>
    <t>2ème</t>
  </si>
  <si>
    <t>3éme</t>
  </si>
  <si>
    <t>cadets</t>
  </si>
  <si>
    <t>minimes</t>
  </si>
  <si>
    <t>de</t>
  </si>
  <si>
    <t>à</t>
  </si>
  <si>
    <t>GRANDS SPORTIFS</t>
  </si>
  <si>
    <t>FEMININES</t>
  </si>
  <si>
    <t>Rang</t>
  </si>
  <si>
    <t>Résultats 1ère catégorie</t>
  </si>
  <si>
    <t>Résultats 2ème catégorie</t>
  </si>
  <si>
    <t>Résultats 3ème catégorie</t>
  </si>
  <si>
    <t>Résultats des Féminines</t>
  </si>
  <si>
    <t>Résultats des Grands Sportifs</t>
  </si>
  <si>
    <t>Résultats des Cadets</t>
  </si>
  <si>
    <t>Résultats des Minimes</t>
  </si>
  <si>
    <t>Partants</t>
  </si>
  <si>
    <t>Nb de partants</t>
  </si>
  <si>
    <t>féminines</t>
  </si>
  <si>
    <t>Classés</t>
  </si>
  <si>
    <t>SIRO Arnaud</t>
  </si>
  <si>
    <t>DUPUIS Julien</t>
  </si>
  <si>
    <t>RELAIS CYCLISTE MOY DE L'AISNE</t>
  </si>
  <si>
    <t>LANCIEN Frédéric</t>
  </si>
  <si>
    <t>CLUB CYCLISTE DE CHAVIGNON</t>
  </si>
  <si>
    <t>MICHEL Kévin</t>
  </si>
  <si>
    <t>REVO RACE BIKE CLUB</t>
  </si>
  <si>
    <t>ESPOIR CYCLO OGNES</t>
  </si>
  <si>
    <t>ANCELOT Sébastien</t>
  </si>
  <si>
    <t>CAUDROY Geoffrey</t>
  </si>
  <si>
    <t>NOUVELLE ETOILE SPORTIVE BOUE ETREUX</t>
  </si>
  <si>
    <t>VAN SNICK Florian</t>
  </si>
  <si>
    <t>HIBLOT Mickaël</t>
  </si>
  <si>
    <t>LETELLIER Jérôme</t>
  </si>
  <si>
    <t>BELLOUIN Jean-Michel</t>
  </si>
  <si>
    <t>ECVA</t>
  </si>
  <si>
    <t>BRODIN Frédéric</t>
  </si>
  <si>
    <t>LA CHERIZIENNE-VILLE DE CHAUNY</t>
  </si>
  <si>
    <t>CASIER Laurent</t>
  </si>
  <si>
    <t>VELO CLUB LAONNOIS</t>
  </si>
  <si>
    <t>CUSSE Stéphane</t>
  </si>
  <si>
    <t>VELO CLUB EPERNAY CHAMPAGNE</t>
  </si>
  <si>
    <t>51</t>
  </si>
  <si>
    <t>DONNET Fabrice</t>
  </si>
  <si>
    <t>VELO CLUB RETHELOIS</t>
  </si>
  <si>
    <t>08</t>
  </si>
  <si>
    <t>ISIDORE Axel</t>
  </si>
  <si>
    <t>JOUAN Séverine</t>
  </si>
  <si>
    <t>MOURAIN Cédric</t>
  </si>
  <si>
    <t>59</t>
  </si>
  <si>
    <t>BONNAIRE Olivier</t>
  </si>
  <si>
    <t>VANDERHAEGEN Régis</t>
  </si>
  <si>
    <t>ASSOCIATION CYCLISTE D'ETROEUNGT</t>
  </si>
  <si>
    <t>VANKERKHOVEN Philippe</t>
  </si>
  <si>
    <t>ASSOCIATION CYCLISTE DU CANTONDU PORCIEN</t>
  </si>
  <si>
    <t>LEDOUX Fabien</t>
  </si>
  <si>
    <t>MAGUET Stéphane</t>
  </si>
  <si>
    <t>SAROT Christophe</t>
  </si>
  <si>
    <t>SIONCKE Arnaud</t>
  </si>
  <si>
    <t>CLAVERE Ugo</t>
  </si>
  <si>
    <t>CORNELIS Dave</t>
  </si>
  <si>
    <t>DERUEL Antoine</t>
  </si>
  <si>
    <t>FOURNIVAL Nicolas</t>
  </si>
  <si>
    <t>DIMANCHE David</t>
  </si>
  <si>
    <t>DISSAUX Eric</t>
  </si>
  <si>
    <t>MENIS Bruno</t>
  </si>
  <si>
    <t>VELO CLUB VOUZINOIS</t>
  </si>
  <si>
    <t>RANSON Théo</t>
  </si>
  <si>
    <t>CHARPENTIER Laurent</t>
  </si>
  <si>
    <t>LES VIEILLES-PINCES</t>
  </si>
  <si>
    <t>MARIE Ddier</t>
  </si>
  <si>
    <t>MICHEL Anthony</t>
  </si>
  <si>
    <t>CLUB CYCLISTE LOUVROIL</t>
  </si>
  <si>
    <t>MICHEL Stéphane</t>
  </si>
  <si>
    <t>BOITEL Sylvain</t>
  </si>
  <si>
    <t>BRASSELET David</t>
  </si>
  <si>
    <t>CC VILLENEUVE ST GERMAIN SOISSONS AISNE</t>
  </si>
  <si>
    <t>ISIDORE Cédric</t>
  </si>
  <si>
    <t>JAKIELA Gilles</t>
  </si>
  <si>
    <t>TEAM BOUSIES</t>
  </si>
  <si>
    <t>LECERF Olivier</t>
  </si>
  <si>
    <t>UC CAPELLOISE FOURMIES</t>
  </si>
  <si>
    <t>PARMENTIER David</t>
  </si>
  <si>
    <t>UNION VELOCIPEDIQUE DE PINON ANIZY</t>
  </si>
  <si>
    <t>VERBRUGGHE Joël</t>
  </si>
  <si>
    <t>CYCLING TEAM INFOBIKE BAVAY</t>
  </si>
  <si>
    <t>DEMOUILLER Frédéric</t>
  </si>
  <si>
    <t>CLUB NEUTRE FSGT</t>
  </si>
  <si>
    <t>414024</t>
  </si>
  <si>
    <t>BONNET Pascal</t>
  </si>
  <si>
    <t>DUCHENNE Bruno</t>
  </si>
  <si>
    <t>LECERF François</t>
  </si>
  <si>
    <t>LEFRANT Hubert</t>
  </si>
  <si>
    <t>UNION CYCLISTE VENIZEL</t>
  </si>
  <si>
    <t>LOURDEZ Didier</t>
  </si>
  <si>
    <t>HULIN Daniel</t>
  </si>
  <si>
    <t>CHERON Michel</t>
  </si>
  <si>
    <t>DUCROS Michel</t>
  </si>
  <si>
    <t>LOISEAUX Patrick</t>
  </si>
  <si>
    <t>VAN DAELE Patrick</t>
  </si>
  <si>
    <t>SCREVE Bruno</t>
  </si>
  <si>
    <t>GRANDHOMME Sophie</t>
  </si>
  <si>
    <t>REMY Jacky</t>
  </si>
  <si>
    <t>CLUB CLOVI SOISSONNAIS</t>
  </si>
  <si>
    <t>TOURIGNY Sylvain</t>
  </si>
  <si>
    <t>OUDARD Charlotte</t>
  </si>
  <si>
    <t>DEPIL Louis</t>
  </si>
  <si>
    <t>SIONCKE Gauthier</t>
  </si>
  <si>
    <t>HECKENDORN Nicolas</t>
  </si>
  <si>
    <t>LA CHERIZIENNE-VILLE DE CHAUGNY</t>
  </si>
  <si>
    <t>SAMOKHINE Dimitri</t>
  </si>
  <si>
    <t>MONFRONT Sulyvan</t>
  </si>
  <si>
    <t>US BIETTE</t>
  </si>
  <si>
    <t>MOURAIN Dorian</t>
  </si>
  <si>
    <t>PACHECO Diego</t>
  </si>
  <si>
    <t>AIDES AUX ORGANISATIONS SPORTIVES</t>
  </si>
  <si>
    <t>MINIMES</t>
  </si>
  <si>
    <t>Licence</t>
  </si>
  <si>
    <t>licence</t>
  </si>
  <si>
    <t>00298359599</t>
  </si>
  <si>
    <t>00298367391</t>
  </si>
  <si>
    <t>05996219613</t>
  </si>
  <si>
    <t>05999098830</t>
  </si>
  <si>
    <t>05999109295</t>
  </si>
  <si>
    <t>00298362545</t>
  </si>
  <si>
    <t>00298365317</t>
  </si>
  <si>
    <t>00298367626</t>
  </si>
  <si>
    <t>00210156951</t>
  </si>
  <si>
    <t>00298363976</t>
  </si>
  <si>
    <t>00250211380</t>
  </si>
  <si>
    <t>00298365752</t>
  </si>
  <si>
    <t>00298360371</t>
  </si>
  <si>
    <t>00247301508</t>
  </si>
  <si>
    <t>00243408921</t>
  </si>
  <si>
    <t>00298364742</t>
  </si>
  <si>
    <t>05170263130</t>
  </si>
  <si>
    <t>00866737321</t>
  </si>
  <si>
    <t>00298367557</t>
  </si>
  <si>
    <t>00298365792</t>
  </si>
  <si>
    <t>05999015543</t>
  </si>
  <si>
    <t>05999017963</t>
  </si>
  <si>
    <t>05999097894</t>
  </si>
  <si>
    <t>00866734982</t>
  </si>
  <si>
    <t>00298360178</t>
  </si>
  <si>
    <t>00298367760</t>
  </si>
  <si>
    <t>00259146572</t>
  </si>
  <si>
    <t>00298368167</t>
  </si>
  <si>
    <t>00298368398</t>
  </si>
  <si>
    <t>05999098040</t>
  </si>
  <si>
    <t>05999080938</t>
  </si>
  <si>
    <t>05996224016</t>
  </si>
  <si>
    <t>00265691439</t>
  </si>
  <si>
    <t>00240152151</t>
  </si>
  <si>
    <t>00866738046</t>
  </si>
  <si>
    <t>00866737247</t>
  </si>
  <si>
    <t>00257311165</t>
  </si>
  <si>
    <t>00265080408</t>
  </si>
  <si>
    <t>05999090519</t>
  </si>
  <si>
    <t>05999067328</t>
  </si>
  <si>
    <t>05999012447</t>
  </si>
  <si>
    <t>00240337010</t>
  </si>
  <si>
    <t>05170262871</t>
  </si>
  <si>
    <t>05994064252</t>
  </si>
  <si>
    <t>05996226623</t>
  </si>
  <si>
    <t>00298364251</t>
  </si>
  <si>
    <t>05999084444</t>
  </si>
  <si>
    <t>00298367761</t>
  </si>
  <si>
    <t>00240152194</t>
  </si>
  <si>
    <t>05999069649</t>
  </si>
  <si>
    <t>05999076037</t>
  </si>
  <si>
    <t>00203024396</t>
  </si>
  <si>
    <t>00203024395</t>
  </si>
  <si>
    <t>00243408906</t>
  </si>
  <si>
    <t>00250263512</t>
  </si>
  <si>
    <t>00247301622</t>
  </si>
  <si>
    <t>00243411010</t>
  </si>
  <si>
    <t>00298358718</t>
  </si>
  <si>
    <t>05996224012</t>
  </si>
  <si>
    <t>00220243475</t>
  </si>
  <si>
    <t>00210603104</t>
  </si>
  <si>
    <t>00251200836</t>
  </si>
  <si>
    <t>00298360680</t>
  </si>
  <si>
    <t>00298368168</t>
  </si>
  <si>
    <t>00298363033</t>
  </si>
  <si>
    <t>05170265101</t>
  </si>
  <si>
    <t>00298362856</t>
  </si>
  <si>
    <t>05999018865</t>
  </si>
  <si>
    <t>00298366023</t>
  </si>
  <si>
    <t>x</t>
  </si>
  <si>
    <t>1ère catégorie</t>
  </si>
  <si>
    <t>LANTOINE Michel</t>
  </si>
  <si>
    <t>ELOI Jean-Marc</t>
  </si>
  <si>
    <t>X</t>
  </si>
  <si>
    <t>JAFFRE Didier</t>
  </si>
  <si>
    <t>60</t>
  </si>
  <si>
    <t>TEAM PLATEAU PICARD</t>
  </si>
  <si>
    <t>VILAPLANA Romuald</t>
  </si>
  <si>
    <t>ASSPTT Reims</t>
  </si>
  <si>
    <t>WATREMEZ  Cédric</t>
  </si>
  <si>
    <t>CC MAROILLES</t>
  </si>
  <si>
    <t>DERVIN Michel</t>
  </si>
  <si>
    <t>MERCIER Cédric</t>
  </si>
  <si>
    <t>DELMAERE Frédérique</t>
  </si>
  <si>
    <t>RETHEL</t>
  </si>
  <si>
    <t>LESNE Olivier</t>
  </si>
  <si>
    <t>VTT ST AMAND LES EAUX</t>
  </si>
  <si>
    <t>VAN WISSEN Anaïk</t>
  </si>
  <si>
    <t>CAMPHIN</t>
  </si>
  <si>
    <t>TAC REIMS</t>
  </si>
  <si>
    <t>DUVIVIER Raphaël</t>
  </si>
  <si>
    <t>051454597</t>
  </si>
  <si>
    <t>BILLARD Christophe</t>
  </si>
  <si>
    <t>BAZIN Donatien</t>
  </si>
  <si>
    <t>CC DU VALOIS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</si>
</sst>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 applyAlignment="1">
      <alignment horizontal="center" vertical="center"/>
    </xf>
    <xf numFmtId="0" fontId="0" fillId="0" borderId="7" xfId="0" applyBorder="1"/>
    <xf numFmtId="49" fontId="0" fillId="0" borderId="8" xfId="0" applyNumberForma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0" xfId="0" applyNumberForma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8:G24"/>
  <sheetViews>
    <sheetView workbookViewId="0">
      <selection activeCell="K22" sqref="K22"/>
    </sheetView>
  </sheetViews>
  <sheetFormatPr baseColWidth="10" defaultRowHeight="15" x14ac:dyDescent="0.25"/>
  <cols>
    <col min="1" max="1" width="13.5703125" customWidth="1"/>
    <col min="2" max="2" width="3.85546875" customWidth="1"/>
    <col min="3" max="3" width="8.140625" customWidth="1"/>
    <col min="4" max="4" width="3.28515625" customWidth="1"/>
    <col min="5" max="5" width="8.140625" customWidth="1"/>
    <col min="6" max="6" width="5" customWidth="1"/>
  </cols>
  <sheetData>
    <row r="8" spans="1:7" x14ac:dyDescent="0.25">
      <c r="A8" t="s">
        <v>17</v>
      </c>
      <c r="B8" t="s">
        <v>18</v>
      </c>
    </row>
    <row r="9" spans="1:7" x14ac:dyDescent="0.25">
      <c r="A9" t="s">
        <v>19</v>
      </c>
      <c r="B9" t="s">
        <v>20</v>
      </c>
    </row>
    <row r="10" spans="1:7" x14ac:dyDescent="0.25">
      <c r="A10" t="s">
        <v>21</v>
      </c>
      <c r="B10" s="45">
        <v>43555</v>
      </c>
      <c r="C10" s="45"/>
      <c r="D10" s="45"/>
      <c r="E10" s="45"/>
      <c r="F10" s="45"/>
    </row>
    <row r="14" spans="1:7" x14ac:dyDescent="0.25">
      <c r="A14" t="s">
        <v>26</v>
      </c>
      <c r="G14" t="s">
        <v>45</v>
      </c>
    </row>
    <row r="16" spans="1:7" ht="15.75" x14ac:dyDescent="0.25">
      <c r="A16" s="24" t="s">
        <v>27</v>
      </c>
      <c r="B16" s="21" t="s">
        <v>32</v>
      </c>
      <c r="C16" s="22">
        <v>1</v>
      </c>
      <c r="D16" s="25" t="s">
        <v>33</v>
      </c>
      <c r="E16" s="23">
        <v>30</v>
      </c>
      <c r="G16" s="19">
        <f>'1ere'!$K$12</f>
        <v>11</v>
      </c>
    </row>
    <row r="17" spans="1:7" ht="15.75" x14ac:dyDescent="0.25">
      <c r="A17" s="24" t="s">
        <v>28</v>
      </c>
      <c r="B17" s="21" t="s">
        <v>32</v>
      </c>
      <c r="C17" s="22">
        <v>100</v>
      </c>
      <c r="D17" s="25" t="s">
        <v>33</v>
      </c>
      <c r="E17" s="23">
        <v>120</v>
      </c>
      <c r="G17" s="19">
        <f>'2eme'!$K$12</f>
        <v>15</v>
      </c>
    </row>
    <row r="18" spans="1:7" ht="15.75" x14ac:dyDescent="0.25">
      <c r="A18" s="24" t="s">
        <v>29</v>
      </c>
      <c r="B18" s="21" t="s">
        <v>32</v>
      </c>
      <c r="C18" s="22">
        <v>40</v>
      </c>
      <c r="D18" s="25" t="s">
        <v>33</v>
      </c>
      <c r="E18" s="23">
        <v>89</v>
      </c>
      <c r="G18" s="19">
        <f>'3eme'!$K$12</f>
        <v>24</v>
      </c>
    </row>
    <row r="19" spans="1:7" ht="15.75" x14ac:dyDescent="0.25">
      <c r="A19" s="24" t="s">
        <v>24</v>
      </c>
      <c r="B19" s="21" t="s">
        <v>32</v>
      </c>
      <c r="C19" s="22">
        <v>125</v>
      </c>
      <c r="D19" s="25" t="s">
        <v>33</v>
      </c>
      <c r="E19" s="23">
        <v>150</v>
      </c>
      <c r="G19" s="19">
        <f>GS!$K$12</f>
        <v>17</v>
      </c>
    </row>
    <row r="20" spans="1:7" ht="15.75" x14ac:dyDescent="0.25">
      <c r="A20" s="24" t="s">
        <v>30</v>
      </c>
      <c r="B20" s="21" t="s">
        <v>32</v>
      </c>
      <c r="C20" s="22">
        <v>170</v>
      </c>
      <c r="D20" s="25" t="s">
        <v>33</v>
      </c>
      <c r="E20" s="23">
        <v>185</v>
      </c>
      <c r="G20" s="19">
        <f>cadets!$K$12</f>
        <v>5</v>
      </c>
    </row>
    <row r="21" spans="1:7" ht="15.75" x14ac:dyDescent="0.25">
      <c r="A21" s="24" t="s">
        <v>31</v>
      </c>
      <c r="B21" s="21" t="s">
        <v>32</v>
      </c>
      <c r="C21" s="22">
        <v>186</v>
      </c>
      <c r="D21" s="25" t="s">
        <v>33</v>
      </c>
      <c r="E21" s="23">
        <v>199</v>
      </c>
      <c r="G21" s="19">
        <f>minimes!$K$12</f>
        <v>3</v>
      </c>
    </row>
    <row r="22" spans="1:7" ht="15.75" x14ac:dyDescent="0.25">
      <c r="A22" s="26" t="s">
        <v>46</v>
      </c>
      <c r="B22" s="27" t="s">
        <v>32</v>
      </c>
      <c r="C22" s="22">
        <v>90</v>
      </c>
      <c r="D22" s="28" t="s">
        <v>33</v>
      </c>
      <c r="E22" s="23">
        <v>99</v>
      </c>
      <c r="G22" s="19">
        <f>feminines!$K$12</f>
        <v>1</v>
      </c>
    </row>
    <row r="24" spans="1:7" x14ac:dyDescent="0.25">
      <c r="G24" s="29">
        <f>SUM(G16:G22)</f>
        <v>76</v>
      </c>
    </row>
  </sheetData>
  <mergeCells count="1">
    <mergeCell ref="B10:F1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J54"/>
  <sheetViews>
    <sheetView topLeftCell="A4" workbookViewId="0">
      <selection activeCell="J27" sqref="J27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  <col min="10" max="10" width="11.425781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38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19"/>
      <c r="I12" s="19">
        <f>COUNTIF($J14:$J58,"&gt;0")</f>
        <v>13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1" t="s">
        <v>145</v>
      </c>
      <c r="J13" s="30" t="s">
        <v>7</v>
      </c>
    </row>
    <row r="14" spans="1:10" x14ac:dyDescent="0.25">
      <c r="A14" s="20">
        <v>1</v>
      </c>
      <c r="B14" s="67" t="str">
        <f>LOOKUP($J14,'2eme'!$A$14:$A$58,'2eme'!$B$14:$B$58)</f>
        <v>VANDERHAEGEN Régis</v>
      </c>
      <c r="C14" s="67"/>
      <c r="D14" s="67"/>
      <c r="E14" s="84" t="str">
        <f>LOOKUP($J14,'2eme'!$A$14:$A$58,'2eme'!$E$14:$E$58)</f>
        <v>ASSOCIATION CYCLISTE D'ETROEUNGT</v>
      </c>
      <c r="F14" s="84"/>
      <c r="G14" s="84"/>
      <c r="H14" s="84"/>
      <c r="I14" s="33" t="str">
        <f>IF($J14&gt;0,LOOKUP($J14,'2eme'!$A14:$A70,'2eme'!$O$14:$O70),"")</f>
        <v>05999097894</v>
      </c>
      <c r="J14" s="5">
        <v>111</v>
      </c>
    </row>
    <row r="15" spans="1:10" x14ac:dyDescent="0.25">
      <c r="A15" s="20">
        <v>2</v>
      </c>
      <c r="B15" s="67" t="str">
        <f>IF($J15&gt;0,LOOKUP($J15,'2eme'!$A$14:$A$58,'2eme'!$B$14:$B$58),"")</f>
        <v>CASIER Laurent</v>
      </c>
      <c r="C15" s="67"/>
      <c r="D15" s="67"/>
      <c r="E15" s="81" t="str">
        <f>IF($J15&gt;0,LOOKUP($J15,'2eme'!$A$14:$A$58,'2eme'!$E$14:$E$58),"")</f>
        <v>VELO CLUB LAONNOIS</v>
      </c>
      <c r="F15" s="81"/>
      <c r="G15" s="81"/>
      <c r="H15" s="81"/>
      <c r="I15" s="33" t="str">
        <f>IF($J15&gt;0,LOOKUP($J15,'2eme'!$A$14:$A$70,'2eme'!$O$14:$O$70),"")</f>
        <v>00298364742</v>
      </c>
      <c r="J15" s="20">
        <v>104</v>
      </c>
    </row>
    <row r="16" spans="1:10" x14ac:dyDescent="0.25">
      <c r="A16" s="20">
        <v>3</v>
      </c>
      <c r="B16" s="67" t="str">
        <f>IF($J16&gt;0,LOOKUP($J16,'2eme'!$A$14:$A$58,'2eme'!$B$14:$B$58),"")</f>
        <v>DUVIVIER Raphaël</v>
      </c>
      <c r="C16" s="67"/>
      <c r="D16" s="67"/>
      <c r="E16" s="81" t="str">
        <f>IF($J16&gt;0,LOOKUP($J16,'2eme'!$A$14:$A$58,'2eme'!$E$14:$E$58),"")</f>
        <v>TAC REIMS</v>
      </c>
      <c r="F16" s="81"/>
      <c r="G16" s="81"/>
      <c r="H16" s="81"/>
      <c r="I16" s="33" t="str">
        <f>IF($J16&gt;0,LOOKUP($J16,'2eme'!$A$14:$A$70,'2eme'!$O$14:$O$70),"")</f>
        <v>051454597</v>
      </c>
      <c r="J16" s="20">
        <v>113</v>
      </c>
    </row>
    <row r="17" spans="1:10" x14ac:dyDescent="0.25">
      <c r="A17" s="20">
        <v>4</v>
      </c>
      <c r="B17" s="67" t="str">
        <f>IF($J17&gt;0,LOOKUP($J17,'2eme'!$A$14:$A$58,'2eme'!$B$14:$B$58),"")</f>
        <v>CUSSE Stéphane</v>
      </c>
      <c r="C17" s="67"/>
      <c r="D17" s="67"/>
      <c r="E17" s="81" t="str">
        <f>IF($J17&gt;0,LOOKUP($J17,'2eme'!$A$14:$A$58,'2eme'!$E$14:$E$58),"")</f>
        <v>VELO CLUB EPERNAY CHAMPAGNE</v>
      </c>
      <c r="F17" s="81"/>
      <c r="G17" s="81"/>
      <c r="H17" s="81"/>
      <c r="I17" s="33" t="str">
        <f>IF($J17&gt;0,LOOKUP($J17,'2eme'!$A$14:$A$70,'2eme'!$O$14:$O$70),"")</f>
        <v>05170263130</v>
      </c>
      <c r="J17" s="20">
        <v>105</v>
      </c>
    </row>
    <row r="18" spans="1:10" x14ac:dyDescent="0.25">
      <c r="A18" s="20">
        <v>5</v>
      </c>
      <c r="B18" s="67" t="str">
        <f>IF($J18&gt;0,LOOKUP($J18,'2eme'!$A$14:$A$58,'2eme'!$B$14:$B$58),"")</f>
        <v>HIBLOT Mickaël</v>
      </c>
      <c r="C18" s="67"/>
      <c r="D18" s="67"/>
      <c r="E18" s="81" t="str">
        <f>IF($J18&gt;0,LOOKUP($J18,'2eme'!$A$14:$A$58,'2eme'!$E$14:$E$58),"")</f>
        <v>52X11 HIRSON THIERACHE</v>
      </c>
      <c r="F18" s="81"/>
      <c r="G18" s="81"/>
      <c r="H18" s="81"/>
      <c r="I18" s="33" t="str">
        <f>IF($J18&gt;0,LOOKUP($J18,'2eme'!$A$14:$A$70,'2eme'!$O$14:$O$70),"")</f>
        <v>00298365752</v>
      </c>
      <c r="J18" s="20">
        <v>100</v>
      </c>
    </row>
    <row r="19" spans="1:10" x14ac:dyDescent="0.25">
      <c r="A19" s="20">
        <v>6</v>
      </c>
      <c r="B19" s="67" t="str">
        <f>IF($J19&gt;0,LOOKUP($J19,'2eme'!$A$14:$A$58,'2eme'!$B$14:$B$58),"")</f>
        <v>BELLOUIN Jean-Michel</v>
      </c>
      <c r="C19" s="67"/>
      <c r="D19" s="67"/>
      <c r="E19" s="81" t="str">
        <f>IF($J19&gt;0,LOOKUP($J19,'2eme'!$A$14:$A$58,'2eme'!$E$14:$E$58),"")</f>
        <v>ECVA</v>
      </c>
      <c r="F19" s="81"/>
      <c r="G19" s="81"/>
      <c r="H19" s="81"/>
      <c r="I19" s="33" t="str">
        <f>IF($J19&gt;0,LOOKUP($J19,'2eme'!$A$14:$A$70,'2eme'!$O$14:$O$70),"")</f>
        <v>00247301508</v>
      </c>
      <c r="J19" s="20">
        <v>102</v>
      </c>
    </row>
    <row r="20" spans="1:10" x14ac:dyDescent="0.25">
      <c r="A20" s="20">
        <v>7</v>
      </c>
      <c r="B20" s="67" t="str">
        <f>IF($J20&gt;0,LOOKUP($J20,'2eme'!$A$14:$A$58,'2eme'!$B$14:$B$58),"")</f>
        <v>DONNET Fabrice</v>
      </c>
      <c r="C20" s="67"/>
      <c r="D20" s="67"/>
      <c r="E20" s="81" t="str">
        <f>IF($J20&gt;0,LOOKUP($J20,'2eme'!$A$14:$A$58,'2eme'!$E$14:$E$58),"")</f>
        <v>VELO CLUB RETHELOIS</v>
      </c>
      <c r="F20" s="81"/>
      <c r="G20" s="81"/>
      <c r="H20" s="81"/>
      <c r="I20" s="33" t="str">
        <f>IF($J20&gt;0,LOOKUP($J20,'2eme'!$A$14:$A$70,'2eme'!$O$14:$O$70),"")</f>
        <v>00866737321</v>
      </c>
      <c r="J20" s="20">
        <v>106</v>
      </c>
    </row>
    <row r="21" spans="1:10" x14ac:dyDescent="0.25">
      <c r="A21" s="20">
        <v>8</v>
      </c>
      <c r="B21" s="67" t="str">
        <f>IF($J21&gt;0,LOOKUP($J21,'2eme'!$A$14:$A$58,'2eme'!$B$14:$B$58),"")</f>
        <v>VANKERKHOVEN Philippe</v>
      </c>
      <c r="C21" s="67"/>
      <c r="D21" s="67"/>
      <c r="E21" s="81" t="str">
        <f>IF($J21&gt;0,LOOKUP($J21,'2eme'!$A$14:$A$58,'2eme'!$E$14:$E$58),"")</f>
        <v>ASSOCIATION CYCLISTE DU CANTONDU PORCIEN</v>
      </c>
      <c r="F21" s="81"/>
      <c r="G21" s="81"/>
      <c r="H21" s="81"/>
      <c r="I21" s="33" t="str">
        <f>IF($J21&gt;0,LOOKUP($J21,'2eme'!$A$14:$A$70,'2eme'!$O$14:$O$70),"")</f>
        <v>00866734982</v>
      </c>
      <c r="J21" s="20">
        <v>112</v>
      </c>
    </row>
    <row r="22" spans="1:10" x14ac:dyDescent="0.25">
      <c r="A22" s="20">
        <v>9</v>
      </c>
      <c r="B22" s="67" t="str">
        <f>IF($J22&gt;0,LOOKUP($J22,'2eme'!$A$14:$A$58,'2eme'!$B$14:$B$58),"")</f>
        <v>BRODIN Frédéric</v>
      </c>
      <c r="C22" s="67"/>
      <c r="D22" s="67"/>
      <c r="E22" s="81" t="str">
        <f>IF($J22&gt;0,LOOKUP($J22,'2eme'!$A$14:$A$58,'2eme'!$E$14:$E$58),"")</f>
        <v>LA CHERIZIENNE-VILLE DE CHAUNY</v>
      </c>
      <c r="F22" s="81"/>
      <c r="G22" s="81"/>
      <c r="H22" s="81"/>
      <c r="I22" s="33" t="str">
        <f>IF($J22&gt;0,LOOKUP($J22,'2eme'!$A$14:$A$70,'2eme'!$O$14:$O$70),"")</f>
        <v>00243408921</v>
      </c>
      <c r="J22" s="20">
        <v>103</v>
      </c>
    </row>
    <row r="23" spans="1:10" x14ac:dyDescent="0.25">
      <c r="A23" s="20">
        <v>10</v>
      </c>
      <c r="B23" s="67" t="str">
        <f>IF($J23&gt;0,LOOKUP($J23,'2eme'!$A$14:$A$58,'2eme'!$B$14:$B$58),"")</f>
        <v>LETELLIER Jérôme</v>
      </c>
      <c r="C23" s="67"/>
      <c r="D23" s="67"/>
      <c r="E23" s="81" t="str">
        <f>IF($J23&gt;0,LOOKUP($J23,'2eme'!$A$14:$A$58,'2eme'!$E$14:$E$58),"")</f>
        <v>52X11 HIRSON THIERACHE</v>
      </c>
      <c r="F23" s="81"/>
      <c r="G23" s="81"/>
      <c r="H23" s="81"/>
      <c r="I23" s="33" t="str">
        <f>IF($J23&gt;0,LOOKUP($J23,'2eme'!$A$14:$A$70,'2eme'!$O$14:$O$70),"")</f>
        <v>00298360371</v>
      </c>
      <c r="J23" s="20">
        <v>101</v>
      </c>
    </row>
    <row r="24" spans="1:10" x14ac:dyDescent="0.25">
      <c r="A24" s="20">
        <v>11</v>
      </c>
      <c r="B24" s="67" t="str">
        <f>IF($J24&gt;0,LOOKUP($J24,'2eme'!$A$14:$A$58,'2eme'!$B$14:$B$58),"")</f>
        <v>JOUAN Séverine</v>
      </c>
      <c r="C24" s="67"/>
      <c r="D24" s="67"/>
      <c r="E24" s="81" t="str">
        <f>IF($J24&gt;0,LOOKUP($J24,'2eme'!$A$14:$A$58,'2eme'!$E$14:$E$58),"")</f>
        <v>ESPOIR CYCLO OGNES</v>
      </c>
      <c r="F24" s="81"/>
      <c r="G24" s="81"/>
      <c r="H24" s="81"/>
      <c r="I24" s="33" t="str">
        <f>IF($J24&gt;0,LOOKUP($J24,'2eme'!$A$14:$A$70,'2eme'!$O$14:$O$70),"")</f>
        <v>00298365792</v>
      </c>
      <c r="J24" s="20">
        <v>108</v>
      </c>
    </row>
    <row r="25" spans="1:10" x14ac:dyDescent="0.25">
      <c r="A25" s="20">
        <v>12</v>
      </c>
      <c r="B25" s="67" t="str">
        <f>IF($J25&gt;0,LOOKUP($J25,'2eme'!$A$14:$A$58,'2eme'!$B$14:$B$58),"")</f>
        <v>BILLARD Christophe</v>
      </c>
      <c r="C25" s="67"/>
      <c r="D25" s="67"/>
      <c r="E25" s="81" t="str">
        <f>IF($J25&gt;0,LOOKUP($J25,'2eme'!$A$14:$A$58,'2eme'!$E$14:$E$58),"")</f>
        <v>LA CHERIZIENNE-VILLE DE CHAUNY</v>
      </c>
      <c r="F25" s="81"/>
      <c r="G25" s="81"/>
      <c r="H25" s="81"/>
      <c r="I25" s="33">
        <f>IF($J25&gt;0,LOOKUP($J25,'2eme'!$A$14:$A$70,'2eme'!$O$14:$O$70),"")</f>
        <v>0</v>
      </c>
      <c r="J25" s="20">
        <v>114</v>
      </c>
    </row>
    <row r="26" spans="1:10" x14ac:dyDescent="0.25">
      <c r="A26" s="20">
        <v>13</v>
      </c>
      <c r="B26" s="67" t="str">
        <f>IF($J26&gt;0,LOOKUP($J26,'2eme'!$A$14:$A$58,'2eme'!$B$14:$B$58),"")</f>
        <v>MOURAIN Cédric</v>
      </c>
      <c r="C26" s="67"/>
      <c r="D26" s="67"/>
      <c r="E26" s="81" t="str">
        <f>IF($J26&gt;0,LOOKUP($J26,'2eme'!$A$14:$A$58,'2eme'!$E$14:$E$58),"")</f>
        <v>UNION VELOCIPEDIQUE FOURMISIENNE</v>
      </c>
      <c r="F26" s="81"/>
      <c r="G26" s="81"/>
      <c r="H26" s="81"/>
      <c r="I26" s="33" t="str">
        <f>IF($J26&gt;0,LOOKUP($J26,'2eme'!$A$14:$A$70,'2eme'!$O$14:$O$70),"")</f>
        <v>05999015543</v>
      </c>
      <c r="J26" s="20">
        <v>109</v>
      </c>
    </row>
    <row r="27" spans="1:10" x14ac:dyDescent="0.25">
      <c r="A27" s="20">
        <v>14</v>
      </c>
      <c r="B27" s="67" t="str">
        <f>IF($J27&gt;0,LOOKUP($J27,'2eme'!$A$14:$A$58,'2eme'!$B$14:$B$58),"")</f>
        <v/>
      </c>
      <c r="C27" s="67"/>
      <c r="D27" s="67"/>
      <c r="E27" s="81" t="str">
        <f>IF($J27&gt;0,LOOKUP($J27,'2eme'!$A$14:$A$58,'2eme'!$E$14:$E$58),"")</f>
        <v/>
      </c>
      <c r="F27" s="81"/>
      <c r="G27" s="81"/>
      <c r="H27" s="81"/>
      <c r="I27" s="33" t="str">
        <f>IF($J27&gt;0,LOOKUP($J27,'2eme'!$A$14:$A$70,'2eme'!$O$14:$O$70),"")</f>
        <v/>
      </c>
      <c r="J27" s="20"/>
    </row>
    <row r="28" spans="1:10" x14ac:dyDescent="0.25">
      <c r="A28" s="20">
        <v>15</v>
      </c>
      <c r="B28" s="67" t="str">
        <f>IF($J28&gt;0,LOOKUP($J28,'2eme'!$A$14:$A$58,'2eme'!$B$14:$B$58),"")</f>
        <v/>
      </c>
      <c r="C28" s="67"/>
      <c r="D28" s="67"/>
      <c r="E28" s="81" t="str">
        <f>IF($J28&gt;0,LOOKUP($J28,'2eme'!$A$14:$A$58,'2eme'!$E$14:$E$58),"")</f>
        <v/>
      </c>
      <c r="F28" s="81"/>
      <c r="G28" s="81"/>
      <c r="H28" s="81"/>
      <c r="I28" s="33" t="str">
        <f>IF($J28&gt;0,LOOKUP($J28,'2eme'!$A$14:$A$70,'2eme'!$O$14:$O$70),"")</f>
        <v/>
      </c>
      <c r="J28" s="20"/>
    </row>
    <row r="29" spans="1:10" x14ac:dyDescent="0.25">
      <c r="A29" s="20">
        <v>16</v>
      </c>
      <c r="B29" s="67" t="str">
        <f>IF($J29&gt;0,LOOKUP($J29,'2eme'!$A$14:$A$58,'2eme'!$B$14:$B$58),"")</f>
        <v/>
      </c>
      <c r="C29" s="67"/>
      <c r="D29" s="67"/>
      <c r="E29" s="81" t="str">
        <f>IF($J29&gt;0,LOOKUP($J29,'2eme'!$A$14:$A$58,'2eme'!$E$14:$E$58),"")</f>
        <v/>
      </c>
      <c r="F29" s="81"/>
      <c r="G29" s="81"/>
      <c r="H29" s="81"/>
      <c r="I29" s="33" t="str">
        <f>IF($J29&gt;0,LOOKUP($J29,'2eme'!$A$14:$A$70,'2eme'!$O$14:$O$70),"")</f>
        <v/>
      </c>
      <c r="J29" s="20"/>
    </row>
    <row r="30" spans="1:10" x14ac:dyDescent="0.25">
      <c r="A30" s="20">
        <v>17</v>
      </c>
      <c r="B30" s="67" t="str">
        <f>IF($J30&gt;0,LOOKUP($J30,'2eme'!$A$14:$A$58,'2eme'!$B$14:$B$58),"")</f>
        <v/>
      </c>
      <c r="C30" s="67"/>
      <c r="D30" s="67"/>
      <c r="E30" s="81" t="str">
        <f>IF($J30&gt;0,LOOKUP($J30,'2eme'!$A$14:$A$58,'2eme'!$E$14:$E$58),"")</f>
        <v/>
      </c>
      <c r="F30" s="81"/>
      <c r="G30" s="81"/>
      <c r="H30" s="81"/>
      <c r="I30" s="33" t="str">
        <f>IF($J30&gt;0,LOOKUP($J30,'2eme'!$A$14:$A$70,'2eme'!$O$14:$O$70),"")</f>
        <v/>
      </c>
      <c r="J30" s="20"/>
    </row>
    <row r="31" spans="1:10" x14ac:dyDescent="0.25">
      <c r="A31" s="20">
        <v>18</v>
      </c>
      <c r="B31" s="67" t="str">
        <f>IF($J31&gt;0,LOOKUP($J31,'2eme'!$A$14:$A$58,'2eme'!$B$14:$B$58),"")</f>
        <v/>
      </c>
      <c r="C31" s="67"/>
      <c r="D31" s="67"/>
      <c r="E31" s="81" t="str">
        <f>IF($J31&gt;0,LOOKUP($J31,'2eme'!$A$14:$A$58,'2eme'!$E$14:$E$58),"")</f>
        <v/>
      </c>
      <c r="F31" s="81"/>
      <c r="G31" s="81"/>
      <c r="H31" s="81"/>
      <c r="I31" s="33" t="str">
        <f>IF($J31&gt;0,LOOKUP($J31,'2eme'!$A$14:$A$70,'2eme'!$O$14:$O$70),"")</f>
        <v/>
      </c>
      <c r="J31" s="20"/>
    </row>
    <row r="32" spans="1:10" x14ac:dyDescent="0.25">
      <c r="A32" s="20">
        <v>19</v>
      </c>
      <c r="B32" s="67" t="str">
        <f>IF($J32&gt;0,LOOKUP($J32,'2eme'!$A$14:$A$58,'2eme'!$B$14:$B$58),"")</f>
        <v/>
      </c>
      <c r="C32" s="67"/>
      <c r="D32" s="67"/>
      <c r="E32" s="81" t="str">
        <f>IF($J32&gt;0,LOOKUP($J32,'2eme'!$A$14:$A$58,'2eme'!$E$14:$E$58),"")</f>
        <v/>
      </c>
      <c r="F32" s="81"/>
      <c r="G32" s="81"/>
      <c r="H32" s="81"/>
      <c r="I32" s="33" t="str">
        <f>IF($J32&gt;0,LOOKUP($J32,'2eme'!$A$14:$A$70,'2eme'!$O$14:$O$70),"")</f>
        <v/>
      </c>
      <c r="J32" s="20"/>
    </row>
    <row r="33" spans="1:10" x14ac:dyDescent="0.25">
      <c r="A33" s="20">
        <v>20</v>
      </c>
      <c r="B33" s="67" t="str">
        <f>IF($J33&gt;0,LOOKUP($J33,'2eme'!$A$14:$A$58,'2eme'!$B$14:$B$58),"")</f>
        <v/>
      </c>
      <c r="C33" s="67"/>
      <c r="D33" s="67"/>
      <c r="E33" s="81" t="str">
        <f>IF($J33&gt;0,LOOKUP($J33,'2eme'!$A$14:$A$58,'2eme'!$E$14:$E$58),"")</f>
        <v/>
      </c>
      <c r="F33" s="81"/>
      <c r="G33" s="81"/>
      <c r="H33" s="81"/>
      <c r="I33" s="33" t="str">
        <f>IF($J33&gt;0,LOOKUP($J33,'2eme'!$A$14:$A$70,'2eme'!$O$14:$O$70),"")</f>
        <v/>
      </c>
      <c r="J33" s="20"/>
    </row>
    <row r="34" spans="1:10" x14ac:dyDescent="0.25">
      <c r="A34" s="20">
        <v>21</v>
      </c>
      <c r="B34" s="67" t="str">
        <f>IF($J34&gt;0,LOOKUP($J34,'2eme'!$A$14:$A$58,'2eme'!$B$14:$B$58),"")</f>
        <v/>
      </c>
      <c r="C34" s="67"/>
      <c r="D34" s="67"/>
      <c r="E34" s="81" t="str">
        <f>IF($J34&gt;0,LOOKUP($J34,'2eme'!$A$14:$A$58,'2eme'!$E$14:$E$58),"")</f>
        <v/>
      </c>
      <c r="F34" s="81"/>
      <c r="G34" s="81"/>
      <c r="H34" s="81"/>
      <c r="I34" s="33" t="str">
        <f>IF($J34&gt;0,LOOKUP($J34,'2eme'!$A$14:$A$70,'2eme'!$O$14:$O$70),"")</f>
        <v/>
      </c>
      <c r="J34" s="20"/>
    </row>
    <row r="35" spans="1:10" x14ac:dyDescent="0.25">
      <c r="A35" s="20">
        <v>22</v>
      </c>
      <c r="B35" s="67" t="str">
        <f>IF($J35&gt;0,LOOKUP($J35,'2eme'!$A$14:$A$58,'2eme'!$B$14:$B$58),"")</f>
        <v/>
      </c>
      <c r="C35" s="67"/>
      <c r="D35" s="67"/>
      <c r="E35" s="81" t="str">
        <f>IF($J35&gt;0,LOOKUP($J35,'2eme'!$A$14:$A$58,'2eme'!$E$14:$E$58),"")</f>
        <v/>
      </c>
      <c r="F35" s="81"/>
      <c r="G35" s="81"/>
      <c r="H35" s="81"/>
      <c r="I35" s="33" t="str">
        <f>IF($J35&gt;0,LOOKUP($J35,'2eme'!$A$14:$A$70,'2eme'!$O$14:$O$70),"")</f>
        <v/>
      </c>
      <c r="J35" s="20"/>
    </row>
    <row r="36" spans="1:10" x14ac:dyDescent="0.25">
      <c r="A36" s="20">
        <v>23</v>
      </c>
      <c r="B36" s="67" t="str">
        <f>IF($J36&gt;0,LOOKUP($J36,'2eme'!$A$14:$A$58,'2eme'!$B$14:$B$58),"")</f>
        <v/>
      </c>
      <c r="C36" s="67"/>
      <c r="D36" s="67"/>
      <c r="E36" s="81" t="str">
        <f>IF($J36&gt;0,LOOKUP($J36,'2eme'!$A$14:$A$58,'2eme'!$E$14:$E$58),"")</f>
        <v/>
      </c>
      <c r="F36" s="81"/>
      <c r="G36" s="81"/>
      <c r="H36" s="81"/>
      <c r="I36" s="33" t="str">
        <f>IF($J36&gt;0,LOOKUP($J36,'2eme'!$A$14:$A$70,'2eme'!$O$14:$O$70),"")</f>
        <v/>
      </c>
      <c r="J36" s="20"/>
    </row>
    <row r="37" spans="1:10" x14ac:dyDescent="0.25">
      <c r="A37" s="20">
        <v>24</v>
      </c>
      <c r="B37" s="67" t="str">
        <f>IF($J37&gt;0,LOOKUP($J37,'2eme'!$A$14:$A$58,'2eme'!$B$14:$B$58),"")</f>
        <v/>
      </c>
      <c r="C37" s="67"/>
      <c r="D37" s="67"/>
      <c r="E37" s="81" t="str">
        <f>IF($J37&gt;0,LOOKUP($J37,'2eme'!$A$14:$A$58,'2eme'!$E$14:$E$58),"")</f>
        <v/>
      </c>
      <c r="F37" s="81"/>
      <c r="G37" s="81"/>
      <c r="H37" s="81"/>
      <c r="I37" s="33" t="str">
        <f>IF($J37&gt;0,LOOKUP($J37,'2eme'!$A$14:$A$70,'2eme'!$O$14:$O$70),"")</f>
        <v/>
      </c>
      <c r="J37" s="20"/>
    </row>
    <row r="38" spans="1:10" x14ac:dyDescent="0.25">
      <c r="A38" s="20">
        <v>25</v>
      </c>
      <c r="B38" s="67" t="str">
        <f>IF($J38&gt;0,LOOKUP($J38,'2eme'!$A$14:$A$58,'2eme'!$B$14:$B$58),"")</f>
        <v/>
      </c>
      <c r="C38" s="67"/>
      <c r="D38" s="67"/>
      <c r="E38" s="81" t="str">
        <f>IF($J38&gt;0,LOOKUP($J38,'2eme'!$A$14:$A$58,'2eme'!$E$14:$E$58),"")</f>
        <v/>
      </c>
      <c r="F38" s="81"/>
      <c r="G38" s="81"/>
      <c r="H38" s="81"/>
      <c r="I38" s="33" t="str">
        <f>IF($J38&gt;0,LOOKUP($J38,'2eme'!$A$14:$A$70,'2eme'!$O$14:$O$70),"")</f>
        <v/>
      </c>
      <c r="J38" s="20"/>
    </row>
    <row r="39" spans="1:10" x14ac:dyDescent="0.25">
      <c r="A39" s="20">
        <v>26</v>
      </c>
      <c r="B39" s="67" t="str">
        <f>IF($J39&gt;0,LOOKUP($J39,'2eme'!$A$14:$A$58,'2eme'!$B$14:$B$58),"")</f>
        <v/>
      </c>
      <c r="C39" s="67"/>
      <c r="D39" s="67"/>
      <c r="E39" s="81" t="str">
        <f>IF($J39&gt;0,LOOKUP($J39,'2eme'!$A$14:$A$58,'2eme'!$E$14:$E$58),"")</f>
        <v/>
      </c>
      <c r="F39" s="81"/>
      <c r="G39" s="81"/>
      <c r="H39" s="81"/>
      <c r="I39" s="33" t="str">
        <f>IF($J39&gt;0,LOOKUP($J39,'2eme'!$A$14:$A$70,'2eme'!$O$14:$O$70),"")</f>
        <v/>
      </c>
      <c r="J39" s="20"/>
    </row>
    <row r="40" spans="1:10" x14ac:dyDescent="0.25">
      <c r="A40" s="20">
        <v>27</v>
      </c>
      <c r="B40" s="67" t="str">
        <f>IF($J40&gt;0,LOOKUP($J40,'2eme'!$A$14:$A$58,'2eme'!$B$14:$B$58),"")</f>
        <v/>
      </c>
      <c r="C40" s="67"/>
      <c r="D40" s="67"/>
      <c r="E40" s="81" t="str">
        <f>IF($J40&gt;0,LOOKUP($J40,'2eme'!$A$14:$A$58,'2eme'!$E$14:$E$58),"")</f>
        <v/>
      </c>
      <c r="F40" s="81"/>
      <c r="G40" s="81"/>
      <c r="H40" s="81"/>
      <c r="I40" s="33" t="str">
        <f>IF($J40&gt;0,LOOKUP($J40,'2eme'!$A$14:$A$70,'2eme'!$O$14:$O$70),"")</f>
        <v/>
      </c>
      <c r="J40" s="20"/>
    </row>
    <row r="41" spans="1:10" x14ac:dyDescent="0.25">
      <c r="A41" s="20">
        <v>28</v>
      </c>
      <c r="B41" s="67" t="str">
        <f>IF($J41&gt;0,LOOKUP($J41,'2eme'!$A$14:$A$58,'2eme'!$B$14:$B$58),"")</f>
        <v/>
      </c>
      <c r="C41" s="67"/>
      <c r="D41" s="67"/>
      <c r="E41" s="81" t="str">
        <f>IF($J41&gt;0,LOOKUP($J41,'2eme'!$A$14:$A$58,'2eme'!$E$14:$E$58),"")</f>
        <v/>
      </c>
      <c r="F41" s="81"/>
      <c r="G41" s="81"/>
      <c r="H41" s="81"/>
      <c r="I41" s="33" t="str">
        <f>IF($J41&gt;0,LOOKUP($J41,'2eme'!$A$14:$A$70,'2eme'!$O$14:$O$70),"")</f>
        <v/>
      </c>
      <c r="J41" s="20"/>
    </row>
    <row r="42" spans="1:10" x14ac:dyDescent="0.25">
      <c r="A42" s="20">
        <v>29</v>
      </c>
      <c r="B42" s="67" t="str">
        <f>IF($J42&gt;0,LOOKUP($J42,'2eme'!$A$14:$A$58,'2eme'!$B$14:$B$58),"")</f>
        <v/>
      </c>
      <c r="C42" s="67"/>
      <c r="D42" s="67"/>
      <c r="E42" s="81" t="str">
        <f>IF($J42&gt;0,LOOKUP($J42,'2eme'!$A$14:$A$58,'2eme'!$E$14:$E$58),"")</f>
        <v/>
      </c>
      <c r="F42" s="81"/>
      <c r="G42" s="81"/>
      <c r="H42" s="81"/>
      <c r="I42" s="33" t="str">
        <f>IF($J42&gt;0,LOOKUP($J42,'2eme'!$A$14:$A$70,'2eme'!$O$14:$O$70),"")</f>
        <v/>
      </c>
      <c r="J42" s="20"/>
    </row>
    <row r="43" spans="1:10" x14ac:dyDescent="0.25">
      <c r="A43" s="20">
        <v>30</v>
      </c>
      <c r="B43" s="67" t="str">
        <f>IF($J43&gt;0,LOOKUP($J43,'2eme'!$A$14:$A$58,'2eme'!$B$14:$B$58),"")</f>
        <v/>
      </c>
      <c r="C43" s="67"/>
      <c r="D43" s="67"/>
      <c r="E43" s="81" t="str">
        <f>IF($J43&gt;0,LOOKUP($J43,'2eme'!$A$14:$A$58,'2eme'!$E$14:$E$58),"")</f>
        <v/>
      </c>
      <c r="F43" s="81"/>
      <c r="G43" s="81"/>
      <c r="H43" s="81"/>
      <c r="I43" s="33" t="str">
        <f>IF($J43&gt;0,LOOKUP($J43,'2eme'!$A$14:$A$70,'2eme'!$O$14:$O$70),"")</f>
        <v/>
      </c>
      <c r="J43" s="20"/>
    </row>
    <row r="44" spans="1:10" x14ac:dyDescent="0.25">
      <c r="A44" s="20">
        <v>31</v>
      </c>
      <c r="B44" s="67" t="str">
        <f>IF($J44&gt;0,LOOKUP($J44,'2eme'!$A$14:$A$58,'2eme'!$B$14:$B$58),"")</f>
        <v/>
      </c>
      <c r="C44" s="67"/>
      <c r="D44" s="67"/>
      <c r="E44" s="81" t="str">
        <f>IF($J44&gt;0,LOOKUP($J44,'2eme'!$A$14:$A$58,'2eme'!$E$14:$E$58),"")</f>
        <v/>
      </c>
      <c r="F44" s="81"/>
      <c r="G44" s="81"/>
      <c r="H44" s="81"/>
      <c r="I44" s="33" t="str">
        <f>IF($J44&gt;0,LOOKUP($J44,'2eme'!$A$14:$A$70,'2eme'!$O$14:$O$70),"")</f>
        <v/>
      </c>
      <c r="J44" s="20"/>
    </row>
    <row r="45" spans="1:10" x14ac:dyDescent="0.25">
      <c r="A45" s="20">
        <v>32</v>
      </c>
      <c r="B45" s="67" t="str">
        <f>IF($J45&gt;0,LOOKUP($J45,'2eme'!$A$14:$A$58,'2eme'!$B$14:$B$58),"")</f>
        <v/>
      </c>
      <c r="C45" s="67"/>
      <c r="D45" s="67"/>
      <c r="E45" s="81" t="str">
        <f>IF($J45&gt;0,LOOKUP($J45,'2eme'!$A$14:$A$58,'2eme'!$E$14:$E$58),"")</f>
        <v/>
      </c>
      <c r="F45" s="81"/>
      <c r="G45" s="81"/>
      <c r="H45" s="81"/>
      <c r="I45" s="33" t="str">
        <f>IF($J45&gt;0,LOOKUP($J45,'2eme'!$A$14:$A$70,'2eme'!$O$14:$O$70),"")</f>
        <v/>
      </c>
      <c r="J45" s="20"/>
    </row>
    <row r="46" spans="1:10" x14ac:dyDescent="0.25">
      <c r="A46" s="20">
        <v>33</v>
      </c>
      <c r="B46" s="67" t="str">
        <f>IF($J46&gt;0,LOOKUP($J46,'2eme'!$A$14:$A$58,'2eme'!$B$14:$B$58),"")</f>
        <v/>
      </c>
      <c r="C46" s="67"/>
      <c r="D46" s="67"/>
      <c r="E46" s="81" t="str">
        <f>IF($J46&gt;0,LOOKUP($J46,'2eme'!$A$14:$A$58,'2eme'!$E$14:$E$58),"")</f>
        <v/>
      </c>
      <c r="F46" s="81"/>
      <c r="G46" s="81"/>
      <c r="H46" s="81"/>
      <c r="I46" s="33" t="str">
        <f>IF($J46&gt;0,LOOKUP($J46,'2eme'!$A$14:$A$70,'2eme'!$O$14:$O$70),"")</f>
        <v/>
      </c>
      <c r="J46" s="20"/>
    </row>
    <row r="47" spans="1:10" x14ac:dyDescent="0.25">
      <c r="A47" s="20">
        <v>34</v>
      </c>
      <c r="B47" s="67" t="str">
        <f>IF($J47&gt;0,LOOKUP($J47,'2eme'!$A$14:$A$58,'2eme'!$B$14:$B$58),"")</f>
        <v/>
      </c>
      <c r="C47" s="67"/>
      <c r="D47" s="67"/>
      <c r="E47" s="81" t="str">
        <f>IF($J47&gt;0,LOOKUP($J47,'2eme'!$A$14:$A$58,'2eme'!$E$14:$E$58),"")</f>
        <v/>
      </c>
      <c r="F47" s="81"/>
      <c r="G47" s="81"/>
      <c r="H47" s="81"/>
      <c r="I47" s="33" t="str">
        <f>IF($J47&gt;0,LOOKUP($J47,'2eme'!$A$14:$A$70,'2eme'!$O$14:$O$70),"")</f>
        <v/>
      </c>
      <c r="J47" s="20"/>
    </row>
    <row r="48" spans="1:10" x14ac:dyDescent="0.25">
      <c r="A48" s="20">
        <v>35</v>
      </c>
      <c r="B48" s="67" t="str">
        <f>IF($J48&gt;0,LOOKUP($J48,'2eme'!$A$14:$A$58,'2eme'!$B$14:$B$58),"")</f>
        <v/>
      </c>
      <c r="C48" s="67"/>
      <c r="D48" s="67"/>
      <c r="E48" s="81" t="str">
        <f>IF($J48&gt;0,LOOKUP($J48,'2eme'!$A$14:$A$58,'2eme'!$E$14:$E$58),"")</f>
        <v/>
      </c>
      <c r="F48" s="81"/>
      <c r="G48" s="81"/>
      <c r="H48" s="81"/>
      <c r="I48" s="33" t="str">
        <f>IF($J48&gt;0,LOOKUP($J48,'2eme'!$A$14:$A$70,'2eme'!$O$14:$O$70),"")</f>
        <v/>
      </c>
      <c r="J48" s="20"/>
    </row>
    <row r="49" spans="1:10" x14ac:dyDescent="0.25">
      <c r="A49" s="20">
        <v>36</v>
      </c>
      <c r="B49" s="67" t="str">
        <f>IF($J49&gt;0,LOOKUP($J49,'2eme'!$A$14:$A$58,'2eme'!$B$14:$B$58),"")</f>
        <v/>
      </c>
      <c r="C49" s="67"/>
      <c r="D49" s="67"/>
      <c r="E49" s="81" t="str">
        <f>IF($J49&gt;0,LOOKUP($J49,'2eme'!$A$14:$A$58,'2eme'!$E$14:$E$58),"")</f>
        <v/>
      </c>
      <c r="F49" s="81"/>
      <c r="G49" s="81"/>
      <c r="H49" s="81"/>
      <c r="I49" s="33" t="str">
        <f>IF($J49&gt;0,LOOKUP($J49,'2eme'!$A$14:$A$70,'2eme'!$O$14:$O$70),"")</f>
        <v/>
      </c>
      <c r="J49" s="20"/>
    </row>
    <row r="50" spans="1:10" x14ac:dyDescent="0.25">
      <c r="A50" s="20">
        <v>37</v>
      </c>
      <c r="B50" s="67" t="str">
        <f>IF($J50&gt;0,LOOKUP($J50,'2eme'!$A$14:$A$58,'2eme'!$B$14:$B$58),"")</f>
        <v/>
      </c>
      <c r="C50" s="67"/>
      <c r="D50" s="67"/>
      <c r="E50" s="81" t="str">
        <f>IF($J50&gt;0,LOOKUP($J50,'2eme'!$A$14:$A$58,'2eme'!$E$14:$E$58),"")</f>
        <v/>
      </c>
      <c r="F50" s="81"/>
      <c r="G50" s="81"/>
      <c r="H50" s="81"/>
      <c r="I50" s="33" t="str">
        <f>IF($J50&gt;0,LOOKUP($J50,'2eme'!$A$14:$A$70,'2eme'!$O$14:$O$70),"")</f>
        <v/>
      </c>
      <c r="J50" s="20"/>
    </row>
    <row r="51" spans="1:10" x14ac:dyDescent="0.25">
      <c r="A51" s="20">
        <v>38</v>
      </c>
      <c r="B51" s="67" t="str">
        <f>IF($J51&gt;0,LOOKUP($J51,'2eme'!$A$14:$A$58,'2eme'!$B$14:$B$58),"")</f>
        <v/>
      </c>
      <c r="C51" s="67"/>
      <c r="D51" s="67"/>
      <c r="E51" s="81" t="str">
        <f>IF($J51&gt;0,LOOKUP($J51,'2eme'!$A$14:$A$58,'2eme'!$E$14:$E$58),"")</f>
        <v/>
      </c>
      <c r="F51" s="81"/>
      <c r="G51" s="81"/>
      <c r="H51" s="81"/>
      <c r="I51" s="33" t="str">
        <f>IF($J51&gt;0,LOOKUP($J51,'2eme'!$A$14:$A$70,'2eme'!$O$14:$O$70),"")</f>
        <v/>
      </c>
      <c r="J51" s="20"/>
    </row>
    <row r="52" spans="1:10" x14ac:dyDescent="0.25">
      <c r="A52" s="20">
        <v>39</v>
      </c>
      <c r="B52" s="67" t="str">
        <f>IF($J52&gt;0,LOOKUP($J52,'2eme'!$A$14:$A$58,'2eme'!$B$14:$B$58),"")</f>
        <v/>
      </c>
      <c r="C52" s="67"/>
      <c r="D52" s="67"/>
      <c r="E52" s="81" t="str">
        <f>IF($J52&gt;0,LOOKUP($J52,'2eme'!$A$14:$A$58,'2eme'!$E$14:$E$58),"")</f>
        <v/>
      </c>
      <c r="F52" s="81"/>
      <c r="G52" s="81"/>
      <c r="H52" s="81"/>
      <c r="I52" s="33" t="str">
        <f>IF($J52&gt;0,LOOKUP($J52,'2eme'!$A$14:$A$70,'2eme'!$O$14:$O$70),"")</f>
        <v/>
      </c>
      <c r="J52" s="20"/>
    </row>
    <row r="53" spans="1:10" x14ac:dyDescent="0.25">
      <c r="A53" s="20">
        <v>40</v>
      </c>
      <c r="B53" s="67" t="str">
        <f>IF($J53&gt;0,LOOKUP($J53,'2eme'!$A$14:$A$58,'2eme'!$B$14:$B$58),"")</f>
        <v/>
      </c>
      <c r="C53" s="67"/>
      <c r="D53" s="67"/>
      <c r="E53" s="81" t="str">
        <f>IF($J53&gt;0,LOOKUP($J53,'2eme'!$A$14:$A$58,'2eme'!$E$14:$E$58),"")</f>
        <v/>
      </c>
      <c r="F53" s="81"/>
      <c r="G53" s="81"/>
      <c r="H53" s="81"/>
      <c r="I53" s="33" t="str">
        <f>IF($J53&gt;0,LOOKUP($J53,'2eme'!$A$14:$A$70,'2eme'!$O$14:$O$70),"")</f>
        <v/>
      </c>
      <c r="J53" s="20"/>
    </row>
    <row r="54" spans="1:10" x14ac:dyDescent="0.25">
      <c r="A54" s="20">
        <v>41</v>
      </c>
      <c r="B54" s="67" t="str">
        <f>IF($J54&gt;0,LOOKUP($J54,'2eme'!$A$14:$A$58,'2eme'!$B$14:$B$58),"")</f>
        <v/>
      </c>
      <c r="C54" s="67"/>
      <c r="D54" s="67"/>
      <c r="E54" s="81" t="str">
        <f>IF($J54&gt;0,LOOKUP($J54,'2eme'!$A$14:$A$58,'2eme'!$E$14:$E$58),"")</f>
        <v/>
      </c>
      <c r="F54" s="81"/>
      <c r="G54" s="81"/>
      <c r="H54" s="81"/>
      <c r="I54" s="33" t="str">
        <f>IF($J54&gt;0,LOOKUP($J54,'2eme'!$A$14:$A$70,'2eme'!$O$14:$O$70),"")</f>
        <v/>
      </c>
      <c r="J54" s="20"/>
    </row>
  </sheetData>
  <mergeCells count="85">
    <mergeCell ref="B15:D15"/>
    <mergeCell ref="A11:J11"/>
    <mergeCell ref="B13:D13"/>
    <mergeCell ref="B14:D14"/>
    <mergeCell ref="E14:H14"/>
    <mergeCell ref="E15:H15"/>
    <mergeCell ref="E13:H13"/>
    <mergeCell ref="B16:D16"/>
    <mergeCell ref="B17:D17"/>
    <mergeCell ref="B18:D18"/>
    <mergeCell ref="E16:H16"/>
    <mergeCell ref="E17:H17"/>
    <mergeCell ref="E18:H18"/>
    <mergeCell ref="B19:D19"/>
    <mergeCell ref="B20:D20"/>
    <mergeCell ref="B21:D21"/>
    <mergeCell ref="E19:H19"/>
    <mergeCell ref="E20:H20"/>
    <mergeCell ref="E21:H21"/>
    <mergeCell ref="B22:D22"/>
    <mergeCell ref="B23:D23"/>
    <mergeCell ref="B24:D24"/>
    <mergeCell ref="E22:H22"/>
    <mergeCell ref="E23:H23"/>
    <mergeCell ref="E24:H24"/>
    <mergeCell ref="B25:D25"/>
    <mergeCell ref="B26:D26"/>
    <mergeCell ref="B27:D27"/>
    <mergeCell ref="E25:H25"/>
    <mergeCell ref="E26:H26"/>
    <mergeCell ref="E27:H27"/>
    <mergeCell ref="B28:D28"/>
    <mergeCell ref="B29:D29"/>
    <mergeCell ref="B30:D30"/>
    <mergeCell ref="E28:H28"/>
    <mergeCell ref="E29:H29"/>
    <mergeCell ref="E30:H30"/>
    <mergeCell ref="B31:D31"/>
    <mergeCell ref="B32:D32"/>
    <mergeCell ref="B33:D33"/>
    <mergeCell ref="E31:H31"/>
    <mergeCell ref="E32:H32"/>
    <mergeCell ref="E33:H33"/>
    <mergeCell ref="B34:D34"/>
    <mergeCell ref="B35:D35"/>
    <mergeCell ref="B36:D36"/>
    <mergeCell ref="E34:H34"/>
    <mergeCell ref="E35:H35"/>
    <mergeCell ref="E36:H36"/>
    <mergeCell ref="B37:D37"/>
    <mergeCell ref="B38:D38"/>
    <mergeCell ref="B39:D39"/>
    <mergeCell ref="E37:H37"/>
    <mergeCell ref="E38:H38"/>
    <mergeCell ref="E39:H39"/>
    <mergeCell ref="B40:D40"/>
    <mergeCell ref="B41:D41"/>
    <mergeCell ref="B42:D42"/>
    <mergeCell ref="E40:H40"/>
    <mergeCell ref="E41:H41"/>
    <mergeCell ref="E42:H42"/>
    <mergeCell ref="B43:D43"/>
    <mergeCell ref="B44:D44"/>
    <mergeCell ref="B45:D45"/>
    <mergeCell ref="E43:H43"/>
    <mergeCell ref="E44:H44"/>
    <mergeCell ref="E45:H45"/>
    <mergeCell ref="B46:D46"/>
    <mergeCell ref="B47:D47"/>
    <mergeCell ref="B48:D48"/>
    <mergeCell ref="E46:H46"/>
    <mergeCell ref="E47:H47"/>
    <mergeCell ref="E48:H48"/>
    <mergeCell ref="B49:D49"/>
    <mergeCell ref="B50:D50"/>
    <mergeCell ref="B51:D51"/>
    <mergeCell ref="E49:H49"/>
    <mergeCell ref="E50:H50"/>
    <mergeCell ref="E51:H51"/>
    <mergeCell ref="B52:D52"/>
    <mergeCell ref="B53:D53"/>
    <mergeCell ref="B54:D54"/>
    <mergeCell ref="E52:H52"/>
    <mergeCell ref="E53:H53"/>
    <mergeCell ref="E54:H54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J54"/>
  <sheetViews>
    <sheetView topLeftCell="A4" workbookViewId="0">
      <selection activeCell="J30" sqref="J30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39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19"/>
      <c r="I12" s="19">
        <f>COUNTIF($J14:$J58,"&gt;0")</f>
        <v>18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4" t="s">
        <v>145</v>
      </c>
      <c r="J13" s="30" t="s">
        <v>7</v>
      </c>
    </row>
    <row r="14" spans="1:10" x14ac:dyDescent="0.25">
      <c r="A14" s="20">
        <v>1</v>
      </c>
      <c r="B14" s="67" t="str">
        <f>IF($J14&gt;0,LOOKUP($J14,'3eme'!$A$14:$A$85,'3eme'!$B$14:$B$85),"")</f>
        <v>MICHEL Anthony</v>
      </c>
      <c r="C14" s="67"/>
      <c r="D14" s="67"/>
      <c r="E14" s="84" t="str">
        <f>IF($J14&gt;0,LOOKUP($J14,'3eme'!$A$14:$A$85,'3eme'!$E$14:$E$85),"")</f>
        <v>CLUB CYCLISTE LOUVROIL</v>
      </c>
      <c r="F14" s="84"/>
      <c r="G14" s="84"/>
      <c r="H14" s="84"/>
      <c r="I14" s="33" t="str">
        <f>IF($J14&gt;0,LOOKUP($J14,'3eme'!$A$14:$A$85,'3eme'!$O$14:$O$85),"")</f>
        <v>05999090519</v>
      </c>
      <c r="J14" s="5">
        <v>54</v>
      </c>
    </row>
    <row r="15" spans="1:10" x14ac:dyDescent="0.25">
      <c r="A15" s="20">
        <v>2</v>
      </c>
      <c r="B15" s="67" t="str">
        <f>IF($J15&gt;0,LOOKUP($J15,'3eme'!$A$14:$A$85,'3eme'!$B$14:$B$85),"")</f>
        <v>RANSON Théo</v>
      </c>
      <c r="C15" s="67"/>
      <c r="D15" s="67"/>
      <c r="E15" s="85" t="str">
        <f>IF($J15&gt;0,LOOKUP($J15,'3eme'!$A$14:$A$85,'3eme'!$E$14:$E$85),"")</f>
        <v>VELO CLUB VOUZINOIS</v>
      </c>
      <c r="F15" s="85"/>
      <c r="G15" s="85"/>
      <c r="H15" s="85"/>
      <c r="I15" s="36" t="str">
        <f>IF($J15&gt;0,LOOKUP($J15,'3eme'!$A$14:$A$85,'3eme'!$O$14:$O$85),"")</f>
        <v>00866737247</v>
      </c>
      <c r="J15" s="20">
        <v>73</v>
      </c>
    </row>
    <row r="16" spans="1:10" x14ac:dyDescent="0.25">
      <c r="A16" s="20">
        <v>3</v>
      </c>
      <c r="B16" s="67" t="str">
        <f>IF($J16&gt;0,LOOKUP($J16,'3eme'!$A$14:$A$85,'3eme'!$B$14:$B$85),"")</f>
        <v>DERUEL Antoine</v>
      </c>
      <c r="C16" s="67"/>
      <c r="D16" s="67"/>
      <c r="E16" s="85" t="str">
        <f>IF($J16&gt;0,LOOKUP($J16,'3eme'!$A$14:$A$85,'3eme'!$E$14:$E$85),"")</f>
        <v>UNION VELOCIPEDIQUE FOURMISIENNE</v>
      </c>
      <c r="F16" s="85"/>
      <c r="G16" s="85"/>
      <c r="H16" s="85"/>
      <c r="I16" s="36" t="str">
        <f>IF($J16&gt;0,LOOKUP($J16,'3eme'!$A$14:$A$85,'3eme'!$O$14:$O$85),"")</f>
        <v>05999080938</v>
      </c>
      <c r="J16" s="20">
        <v>46</v>
      </c>
    </row>
    <row r="17" spans="1:10" x14ac:dyDescent="0.25">
      <c r="A17" s="20">
        <v>4</v>
      </c>
      <c r="B17" s="67" t="str">
        <f>IF($J17&gt;0,LOOKUP($J17,'3eme'!$A$14:$A$85,'3eme'!$B$14:$B$85),"")</f>
        <v>MENIS Bruno</v>
      </c>
      <c r="C17" s="67"/>
      <c r="D17" s="67"/>
      <c r="E17" s="85" t="str">
        <f>IF($J17&gt;0,LOOKUP($J17,'3eme'!$A$14:$A$85,'3eme'!$E$14:$E$85),"")</f>
        <v>VELO CLUB VOUZINOIS</v>
      </c>
      <c r="F17" s="85"/>
      <c r="G17" s="85"/>
      <c r="H17" s="85"/>
      <c r="I17" s="36" t="str">
        <f>IF($J17&gt;0,LOOKUP($J17,'3eme'!$A$14:$A$85,'3eme'!$O$14:$O$85),"")</f>
        <v>00866738046</v>
      </c>
      <c r="J17" s="20">
        <v>50</v>
      </c>
    </row>
    <row r="18" spans="1:10" x14ac:dyDescent="0.25">
      <c r="A18" s="20">
        <v>5</v>
      </c>
      <c r="B18" s="67" t="str">
        <f>IF($J18&gt;0,LOOKUP($J18,'3eme'!$A$14:$A$85,'3eme'!$B$14:$B$85),"")</f>
        <v>BRASSELET David</v>
      </c>
      <c r="C18" s="67"/>
      <c r="D18" s="67"/>
      <c r="E18" s="85" t="str">
        <f>IF($J18&gt;0,LOOKUP($J18,'3eme'!$A$14:$A$85,'3eme'!$E$14:$E$85),"")</f>
        <v>CC VILLENEUVE ST GERMAIN SOISSONS AISNE</v>
      </c>
      <c r="F18" s="85"/>
      <c r="G18" s="85"/>
      <c r="H18" s="85"/>
      <c r="I18" s="36" t="str">
        <f>IF($J18&gt;0,LOOKUP($J18,'3eme'!$A$14:$A$85,'3eme'!$O$14:$O$85),"")</f>
        <v>00240337010</v>
      </c>
      <c r="J18" s="20">
        <v>57</v>
      </c>
    </row>
    <row r="19" spans="1:10" x14ac:dyDescent="0.25">
      <c r="A19" s="20">
        <v>6</v>
      </c>
      <c r="B19" s="67" t="str">
        <f>IF($J19&gt;0,LOOKUP($J19,'3eme'!$A$14:$A$85,'3eme'!$B$14:$B$85),"")</f>
        <v>LEDOUX Fabien</v>
      </c>
      <c r="C19" s="67"/>
      <c r="D19" s="67"/>
      <c r="E19" s="85" t="str">
        <f>IF($J19&gt;0,LOOKUP($J19,'3eme'!$A$14:$A$85,'3eme'!$E$14:$E$85),"")</f>
        <v>52X11 HIRSON THIERACHE</v>
      </c>
      <c r="F19" s="85"/>
      <c r="G19" s="85"/>
      <c r="H19" s="85"/>
      <c r="I19" s="36" t="str">
        <f>IF($J19&gt;0,LOOKUP($J19,'3eme'!$A$14:$A$85,'3eme'!$O$14:$O$85),"")</f>
        <v>00298360178</v>
      </c>
      <c r="J19" s="20">
        <v>40</v>
      </c>
    </row>
    <row r="20" spans="1:10" x14ac:dyDescent="0.25">
      <c r="A20" s="20">
        <v>7</v>
      </c>
      <c r="B20" s="67" t="str">
        <f>IF($J20&gt;0,LOOKUP($J20,'3eme'!$A$14:$A$85,'3eme'!$B$14:$B$85),"")</f>
        <v>LECERF Olivier</v>
      </c>
      <c r="C20" s="67"/>
      <c r="D20" s="67"/>
      <c r="E20" s="85" t="str">
        <f>IF($J20&gt;0,LOOKUP($J20,'3eme'!$A$14:$A$85,'3eme'!$E$14:$E$85),"")</f>
        <v>UC CAPELLOISE FOURMIES</v>
      </c>
      <c r="F20" s="85"/>
      <c r="G20" s="85"/>
      <c r="H20" s="85"/>
      <c r="I20" s="36" t="str">
        <f>IF($J20&gt;0,LOOKUP($J20,'3eme'!$A$14:$A$85,'3eme'!$O$14:$O$85),"")</f>
        <v>05996226623</v>
      </c>
      <c r="J20" s="20">
        <v>60</v>
      </c>
    </row>
    <row r="21" spans="1:10" x14ac:dyDescent="0.25">
      <c r="A21" s="20">
        <v>8</v>
      </c>
      <c r="B21" s="67" t="str">
        <f>IF($J21&gt;0,LOOKUP($J21,'3eme'!$A$14:$A$85,'3eme'!$B$14:$B$85),"")</f>
        <v>DIMANCHE David</v>
      </c>
      <c r="C21" s="67"/>
      <c r="D21" s="67"/>
      <c r="E21" s="85" t="str">
        <f>IF($J21&gt;0,LOOKUP($J21,'3eme'!$A$14:$A$85,'3eme'!$E$14:$E$85),"")</f>
        <v>ECVA</v>
      </c>
      <c r="F21" s="85"/>
      <c r="G21" s="85"/>
      <c r="H21" s="85"/>
      <c r="I21" s="36" t="str">
        <f>IF($J21&gt;0,LOOKUP($J21,'3eme'!$A$14:$A$85,'3eme'!$O$14:$O$85),"")</f>
        <v>00265691439</v>
      </c>
      <c r="J21" s="20">
        <v>48</v>
      </c>
    </row>
    <row r="22" spans="1:10" x14ac:dyDescent="0.25">
      <c r="A22" s="20">
        <v>9</v>
      </c>
      <c r="B22" s="67" t="str">
        <f>IF($J22&gt;0,LOOKUP($J22,'3eme'!$A$14:$A$85,'3eme'!$B$14:$B$85),"")</f>
        <v>MARIE Ddier</v>
      </c>
      <c r="C22" s="67"/>
      <c r="D22" s="67"/>
      <c r="E22" s="85" t="str">
        <f>IF($J22&gt;0,LOOKUP($J22,'3eme'!$A$14:$A$85,'3eme'!$E$14:$E$85),"")</f>
        <v>LES VIEILLES-PINCES</v>
      </c>
      <c r="F22" s="85"/>
      <c r="G22" s="85"/>
      <c r="H22" s="85"/>
      <c r="I22" s="36" t="str">
        <f>IF($J22&gt;0,LOOKUP($J22,'3eme'!$A$14:$A$85,'3eme'!$O$14:$O$85),"")</f>
        <v>00265080408</v>
      </c>
      <c r="J22" s="20">
        <v>53</v>
      </c>
    </row>
    <row r="23" spans="1:10" x14ac:dyDescent="0.25">
      <c r="A23" s="20">
        <v>10</v>
      </c>
      <c r="B23" s="67" t="str">
        <f>IF($J23&gt;0,LOOKUP($J23,'3eme'!$A$14:$A$85,'3eme'!$B$14:$B$85),"")</f>
        <v>DELMAERE Frédérique</v>
      </c>
      <c r="C23" s="67"/>
      <c r="D23" s="67"/>
      <c r="E23" s="85" t="str">
        <f>IF($J23&gt;0,LOOKUP($J23,'3eme'!$A$14:$A$85,'3eme'!$E$14:$E$85),"")</f>
        <v>RETHEL</v>
      </c>
      <c r="F23" s="85"/>
      <c r="G23" s="85"/>
      <c r="H23" s="85"/>
      <c r="I23" s="36">
        <f>IF($J23&gt;0,LOOKUP($J23,'3eme'!$A$14:$A$85,'3eme'!$O$14:$O$85),"")</f>
        <v>0</v>
      </c>
      <c r="J23" s="20">
        <v>68</v>
      </c>
    </row>
    <row r="24" spans="1:10" x14ac:dyDescent="0.25">
      <c r="A24" s="20">
        <v>11</v>
      </c>
      <c r="B24" s="67" t="str">
        <f>IF($J24&gt;0,LOOKUP($J24,'3eme'!$A$14:$A$85,'3eme'!$B$14:$B$85),"")</f>
        <v>LESNE Olivier</v>
      </c>
      <c r="C24" s="67"/>
      <c r="D24" s="67"/>
      <c r="E24" s="85" t="str">
        <f>IF($J24&gt;0,LOOKUP($J24,'3eme'!$A$14:$A$85,'3eme'!$E$14:$E$85),"")</f>
        <v>VTT ST AMAND LES EAUX</v>
      </c>
      <c r="F24" s="85"/>
      <c r="G24" s="85"/>
      <c r="H24" s="85"/>
      <c r="I24" s="36">
        <f>IF($J24&gt;0,LOOKUP($J24,'3eme'!$A$14:$A$85,'3eme'!$O$14:$O$85),"")</f>
        <v>0</v>
      </c>
      <c r="J24" s="20">
        <v>69</v>
      </c>
    </row>
    <row r="25" spans="1:10" x14ac:dyDescent="0.25">
      <c r="A25" s="20">
        <v>12</v>
      </c>
      <c r="B25" s="67" t="str">
        <f>IF($J25&gt;0,LOOKUP($J25,'3eme'!$A$14:$A$85,'3eme'!$B$14:$B$85),"")</f>
        <v>SAROT Christophe</v>
      </c>
      <c r="C25" s="67"/>
      <c r="D25" s="67"/>
      <c r="E25" s="85" t="str">
        <f>IF($J25&gt;0,LOOKUP($J25,'3eme'!$A$14:$A$85,'3eme'!$E$14:$E$85),"")</f>
        <v>52X11 HIRSON THIERACHE</v>
      </c>
      <c r="F25" s="85"/>
      <c r="G25" s="85"/>
      <c r="H25" s="85"/>
      <c r="I25" s="36" t="str">
        <f>IF($J25&gt;0,LOOKUP($J25,'3eme'!$A$14:$A$85,'3eme'!$O$14:$O$85),"")</f>
        <v>00259146572</v>
      </c>
      <c r="J25" s="20">
        <v>42</v>
      </c>
    </row>
    <row r="26" spans="1:10" x14ac:dyDescent="0.25">
      <c r="A26" s="20">
        <v>13</v>
      </c>
      <c r="B26" s="67" t="str">
        <f>IF($J26&gt;0,LOOKUP($J26,'3eme'!$A$14:$A$85,'3eme'!$B$14:$B$85),"")</f>
        <v>MAGUET Stéphane</v>
      </c>
      <c r="C26" s="67"/>
      <c r="D26" s="67"/>
      <c r="E26" s="85" t="str">
        <f>IF($J26&gt;0,LOOKUP($J26,'3eme'!$A$14:$A$85,'3eme'!$E$14:$E$85),"")</f>
        <v>52X11 HIRSON THIERACHE</v>
      </c>
      <c r="F26" s="85"/>
      <c r="G26" s="85"/>
      <c r="H26" s="85"/>
      <c r="I26" s="36" t="str">
        <f>IF($J26&gt;0,LOOKUP($J26,'3eme'!$A$14:$A$85,'3eme'!$O$14:$O$85),"")</f>
        <v>00298367760</v>
      </c>
      <c r="J26" s="20">
        <v>41</v>
      </c>
    </row>
    <row r="27" spans="1:10" x14ac:dyDescent="0.25">
      <c r="A27" s="20">
        <v>14</v>
      </c>
      <c r="B27" s="67" t="str">
        <f>IF($J27&gt;0,LOOKUP($J27,'3eme'!$A$14:$A$85,'3eme'!$B$14:$B$85),"")</f>
        <v>VILAPLANA Romuald</v>
      </c>
      <c r="C27" s="67"/>
      <c r="D27" s="67"/>
      <c r="E27" s="85" t="str">
        <f>IF($J27&gt;0,LOOKUP($J27,'3eme'!$A$14:$A$85,'3eme'!$E$14:$E$85),"")</f>
        <v>ASSPTT Reims</v>
      </c>
      <c r="F27" s="85"/>
      <c r="G27" s="85"/>
      <c r="H27" s="85"/>
      <c r="I27" s="36">
        <f>IF($J27&gt;0,LOOKUP($J27,'3eme'!$A$14:$A$85,'3eme'!$O$14:$O$85),"")</f>
        <v>0</v>
      </c>
      <c r="J27" s="20">
        <v>64</v>
      </c>
    </row>
    <row r="28" spans="1:10" x14ac:dyDescent="0.25">
      <c r="A28" s="20">
        <v>15</v>
      </c>
      <c r="B28" s="67" t="str">
        <f>IF($J28&gt;0,LOOKUP($J28,'3eme'!$A$14:$A$85,'3eme'!$B$14:$B$85),"")</f>
        <v>MERCIER Cédric</v>
      </c>
      <c r="C28" s="67"/>
      <c r="D28" s="67"/>
      <c r="E28" s="85" t="str">
        <f>IF($J28&gt;0,LOOKUP($J28,'3eme'!$A$14:$A$85,'3eme'!$E$14:$E$85),"")</f>
        <v>52X11 HIRSON THIERACHE</v>
      </c>
      <c r="F28" s="85"/>
      <c r="G28" s="85"/>
      <c r="H28" s="85"/>
      <c r="I28" s="36">
        <f>IF($J28&gt;0,LOOKUP($J28,'3eme'!$A$14:$A$85,'3eme'!$O$14:$O$85),"")</f>
        <v>0</v>
      </c>
      <c r="J28" s="20">
        <v>67</v>
      </c>
    </row>
    <row r="29" spans="1:10" x14ac:dyDescent="0.25">
      <c r="A29" s="20">
        <v>16</v>
      </c>
      <c r="B29" s="67" t="str">
        <f>IF($J29&gt;0,LOOKUP($J29,'3eme'!$A$14:$A$85,'3eme'!$B$14:$B$85),"")</f>
        <v>CHARPENTIER Laurent</v>
      </c>
      <c r="C29" s="67"/>
      <c r="D29" s="67"/>
      <c r="E29" s="85" t="str">
        <f>IF($J29&gt;0,LOOKUP($J29,'3eme'!$A$14:$A$85,'3eme'!$E$14:$E$85),"")</f>
        <v>LES VIEILLES-PINCES</v>
      </c>
      <c r="F29" s="85"/>
      <c r="G29" s="85"/>
      <c r="H29" s="85"/>
      <c r="I29" s="36" t="str">
        <f>IF($J29&gt;0,LOOKUP($J29,'3eme'!$A$14:$A$85,'3eme'!$O$14:$O$85),"")</f>
        <v>00257311165</v>
      </c>
      <c r="J29" s="20">
        <v>52</v>
      </c>
    </row>
    <row r="30" spans="1:10" x14ac:dyDescent="0.25">
      <c r="A30" s="20">
        <v>17</v>
      </c>
      <c r="B30" s="67" t="str">
        <f>IF($J30&gt;0,LOOKUP($J30,'3eme'!$A$14:$A$85,'3eme'!$B$14:$B$85),"")</f>
        <v>DERVIN Michel</v>
      </c>
      <c r="C30" s="67"/>
      <c r="D30" s="67"/>
      <c r="E30" s="85" t="str">
        <f>IF($J30&gt;0,LOOKUP($J30,'3eme'!$A$14:$A$85,'3eme'!$E$14:$E$85),"")</f>
        <v>UNION VELOCIPEDIQUE FOURMISIENNE</v>
      </c>
      <c r="F30" s="85"/>
      <c r="G30" s="85"/>
      <c r="H30" s="85"/>
      <c r="I30" s="36">
        <f>IF($J30&gt;0,LOOKUP($J30,'3eme'!$A$14:$A$85,'3eme'!$O$14:$O$85),"")</f>
        <v>0</v>
      </c>
      <c r="J30" s="20">
        <v>66</v>
      </c>
    </row>
    <row r="31" spans="1:10" x14ac:dyDescent="0.25">
      <c r="A31" s="20">
        <v>18</v>
      </c>
      <c r="B31" s="67" t="str">
        <f>IF($J31&gt;0,LOOKUP($J31,'3eme'!$A$14:$A$85,'3eme'!$B$14:$B$85),"")</f>
        <v>SIONCKE Arnaud</v>
      </c>
      <c r="C31" s="67"/>
      <c r="D31" s="67"/>
      <c r="E31" s="85" t="str">
        <f>IF($J31&gt;0,LOOKUP($J31,'3eme'!$A$14:$A$85,'3eme'!$E$14:$E$85),"")</f>
        <v>52X11 HIRSON THIERACHE</v>
      </c>
      <c r="F31" s="85"/>
      <c r="G31" s="85"/>
      <c r="H31" s="85"/>
      <c r="I31" s="36" t="str">
        <f>IF($J31&gt;0,LOOKUP($J31,'3eme'!$A$14:$A$85,'3eme'!$O$14:$O$85),"")</f>
        <v>00298368167</v>
      </c>
      <c r="J31" s="20">
        <v>43</v>
      </c>
    </row>
    <row r="32" spans="1:10" x14ac:dyDescent="0.25">
      <c r="A32" s="20">
        <v>19</v>
      </c>
      <c r="B32" s="67" t="str">
        <f>IF($J32&gt;0,LOOKUP($J32,'3eme'!$A$14:$A$58,'3eme'!$B$14:$B$58),"")</f>
        <v/>
      </c>
      <c r="C32" s="67"/>
      <c r="D32" s="67"/>
      <c r="E32" s="81" t="str">
        <f>IF($J32&gt;0,LOOKUP($J32,'3eme'!$A$14:$A$58,'3eme'!$E$14:$E$58),"")</f>
        <v/>
      </c>
      <c r="F32" s="81"/>
      <c r="G32" s="81"/>
      <c r="H32" s="81"/>
      <c r="I32" s="36" t="str">
        <f>IF($J32&gt;0,LOOKUP($J32,'3eme'!$A$14:$A$85,'3eme'!$O$14:$O$85),"")</f>
        <v/>
      </c>
      <c r="J32" s="20"/>
    </row>
    <row r="33" spans="1:10" x14ac:dyDescent="0.25">
      <c r="A33" s="20">
        <v>20</v>
      </c>
      <c r="B33" s="67" t="str">
        <f>IF($J33&gt;0,LOOKUP($J33,'3eme'!$A$14:$A$58,'3eme'!$B$14:$B$58),"")</f>
        <v/>
      </c>
      <c r="C33" s="67"/>
      <c r="D33" s="67"/>
      <c r="E33" s="81" t="str">
        <f>IF($J33&gt;0,LOOKUP($J33,'3eme'!$A$14:$A$58,'3eme'!$E$14:$E$58),"")</f>
        <v/>
      </c>
      <c r="F33" s="81"/>
      <c r="G33" s="81"/>
      <c r="H33" s="81"/>
      <c r="I33" s="36" t="str">
        <f>IF($J33&gt;0,LOOKUP($J33,'3eme'!$A$14:$A$85,'3eme'!$O$14:$O$85),"")</f>
        <v/>
      </c>
      <c r="J33" s="20"/>
    </row>
    <row r="34" spans="1:10" x14ac:dyDescent="0.25">
      <c r="A34" s="20">
        <v>21</v>
      </c>
      <c r="B34" s="67" t="str">
        <f>IF($J34&gt;0,LOOKUP($J34,'3eme'!$A$14:$A$58,'3eme'!$B$14:$B$58),"")</f>
        <v/>
      </c>
      <c r="C34" s="67"/>
      <c r="D34" s="67"/>
      <c r="E34" s="81" t="str">
        <f>IF($J34&gt;0,LOOKUP($J34,'3eme'!$A$14:$A$58,'3eme'!$E$14:$E$58),"")</f>
        <v/>
      </c>
      <c r="F34" s="81"/>
      <c r="G34" s="81"/>
      <c r="H34" s="81"/>
      <c r="I34" s="36" t="str">
        <f>IF($J34&gt;0,LOOKUP($J34,'3eme'!$A$14:$A$85,'3eme'!$O$14:$O$85),"")</f>
        <v/>
      </c>
      <c r="J34" s="20"/>
    </row>
    <row r="35" spans="1:10" x14ac:dyDescent="0.25">
      <c r="A35" s="20">
        <v>22</v>
      </c>
      <c r="B35" s="67" t="str">
        <f>IF($J35&gt;0,LOOKUP($J35,'3eme'!$A$14:$A$58,'3eme'!$B$14:$B$58),"")</f>
        <v/>
      </c>
      <c r="C35" s="67"/>
      <c r="D35" s="67"/>
      <c r="E35" s="81" t="str">
        <f>IF($J35&gt;0,LOOKUP($J35,'3eme'!$A$14:$A$58,'3eme'!$E$14:$E$58),"")</f>
        <v/>
      </c>
      <c r="F35" s="81"/>
      <c r="G35" s="81"/>
      <c r="H35" s="81"/>
      <c r="I35" s="33" t="str">
        <f>IF($J35&gt;0,LOOKUP($J35,'3eme'!$A$14:$A91,'3eme'!$O$14:$O91),"")</f>
        <v/>
      </c>
      <c r="J35" s="20"/>
    </row>
    <row r="36" spans="1:10" x14ac:dyDescent="0.25">
      <c r="A36" s="20">
        <v>23</v>
      </c>
      <c r="B36" s="67" t="str">
        <f>IF($J36&gt;0,LOOKUP($J36,'3eme'!$A$14:$A$58,'3eme'!$B$14:$B$58),"")</f>
        <v/>
      </c>
      <c r="C36" s="67"/>
      <c r="D36" s="67"/>
      <c r="E36" s="81" t="str">
        <f>IF($J36&gt;0,LOOKUP($J36,'3eme'!$A$14:$A$58,'3eme'!$E$14:$E$58),"")</f>
        <v/>
      </c>
      <c r="F36" s="81"/>
      <c r="G36" s="81"/>
      <c r="H36" s="81"/>
      <c r="I36" s="33" t="str">
        <f>IF($J36&gt;0,LOOKUP($J36,'3eme'!$A$14:$A92,'3eme'!$O$14:$O92),"")</f>
        <v/>
      </c>
      <c r="J36" s="20"/>
    </row>
    <row r="37" spans="1:10" x14ac:dyDescent="0.25">
      <c r="A37" s="20">
        <v>24</v>
      </c>
      <c r="B37" s="67" t="str">
        <f>IF($J37&gt;0,LOOKUP($J37,'3eme'!$A$14:$A$58,'3eme'!$B$14:$B$58),"")</f>
        <v/>
      </c>
      <c r="C37" s="67"/>
      <c r="D37" s="67"/>
      <c r="E37" s="81" t="str">
        <f>IF($J37&gt;0,LOOKUP($J37,'3eme'!$A$14:$A$58,'3eme'!$E$14:$E$58),"")</f>
        <v/>
      </c>
      <c r="F37" s="81"/>
      <c r="G37" s="81"/>
      <c r="H37" s="81"/>
      <c r="I37" s="33" t="str">
        <f>IF($J37&gt;0,LOOKUP($J37,'3eme'!$A$14:$A93,'3eme'!$O$14:$O93),"")</f>
        <v/>
      </c>
      <c r="J37" s="20"/>
    </row>
    <row r="38" spans="1:10" x14ac:dyDescent="0.25">
      <c r="A38" s="20">
        <v>25</v>
      </c>
      <c r="B38" s="67" t="str">
        <f>IF($J38&gt;0,LOOKUP($J38,'3eme'!$A$14:$A$58,'3eme'!$B$14:$B$58),"")</f>
        <v/>
      </c>
      <c r="C38" s="67"/>
      <c r="D38" s="67"/>
      <c r="E38" s="81" t="str">
        <f>IF($J38&gt;0,LOOKUP($J38,'3eme'!$A$14:$A$58,'3eme'!$E$14:$E$58),"")</f>
        <v/>
      </c>
      <c r="F38" s="81"/>
      <c r="G38" s="81"/>
      <c r="H38" s="81"/>
      <c r="I38" s="33" t="str">
        <f>IF($J38&gt;0,LOOKUP($J38,'3eme'!$A$14:$A94,'3eme'!$O$14:$O94),"")</f>
        <v/>
      </c>
      <c r="J38" s="20"/>
    </row>
    <row r="39" spans="1:10" x14ac:dyDescent="0.25">
      <c r="A39" s="20">
        <v>26</v>
      </c>
      <c r="B39" s="67" t="str">
        <f>IF($J39&gt;0,LOOKUP($J39,'3eme'!$A$14:$A$58,'3eme'!$B$14:$B$58),"")</f>
        <v/>
      </c>
      <c r="C39" s="67"/>
      <c r="D39" s="67"/>
      <c r="E39" s="81" t="str">
        <f>IF($J39&gt;0,LOOKUP($J39,'3eme'!$A$14:$A$58,'3eme'!$E$14:$E$58),"")</f>
        <v/>
      </c>
      <c r="F39" s="81"/>
      <c r="G39" s="81"/>
      <c r="H39" s="81"/>
      <c r="I39" s="33" t="str">
        <f>IF($J39&gt;0,LOOKUP($J39,'3eme'!$A$14:$A95,'3eme'!$O$14:$O95),"")</f>
        <v/>
      </c>
      <c r="J39" s="20"/>
    </row>
    <row r="40" spans="1:10" x14ac:dyDescent="0.25">
      <c r="A40" s="20">
        <v>27</v>
      </c>
      <c r="B40" s="67" t="str">
        <f>IF($J40&gt;0,LOOKUP($J40,'3eme'!$A$14:$A$58,'3eme'!$B$14:$B$58),"")</f>
        <v/>
      </c>
      <c r="C40" s="67"/>
      <c r="D40" s="67"/>
      <c r="E40" s="81" t="str">
        <f>IF($J40&gt;0,LOOKUP($J40,'3eme'!$A$14:$A$58,'3eme'!$E$14:$E$58),"")</f>
        <v/>
      </c>
      <c r="F40" s="81"/>
      <c r="G40" s="81"/>
      <c r="H40" s="81"/>
      <c r="I40" s="33" t="str">
        <f>IF($J40&gt;0,LOOKUP($J40,'3eme'!$A$14:$A96,'3eme'!$O$14:$O96),"")</f>
        <v/>
      </c>
      <c r="J40" s="20"/>
    </row>
    <row r="41" spans="1:10" x14ac:dyDescent="0.25">
      <c r="A41" s="20">
        <v>28</v>
      </c>
      <c r="B41" s="67" t="str">
        <f>IF($J41&gt;0,LOOKUP($J41,'3eme'!$A$14:$A$58,'3eme'!$B$14:$B$58),"")</f>
        <v/>
      </c>
      <c r="C41" s="67"/>
      <c r="D41" s="67"/>
      <c r="E41" s="81" t="str">
        <f>IF($J41&gt;0,LOOKUP($J41,'3eme'!$A$14:$A$58,'3eme'!$E$14:$E$58),"")</f>
        <v/>
      </c>
      <c r="F41" s="81"/>
      <c r="G41" s="81"/>
      <c r="H41" s="81"/>
      <c r="I41" s="33" t="str">
        <f>IF($J41&gt;0,LOOKUP($J41,'3eme'!$A$14:$A97,'3eme'!$O$14:$O97),"")</f>
        <v/>
      </c>
      <c r="J41" s="20"/>
    </row>
    <row r="42" spans="1:10" x14ac:dyDescent="0.25">
      <c r="A42" s="20">
        <v>29</v>
      </c>
      <c r="B42" s="67" t="str">
        <f>IF($J42&gt;0,LOOKUP($J42,'3eme'!$A$14:$A$58,'3eme'!$B$14:$B$58),"")</f>
        <v/>
      </c>
      <c r="C42" s="67"/>
      <c r="D42" s="67"/>
      <c r="E42" s="81" t="str">
        <f>IF($J42&gt;0,LOOKUP($J42,'3eme'!$A$14:$A$58,'3eme'!$E$14:$E$58),"")</f>
        <v/>
      </c>
      <c r="F42" s="81"/>
      <c r="G42" s="81"/>
      <c r="H42" s="81"/>
      <c r="I42" s="33" t="str">
        <f>IF($J42&gt;0,LOOKUP($J42,'3eme'!$A$14:$A98,'3eme'!$O$14:$O98),"")</f>
        <v/>
      </c>
      <c r="J42" s="20"/>
    </row>
    <row r="43" spans="1:10" x14ac:dyDescent="0.25">
      <c r="A43" s="20">
        <v>30</v>
      </c>
      <c r="B43" s="67" t="str">
        <f>IF($J43&gt;0,LOOKUP($J43,'3eme'!$A$14:$A$58,'3eme'!$B$14:$B$58),"")</f>
        <v/>
      </c>
      <c r="C43" s="67"/>
      <c r="D43" s="67"/>
      <c r="E43" s="81" t="str">
        <f>IF($J43&gt;0,LOOKUP($J43,'3eme'!$A$14:$A$58,'3eme'!$E$14:$E$58),"")</f>
        <v/>
      </c>
      <c r="F43" s="81"/>
      <c r="G43" s="81"/>
      <c r="H43" s="81"/>
      <c r="I43" s="33" t="str">
        <f>IF($J43&gt;0,LOOKUP($J43,'3eme'!$A$14:$A99,'3eme'!$O$14:$O99),"")</f>
        <v/>
      </c>
      <c r="J43" s="20"/>
    </row>
    <row r="44" spans="1:10" x14ac:dyDescent="0.25">
      <c r="A44" s="20">
        <v>31</v>
      </c>
      <c r="B44" s="67" t="str">
        <f>IF($J44&gt;0,LOOKUP($J44,'3eme'!$A$14:$A$58,'3eme'!$B$14:$B$58),"")</f>
        <v/>
      </c>
      <c r="C44" s="67"/>
      <c r="D44" s="67"/>
      <c r="E44" s="81" t="str">
        <f>IF($J44&gt;0,LOOKUP($J44,'3eme'!$A$14:$A$58,'3eme'!$E$14:$E$58),"")</f>
        <v/>
      </c>
      <c r="F44" s="81"/>
      <c r="G44" s="81"/>
      <c r="H44" s="81"/>
      <c r="I44" s="33" t="str">
        <f>IF($J44&gt;0,LOOKUP($J44,'3eme'!$A$14:$A100,'3eme'!$O$14:$O100),"")</f>
        <v/>
      </c>
      <c r="J44" s="20"/>
    </row>
    <row r="45" spans="1:10" x14ac:dyDescent="0.25">
      <c r="A45" s="20">
        <v>32</v>
      </c>
      <c r="B45" s="67" t="str">
        <f>IF($J45&gt;0,LOOKUP($J45,'3eme'!$A$14:$A$58,'3eme'!$B$14:$B$58),"")</f>
        <v/>
      </c>
      <c r="C45" s="67"/>
      <c r="D45" s="67"/>
      <c r="E45" s="81" t="str">
        <f>IF($J45&gt;0,LOOKUP($J45,'3eme'!$A$14:$A$58,'3eme'!$E$14:$E$58),"")</f>
        <v/>
      </c>
      <c r="F45" s="81"/>
      <c r="G45" s="81"/>
      <c r="H45" s="81"/>
      <c r="I45" s="33" t="str">
        <f>IF($J45&gt;0,LOOKUP($J45,'3eme'!$A$14:$A101,'3eme'!$O$14:$O101),"")</f>
        <v/>
      </c>
      <c r="J45" s="20"/>
    </row>
    <row r="46" spans="1:10" x14ac:dyDescent="0.25">
      <c r="A46" s="20">
        <v>33</v>
      </c>
      <c r="B46" s="67" t="str">
        <f>IF($J46&gt;0,LOOKUP($J46,'3eme'!$A$14:$A$58,'3eme'!$B$14:$B$58),"")</f>
        <v/>
      </c>
      <c r="C46" s="67"/>
      <c r="D46" s="67"/>
      <c r="E46" s="81" t="str">
        <f>IF($J46&gt;0,LOOKUP($J46,'3eme'!$A$14:$A$58,'3eme'!$E$14:$E$58),"")</f>
        <v/>
      </c>
      <c r="F46" s="81"/>
      <c r="G46" s="81"/>
      <c r="H46" s="81"/>
      <c r="I46" s="33" t="str">
        <f>IF($J46&gt;0,LOOKUP($J46,'3eme'!$A$14:$A102,'3eme'!$O$14:$O102),"")</f>
        <v/>
      </c>
      <c r="J46" s="20"/>
    </row>
    <row r="47" spans="1:10" x14ac:dyDescent="0.25">
      <c r="A47" s="20">
        <v>34</v>
      </c>
      <c r="B47" s="67" t="str">
        <f>IF($J47&gt;0,LOOKUP($J47,'3eme'!$A$14:$A$58,'3eme'!$B$14:$B$58),"")</f>
        <v/>
      </c>
      <c r="C47" s="67"/>
      <c r="D47" s="67"/>
      <c r="E47" s="81" t="str">
        <f>IF($J47&gt;0,LOOKUP($J47,'3eme'!$A$14:$A$58,'3eme'!$E$14:$E$58),"")</f>
        <v/>
      </c>
      <c r="F47" s="81"/>
      <c r="G47" s="81"/>
      <c r="H47" s="81"/>
      <c r="I47" s="33" t="str">
        <f>IF($J47&gt;0,LOOKUP($J47,'3eme'!$A$14:$A103,'3eme'!$O$14:$O103),"")</f>
        <v/>
      </c>
      <c r="J47" s="20"/>
    </row>
    <row r="48" spans="1:10" x14ac:dyDescent="0.25">
      <c r="A48" s="20">
        <v>35</v>
      </c>
      <c r="B48" s="67" t="str">
        <f>IF($J48&gt;0,LOOKUP($J48,'3eme'!$A$14:$A$58,'3eme'!$B$14:$B$58),"")</f>
        <v/>
      </c>
      <c r="C48" s="67"/>
      <c r="D48" s="67"/>
      <c r="E48" s="81" t="str">
        <f>IF($J48&gt;0,LOOKUP($J48,'3eme'!$A$14:$A$58,'3eme'!$E$14:$E$58),"")</f>
        <v/>
      </c>
      <c r="F48" s="81"/>
      <c r="G48" s="81"/>
      <c r="H48" s="81"/>
      <c r="I48" s="33" t="str">
        <f>IF($J48&gt;0,LOOKUP($J48,'3eme'!$A$14:$A104,'3eme'!$O$14:$O104),"")</f>
        <v/>
      </c>
      <c r="J48" s="20"/>
    </row>
    <row r="49" spans="1:10" x14ac:dyDescent="0.25">
      <c r="A49" s="20">
        <v>36</v>
      </c>
      <c r="B49" s="67" t="str">
        <f>IF($J49&gt;0,LOOKUP($J49,'3eme'!$A$14:$A$58,'3eme'!$B$14:$B$58),"")</f>
        <v/>
      </c>
      <c r="C49" s="67"/>
      <c r="D49" s="67"/>
      <c r="E49" s="81" t="str">
        <f>IF($J49&gt;0,LOOKUP($J49,'3eme'!$A$14:$A$58,'3eme'!$E$14:$E$58),"")</f>
        <v/>
      </c>
      <c r="F49" s="81"/>
      <c r="G49" s="81"/>
      <c r="H49" s="81"/>
      <c r="I49" s="33" t="str">
        <f>IF($J49&gt;0,LOOKUP($J49,'3eme'!$A$14:$A105,'3eme'!$O$14:$O105),"")</f>
        <v/>
      </c>
      <c r="J49" s="20"/>
    </row>
    <row r="50" spans="1:10" x14ac:dyDescent="0.25">
      <c r="A50" s="20">
        <v>37</v>
      </c>
      <c r="B50" s="67" t="str">
        <f>IF($J50&gt;0,LOOKUP($J50,'3eme'!$A$14:$A$58,'3eme'!$B$14:$B$58),"")</f>
        <v/>
      </c>
      <c r="C50" s="67"/>
      <c r="D50" s="67"/>
      <c r="E50" s="81" t="str">
        <f>IF($J50&gt;0,LOOKUP($J50,'3eme'!$A$14:$A$58,'3eme'!$E$14:$E$58),"")</f>
        <v/>
      </c>
      <c r="F50" s="81"/>
      <c r="G50" s="81"/>
      <c r="H50" s="81"/>
      <c r="I50" s="33" t="str">
        <f>IF($J50&gt;0,LOOKUP($J50,'3eme'!$A$14:$A106,'3eme'!$O$14:$O106),"")</f>
        <v/>
      </c>
      <c r="J50" s="20"/>
    </row>
    <row r="51" spans="1:10" x14ac:dyDescent="0.25">
      <c r="A51" s="20">
        <v>38</v>
      </c>
      <c r="B51" s="67" t="str">
        <f>IF($J51&gt;0,LOOKUP($J51,'3eme'!$A$14:$A$58,'3eme'!$B$14:$B$58),"")</f>
        <v/>
      </c>
      <c r="C51" s="67"/>
      <c r="D51" s="67"/>
      <c r="E51" s="81" t="str">
        <f>IF($J51&gt;0,LOOKUP($J51,'3eme'!$A$14:$A$58,'3eme'!$E$14:$E$58),"")</f>
        <v/>
      </c>
      <c r="F51" s="81"/>
      <c r="G51" s="81"/>
      <c r="H51" s="81"/>
      <c r="I51" s="33" t="str">
        <f>IF($J51&gt;0,LOOKUP($J51,'3eme'!$A$14:$A107,'3eme'!$O$14:$O107),"")</f>
        <v/>
      </c>
      <c r="J51" s="20"/>
    </row>
    <row r="52" spans="1:10" x14ac:dyDescent="0.25">
      <c r="A52" s="20">
        <v>39</v>
      </c>
      <c r="B52" s="67" t="str">
        <f>IF($J52&gt;0,LOOKUP($J52,'3eme'!$A$14:$A$58,'3eme'!$B$14:$B$58),"")</f>
        <v/>
      </c>
      <c r="C52" s="67"/>
      <c r="D52" s="67"/>
      <c r="E52" s="81" t="str">
        <f>IF($J52&gt;0,LOOKUP($J52,'3eme'!$A$14:$A$58,'3eme'!$E$14:$E$58),"")</f>
        <v/>
      </c>
      <c r="F52" s="81"/>
      <c r="G52" s="81"/>
      <c r="H52" s="81"/>
      <c r="I52" s="33" t="str">
        <f>IF($J52&gt;0,LOOKUP($J52,'3eme'!$A$14:$A108,'3eme'!$O$14:$O108),"")</f>
        <v/>
      </c>
      <c r="J52" s="20"/>
    </row>
    <row r="53" spans="1:10" x14ac:dyDescent="0.25">
      <c r="A53" s="20">
        <v>40</v>
      </c>
      <c r="B53" s="67" t="str">
        <f>IF($J53&gt;0,LOOKUP($J53,'3eme'!$A$14:$A$58,'3eme'!$B$14:$B$58),"")</f>
        <v/>
      </c>
      <c r="C53" s="67"/>
      <c r="D53" s="67"/>
      <c r="E53" s="81" t="str">
        <f>IF($J53&gt;0,LOOKUP($J53,'3eme'!$A$14:$A$58,'3eme'!$E$14:$E$58),"")</f>
        <v/>
      </c>
      <c r="F53" s="81"/>
      <c r="G53" s="81"/>
      <c r="H53" s="81"/>
      <c r="I53" s="33" t="str">
        <f>IF($J53&gt;0,LOOKUP($J53,'3eme'!$A$14:$A109,'3eme'!$O$14:$O109),"")</f>
        <v/>
      </c>
      <c r="J53" s="20"/>
    </row>
    <row r="54" spans="1:10" x14ac:dyDescent="0.25">
      <c r="A54" s="20">
        <v>41</v>
      </c>
      <c r="B54" s="67" t="str">
        <f>IF($J54&gt;0,LOOKUP($J54,'3eme'!$A$14:$A$58,'3eme'!$B$14:$B$58),"")</f>
        <v/>
      </c>
      <c r="C54" s="67"/>
      <c r="D54" s="67"/>
      <c r="E54" s="81" t="str">
        <f>IF($J54&gt;0,LOOKUP($J54,'3eme'!$A$14:$A$58,'3eme'!$E$14:$E$58),"")</f>
        <v/>
      </c>
      <c r="F54" s="81"/>
      <c r="G54" s="81"/>
      <c r="H54" s="81"/>
      <c r="I54" s="33" t="str">
        <f>IF($J54&gt;0,LOOKUP($J54,'3eme'!$A$14:$A110,'3eme'!$O$14:$O110),"")</f>
        <v/>
      </c>
      <c r="J54" s="20"/>
    </row>
  </sheetData>
  <mergeCells count="85">
    <mergeCell ref="B15:D15"/>
    <mergeCell ref="A11:J11"/>
    <mergeCell ref="B13:D13"/>
    <mergeCell ref="B14:D14"/>
    <mergeCell ref="E13:H13"/>
    <mergeCell ref="E15:H15"/>
    <mergeCell ref="E14:H14"/>
    <mergeCell ref="B16:D16"/>
    <mergeCell ref="B17:D17"/>
    <mergeCell ref="B18:D18"/>
    <mergeCell ref="E16:H16"/>
    <mergeCell ref="E17:H17"/>
    <mergeCell ref="E18:H18"/>
    <mergeCell ref="B19:D19"/>
    <mergeCell ref="B20:D20"/>
    <mergeCell ref="B21:D21"/>
    <mergeCell ref="E19:H19"/>
    <mergeCell ref="E20:H20"/>
    <mergeCell ref="E21:H21"/>
    <mergeCell ref="B22:D22"/>
    <mergeCell ref="B23:D23"/>
    <mergeCell ref="B24:D24"/>
    <mergeCell ref="E22:H22"/>
    <mergeCell ref="E23:H23"/>
    <mergeCell ref="E24:H24"/>
    <mergeCell ref="B25:D25"/>
    <mergeCell ref="B26:D26"/>
    <mergeCell ref="B27:D27"/>
    <mergeCell ref="E25:H25"/>
    <mergeCell ref="E26:H26"/>
    <mergeCell ref="E27:H27"/>
    <mergeCell ref="B28:D28"/>
    <mergeCell ref="B29:D29"/>
    <mergeCell ref="B30:D30"/>
    <mergeCell ref="E28:H28"/>
    <mergeCell ref="E29:H29"/>
    <mergeCell ref="E30:H30"/>
    <mergeCell ref="B31:D31"/>
    <mergeCell ref="B32:D32"/>
    <mergeCell ref="B33:D33"/>
    <mergeCell ref="E31:H31"/>
    <mergeCell ref="E32:H32"/>
    <mergeCell ref="E33:H33"/>
    <mergeCell ref="B34:D34"/>
    <mergeCell ref="B35:D35"/>
    <mergeCell ref="B36:D36"/>
    <mergeCell ref="E34:H34"/>
    <mergeCell ref="E35:H35"/>
    <mergeCell ref="E36:H36"/>
    <mergeCell ref="B37:D37"/>
    <mergeCell ref="B38:D38"/>
    <mergeCell ref="B39:D39"/>
    <mergeCell ref="E37:H37"/>
    <mergeCell ref="E38:H38"/>
    <mergeCell ref="E39:H39"/>
    <mergeCell ref="B40:D40"/>
    <mergeCell ref="B41:D41"/>
    <mergeCell ref="B42:D42"/>
    <mergeCell ref="E40:H40"/>
    <mergeCell ref="E41:H41"/>
    <mergeCell ref="E42:H42"/>
    <mergeCell ref="B43:D43"/>
    <mergeCell ref="B44:D44"/>
    <mergeCell ref="B45:D45"/>
    <mergeCell ref="E43:H43"/>
    <mergeCell ref="E44:H44"/>
    <mergeCell ref="E45:H45"/>
    <mergeCell ref="B46:D46"/>
    <mergeCell ref="B47:D47"/>
    <mergeCell ref="B48:D48"/>
    <mergeCell ref="E46:H46"/>
    <mergeCell ref="E47:H47"/>
    <mergeCell ref="E48:H48"/>
    <mergeCell ref="B49:D49"/>
    <mergeCell ref="B50:D50"/>
    <mergeCell ref="B51:D51"/>
    <mergeCell ref="E49:H49"/>
    <mergeCell ref="E50:H50"/>
    <mergeCell ref="E51:H51"/>
    <mergeCell ref="B52:D52"/>
    <mergeCell ref="B53:D53"/>
    <mergeCell ref="B54:D54"/>
    <mergeCell ref="E52:H52"/>
    <mergeCell ref="E53:H53"/>
    <mergeCell ref="E54:H54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J54"/>
  <sheetViews>
    <sheetView workbookViewId="0">
      <selection activeCell="J14" sqref="J14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40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19"/>
      <c r="I12" s="20">
        <f>COUNTIF($J14:$J58,"&gt;0")</f>
        <v>0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4" t="s">
        <v>145</v>
      </c>
      <c r="J13" s="30" t="s">
        <v>7</v>
      </c>
    </row>
    <row r="14" spans="1:10" x14ac:dyDescent="0.25">
      <c r="A14" s="20">
        <v>1</v>
      </c>
      <c r="B14" s="67" t="str">
        <f>IF($J14&gt;0,LOOKUP($J14,feminines!$A$14:$A$58,feminines!$B$14:$B$58),"")</f>
        <v/>
      </c>
      <c r="C14" s="67"/>
      <c r="D14" s="67"/>
      <c r="E14" s="84" t="str">
        <f>IF($J14&gt;0,LOOKUP($J14,feminines!$A$14:$A$58,feminines!$E$14:$E$58),"")</f>
        <v/>
      </c>
      <c r="F14" s="84"/>
      <c r="G14" s="84"/>
      <c r="H14" s="84"/>
      <c r="I14" s="35" t="str">
        <f>IF($J14&gt;0,LOOKUP($J14,feminines!$A$14:$A$70,feminines!$O$14:$O$70),"")</f>
        <v/>
      </c>
      <c r="J14" s="5"/>
    </row>
    <row r="15" spans="1:10" x14ac:dyDescent="0.25">
      <c r="A15" s="20">
        <v>2</v>
      </c>
      <c r="B15" s="67" t="str">
        <f>IF($J15&gt;0,LOOKUP($J15,feminines!$A$14:$A$58,feminines!$B$14:$B$58),"")</f>
        <v/>
      </c>
      <c r="C15" s="67"/>
      <c r="D15" s="67"/>
      <c r="E15" s="85" t="str">
        <f>IF($J15&gt;0,LOOKUP($J15,feminines!$A$14:$A$58,feminines!$E$14:$E$58),"")</f>
        <v/>
      </c>
      <c r="F15" s="85"/>
      <c r="G15" s="85"/>
      <c r="H15" s="85"/>
      <c r="I15" s="35" t="str">
        <f>IF($J15&gt;0,LOOKUP($J15,feminines!$A$14:$A$70,feminines!$O$14:$O$70),"")</f>
        <v/>
      </c>
      <c r="J15" s="20"/>
    </row>
    <row r="16" spans="1:10" x14ac:dyDescent="0.25">
      <c r="A16" s="20">
        <v>3</v>
      </c>
      <c r="B16" s="67" t="str">
        <f>IF($J16&gt;0,LOOKUP($J16,feminines!$A$14:$A$58,feminines!$B$14:$B$58),"")</f>
        <v/>
      </c>
      <c r="C16" s="67"/>
      <c r="D16" s="67"/>
      <c r="E16" s="85" t="str">
        <f>IF($J16&gt;0,LOOKUP($J16,feminines!$A$14:$A$58,feminines!$E$14:$E$58),"")</f>
        <v/>
      </c>
      <c r="F16" s="85"/>
      <c r="G16" s="85"/>
      <c r="H16" s="85"/>
      <c r="I16" s="35" t="str">
        <f>IF($J16&gt;0,LOOKUP($J16,feminines!$A$14:$A$70,feminines!$O$14:$O$70),"")</f>
        <v/>
      </c>
      <c r="J16" s="20"/>
    </row>
    <row r="17" spans="1:10" x14ac:dyDescent="0.25">
      <c r="A17" s="20">
        <v>4</v>
      </c>
      <c r="B17" s="67" t="str">
        <f>IF($J17&gt;0,LOOKUP($J17,feminines!$A$14:$A$58,feminines!$B$14:$B$58),"")</f>
        <v/>
      </c>
      <c r="C17" s="67"/>
      <c r="D17" s="67"/>
      <c r="E17" s="85" t="str">
        <f>IF($J17&gt;0,LOOKUP($J17,feminines!$A$14:$A$58,feminines!$E$14:$E$58),"")</f>
        <v/>
      </c>
      <c r="F17" s="85"/>
      <c r="G17" s="85"/>
      <c r="H17" s="85"/>
      <c r="I17" s="35" t="str">
        <f>IF($J17&gt;0,LOOKUP($J17,feminines!$A$14:$A$70,feminines!$O$14:$O$70),"")</f>
        <v/>
      </c>
      <c r="J17" s="20"/>
    </row>
    <row r="18" spans="1:10" x14ac:dyDescent="0.25">
      <c r="A18" s="20">
        <v>5</v>
      </c>
      <c r="B18" s="67" t="str">
        <f>IF($J18&gt;0,LOOKUP($J18,feminines!$A$14:$A$58,feminines!$B$14:$B$58),"")</f>
        <v/>
      </c>
      <c r="C18" s="67"/>
      <c r="D18" s="67"/>
      <c r="E18" s="85" t="str">
        <f>IF($J18&gt;0,LOOKUP($J18,feminines!$A$14:$A$58,feminines!$E$14:$E$58),"")</f>
        <v/>
      </c>
      <c r="F18" s="85"/>
      <c r="G18" s="85"/>
      <c r="H18" s="85"/>
      <c r="I18" s="35" t="str">
        <f>IF($J18&gt;0,LOOKUP($J18,feminines!$A$14:$A$70,feminines!$O$14:$O$70),"")</f>
        <v/>
      </c>
      <c r="J18" s="20"/>
    </row>
    <row r="19" spans="1:10" x14ac:dyDescent="0.25">
      <c r="A19" s="20">
        <v>6</v>
      </c>
      <c r="B19" s="67" t="str">
        <f>IF($J19&gt;0,LOOKUP($J19,feminines!$A$14:$A$58,feminines!$B$14:$B$58),"")</f>
        <v/>
      </c>
      <c r="C19" s="67"/>
      <c r="D19" s="67"/>
      <c r="E19" s="85" t="str">
        <f>IF($J19&gt;0,LOOKUP($J19,feminines!$A$14:$A$58,feminines!$E$14:$E$58),"")</f>
        <v/>
      </c>
      <c r="F19" s="85"/>
      <c r="G19" s="85"/>
      <c r="H19" s="85"/>
      <c r="I19" s="35" t="str">
        <f>IF($J19&gt;0,LOOKUP($J19,feminines!$A$14:$A$70,feminines!$O$14:$O$70),"")</f>
        <v/>
      </c>
      <c r="J19" s="20"/>
    </row>
    <row r="20" spans="1:10" x14ac:dyDescent="0.25">
      <c r="A20" s="20">
        <v>7</v>
      </c>
      <c r="B20" s="67" t="str">
        <f>IF($J20&gt;0,LOOKUP($J20,feminines!$A$14:$A$58,feminines!$B$14:$B$58),"")</f>
        <v/>
      </c>
      <c r="C20" s="67"/>
      <c r="D20" s="67"/>
      <c r="E20" s="85" t="str">
        <f>IF($J20&gt;0,LOOKUP($J20,feminines!$A$14:$A$58,feminines!$E$14:$E$58),"")</f>
        <v/>
      </c>
      <c r="F20" s="85"/>
      <c r="G20" s="85"/>
      <c r="H20" s="85"/>
      <c r="I20" s="35" t="str">
        <f>IF($J20&gt;0,LOOKUP($J20,feminines!$A$14:$A$70,feminines!$O$14:$O$70),"")</f>
        <v/>
      </c>
      <c r="J20" s="20"/>
    </row>
    <row r="21" spans="1:10" x14ac:dyDescent="0.25">
      <c r="A21" s="20">
        <v>8</v>
      </c>
      <c r="B21" s="67" t="str">
        <f>IF($J21&gt;0,LOOKUP($J21,feminines!$A$14:$A$58,feminines!$B$14:$B$58),"")</f>
        <v/>
      </c>
      <c r="C21" s="67"/>
      <c r="D21" s="67"/>
      <c r="E21" s="85" t="str">
        <f>IF($J21&gt;0,LOOKUP($J21,feminines!$A$14:$A$58,feminines!$E$14:$E$58),"")</f>
        <v/>
      </c>
      <c r="F21" s="85"/>
      <c r="G21" s="85"/>
      <c r="H21" s="85"/>
      <c r="I21" s="35" t="str">
        <f>IF($J21&gt;0,LOOKUP($J21,feminines!$A$14:$A$70,feminines!$O$14:$O$70),"")</f>
        <v/>
      </c>
      <c r="J21" s="20"/>
    </row>
    <row r="22" spans="1:10" x14ac:dyDescent="0.25">
      <c r="A22" s="20">
        <v>9</v>
      </c>
      <c r="B22" s="67" t="str">
        <f>IF($J22&gt;0,LOOKUP($J22,feminines!$A$14:$A$58,feminines!$B$14:$B$58),"")</f>
        <v/>
      </c>
      <c r="C22" s="67"/>
      <c r="D22" s="67"/>
      <c r="E22" s="85" t="str">
        <f>IF($J22&gt;0,LOOKUP($J22,feminines!$A$14:$A$58,feminines!$E$14:$E$58),"")</f>
        <v/>
      </c>
      <c r="F22" s="85"/>
      <c r="G22" s="85"/>
      <c r="H22" s="85"/>
      <c r="I22" s="35" t="str">
        <f>IF($J22&gt;0,LOOKUP($J22,feminines!$A$14:$A$70,feminines!$O$14:$O$70),"")</f>
        <v/>
      </c>
      <c r="J22" s="20"/>
    </row>
    <row r="23" spans="1:10" x14ac:dyDescent="0.25">
      <c r="A23" s="20">
        <v>10</v>
      </c>
      <c r="B23" s="67" t="str">
        <f>IF($J23&gt;0,LOOKUP($J23,feminines!$A$14:$A$58,feminines!$B$14:$B$58),"")</f>
        <v/>
      </c>
      <c r="C23" s="67"/>
      <c r="D23" s="67"/>
      <c r="E23" s="85" t="str">
        <f>IF($J23&gt;0,LOOKUP($J23,feminines!$A$14:$A$58,feminines!$E$14:$E$58),"")</f>
        <v/>
      </c>
      <c r="F23" s="85"/>
      <c r="G23" s="85"/>
      <c r="H23" s="85"/>
      <c r="I23" s="35" t="str">
        <f>IF($J23&gt;0,LOOKUP($J23,feminines!$A$14:$A$70,feminines!$O$14:$O$70),"")</f>
        <v/>
      </c>
      <c r="J23" s="20"/>
    </row>
    <row r="24" spans="1:10" x14ac:dyDescent="0.25">
      <c r="A24" s="20">
        <v>11</v>
      </c>
      <c r="B24" s="67" t="str">
        <f>IF($J24&gt;0,LOOKUP($J24,feminines!$A$14:$A$58,feminines!$B$14:$B$58),"")</f>
        <v/>
      </c>
      <c r="C24" s="67"/>
      <c r="D24" s="67"/>
      <c r="E24" s="85" t="str">
        <f>IF($J24&gt;0,LOOKUP($J24,feminines!$A$14:$A$58,feminines!$E$14:$E$58),"")</f>
        <v/>
      </c>
      <c r="F24" s="85"/>
      <c r="G24" s="85"/>
      <c r="H24" s="85"/>
      <c r="I24" s="35" t="str">
        <f>IF($J24&gt;0,LOOKUP($J24,feminines!$A$14:$A$70,feminines!$O$14:$O$70),"")</f>
        <v/>
      </c>
      <c r="J24" s="20"/>
    </row>
    <row r="25" spans="1:10" x14ac:dyDescent="0.25">
      <c r="A25" s="20">
        <v>12</v>
      </c>
      <c r="B25" s="67" t="str">
        <f>IF($J25&gt;0,LOOKUP($J25,feminines!$A$14:$A$58,feminines!$B$14:$B$58),"")</f>
        <v/>
      </c>
      <c r="C25" s="67"/>
      <c r="D25" s="67"/>
      <c r="E25" s="85" t="str">
        <f>IF($J25&gt;0,LOOKUP($J25,feminines!$A$14:$A$58,feminines!$E$14:$E$58),"")</f>
        <v/>
      </c>
      <c r="F25" s="85"/>
      <c r="G25" s="85"/>
      <c r="H25" s="85"/>
      <c r="I25" s="35" t="str">
        <f>IF($J25&gt;0,LOOKUP($J25,feminines!$A$14:$A$70,feminines!$O$14:$O$70),"")</f>
        <v/>
      </c>
      <c r="J25" s="20"/>
    </row>
    <row r="26" spans="1:10" x14ac:dyDescent="0.25">
      <c r="A26" s="20">
        <v>13</v>
      </c>
      <c r="B26" s="67" t="str">
        <f>IF($J26&gt;0,LOOKUP($J26,feminines!$A$14:$A$58,feminines!$B$14:$B$58),"")</f>
        <v/>
      </c>
      <c r="C26" s="67"/>
      <c r="D26" s="67"/>
      <c r="E26" s="85" t="str">
        <f>IF($J26&gt;0,LOOKUP($J26,feminines!$A$14:$A$58,feminines!$E$14:$E$58),"")</f>
        <v/>
      </c>
      <c r="F26" s="85"/>
      <c r="G26" s="85"/>
      <c r="H26" s="85"/>
      <c r="I26" s="35" t="str">
        <f>IF($J26&gt;0,LOOKUP($J26,feminines!$A$14:$A$70,feminines!$O$14:$O$70),"")</f>
        <v/>
      </c>
      <c r="J26" s="20"/>
    </row>
    <row r="27" spans="1:10" x14ac:dyDescent="0.25">
      <c r="A27" s="20">
        <v>14</v>
      </c>
      <c r="B27" s="67" t="str">
        <f>IF($J27&gt;0,LOOKUP($J27,feminines!$A$14:$A$58,feminines!$B$14:$B$58),"")</f>
        <v/>
      </c>
      <c r="C27" s="67"/>
      <c r="D27" s="67"/>
      <c r="E27" s="85" t="str">
        <f>IF($J27&gt;0,LOOKUP($J27,feminines!$A$14:$A$58,feminines!$E$14:$E$58),"")</f>
        <v/>
      </c>
      <c r="F27" s="85"/>
      <c r="G27" s="85"/>
      <c r="H27" s="85"/>
      <c r="I27" s="35" t="str">
        <f>IF($J27&gt;0,LOOKUP($J27,feminines!$A$14:$A$70,feminines!$O$14:$O$70),"")</f>
        <v/>
      </c>
      <c r="J27" s="20"/>
    </row>
    <row r="28" spans="1:10" x14ac:dyDescent="0.25">
      <c r="A28" s="20">
        <v>15</v>
      </c>
      <c r="B28" s="67" t="str">
        <f>IF($J28&gt;0,LOOKUP($J28,feminines!$A$14:$A$58,feminines!$B$14:$B$58),"")</f>
        <v/>
      </c>
      <c r="C28" s="67"/>
      <c r="D28" s="67"/>
      <c r="E28" s="85" t="str">
        <f>IF($J28&gt;0,LOOKUP($J28,feminines!$A$14:$A$58,feminines!$E$14:$E$58),"")</f>
        <v/>
      </c>
      <c r="F28" s="85"/>
      <c r="G28" s="85"/>
      <c r="H28" s="85"/>
      <c r="I28" s="35" t="str">
        <f>IF($J28&gt;0,LOOKUP($J28,feminines!$A$14:$A$70,feminines!$O$14:$O$70),"")</f>
        <v/>
      </c>
      <c r="J28" s="20"/>
    </row>
    <row r="29" spans="1:10" x14ac:dyDescent="0.25">
      <c r="A29" s="20">
        <v>16</v>
      </c>
      <c r="B29" s="67" t="str">
        <f>IF($J29&gt;0,LOOKUP($J29,feminines!$A$14:$A$58,feminines!$B$14:$B$58),"")</f>
        <v/>
      </c>
      <c r="C29" s="67"/>
      <c r="D29" s="67"/>
      <c r="E29" s="85" t="str">
        <f>IF($J29&gt;0,LOOKUP($J29,feminines!$A$14:$A$58,feminines!$E$14:$E$58),"")</f>
        <v/>
      </c>
      <c r="F29" s="85"/>
      <c r="G29" s="85"/>
      <c r="H29" s="85"/>
      <c r="I29" s="35" t="str">
        <f>IF($J29&gt;0,LOOKUP($J29,feminines!$A$14:$A$70,feminines!$O$14:$O$70),"")</f>
        <v/>
      </c>
      <c r="J29" s="20"/>
    </row>
    <row r="30" spans="1:10" x14ac:dyDescent="0.25">
      <c r="A30" s="20">
        <v>17</v>
      </c>
      <c r="B30" s="67" t="str">
        <f>IF($J30&gt;0,LOOKUP($J30,feminines!$A$14:$A$58,feminines!$B$14:$B$58),"")</f>
        <v/>
      </c>
      <c r="C30" s="67"/>
      <c r="D30" s="67"/>
      <c r="E30" s="85" t="str">
        <f>IF($J30&gt;0,LOOKUP($J30,feminines!$A$14:$A$58,feminines!$E$14:$E$58),"")</f>
        <v/>
      </c>
      <c r="F30" s="85"/>
      <c r="G30" s="85"/>
      <c r="H30" s="85"/>
      <c r="I30" s="35" t="str">
        <f>IF($J30&gt;0,LOOKUP($J30,feminines!$A$14:$A$70,feminines!$O$14:$O$70),"")</f>
        <v/>
      </c>
      <c r="J30" s="20"/>
    </row>
    <row r="31" spans="1:10" x14ac:dyDescent="0.25">
      <c r="A31" s="20">
        <v>18</v>
      </c>
      <c r="B31" s="67" t="str">
        <f>IF($J31&gt;0,LOOKUP($J31,feminines!$A$14:$A$58,feminines!$B$14:$B$58),"")</f>
        <v/>
      </c>
      <c r="C31" s="67"/>
      <c r="D31" s="67"/>
      <c r="E31" s="85" t="str">
        <f>IF($J31&gt;0,LOOKUP($J31,feminines!$A$14:$A$58,feminines!$E$14:$E$58),"")</f>
        <v/>
      </c>
      <c r="F31" s="85"/>
      <c r="G31" s="85"/>
      <c r="H31" s="85"/>
      <c r="I31" s="35"/>
      <c r="J31" s="20"/>
    </row>
    <row r="32" spans="1:10" x14ac:dyDescent="0.25">
      <c r="A32" s="20">
        <v>19</v>
      </c>
      <c r="B32" s="67" t="str">
        <f>IF($J32&gt;0,LOOKUP($J32,feminines!$A$14:$A$58,feminines!$B$14:$B$58),"")</f>
        <v/>
      </c>
      <c r="C32" s="67"/>
      <c r="D32" s="67"/>
      <c r="E32" s="85" t="str">
        <f>IF($J32&gt;0,LOOKUP($J32,feminines!$A$14:$A$58,feminines!$E$14:$E$58),"")</f>
        <v/>
      </c>
      <c r="F32" s="85"/>
      <c r="G32" s="85"/>
      <c r="H32" s="85"/>
      <c r="I32" s="35"/>
      <c r="J32" s="20"/>
    </row>
    <row r="33" spans="1:10" x14ac:dyDescent="0.25">
      <c r="A33" s="20">
        <v>20</v>
      </c>
      <c r="B33" s="67" t="str">
        <f>IF($J33&gt;0,LOOKUP($J33,feminines!$A$14:$A$58,feminines!$B$14:$B$58),"")</f>
        <v/>
      </c>
      <c r="C33" s="67"/>
      <c r="D33" s="67"/>
      <c r="E33" s="85" t="str">
        <f>IF($J33&gt;0,LOOKUP($J33,feminines!$A$14:$A$58,feminines!$E$14:$E$58),"")</f>
        <v/>
      </c>
      <c r="F33" s="85"/>
      <c r="G33" s="85"/>
      <c r="H33" s="85"/>
      <c r="I33" s="35"/>
      <c r="J33" s="20"/>
    </row>
    <row r="34" spans="1:10" x14ac:dyDescent="0.25">
      <c r="A34" s="20">
        <v>21</v>
      </c>
      <c r="B34" s="67" t="str">
        <f>IF($J34&gt;0,LOOKUP($J34,feminines!$A$14:$A$58,feminines!$B$14:$B$58),"")</f>
        <v/>
      </c>
      <c r="C34" s="67"/>
      <c r="D34" s="67"/>
      <c r="E34" s="85" t="str">
        <f>IF($J34&gt;0,LOOKUP($J34,feminines!$A$14:$A$58,feminines!$E$14:$E$58),"")</f>
        <v/>
      </c>
      <c r="F34" s="85"/>
      <c r="G34" s="85"/>
      <c r="H34" s="85"/>
      <c r="I34" s="35"/>
      <c r="J34" s="20"/>
    </row>
    <row r="35" spans="1:10" x14ac:dyDescent="0.25">
      <c r="A35" s="20">
        <v>22</v>
      </c>
      <c r="B35" s="67" t="str">
        <f>IF($J35&gt;0,LOOKUP($J35,feminines!$A$14:$A$58,feminines!$B$14:$B$58),"")</f>
        <v/>
      </c>
      <c r="C35" s="67"/>
      <c r="D35" s="67"/>
      <c r="E35" s="85" t="str">
        <f>IF($J35&gt;0,LOOKUP($J35,feminines!$A$14:$A$58,feminines!$E$14:$E$58),"")</f>
        <v/>
      </c>
      <c r="F35" s="85"/>
      <c r="G35" s="85"/>
      <c r="H35" s="85"/>
      <c r="I35" s="35"/>
      <c r="J35" s="20"/>
    </row>
    <row r="36" spans="1:10" x14ac:dyDescent="0.25">
      <c r="A36" s="20">
        <v>23</v>
      </c>
      <c r="B36" s="67" t="str">
        <f>IF($J36&gt;0,LOOKUP($J36,feminines!$A$14:$A$58,feminines!$B$14:$B$58),"")</f>
        <v/>
      </c>
      <c r="C36" s="67"/>
      <c r="D36" s="67"/>
      <c r="E36" s="85" t="str">
        <f>IF($J36&gt;0,LOOKUP($J36,feminines!$A$14:$A$58,feminines!$E$14:$E$58),"")</f>
        <v/>
      </c>
      <c r="F36" s="85"/>
      <c r="G36" s="85"/>
      <c r="H36" s="85"/>
      <c r="I36" s="35"/>
      <c r="J36" s="20"/>
    </row>
    <row r="37" spans="1:10" x14ac:dyDescent="0.25">
      <c r="A37" s="20">
        <v>24</v>
      </c>
      <c r="B37" s="67" t="str">
        <f>IF($J37&gt;0,LOOKUP($J37,feminines!$A$14:$A$58,feminines!$B$14:$B$58),"")</f>
        <v/>
      </c>
      <c r="C37" s="67"/>
      <c r="D37" s="67"/>
      <c r="E37" s="85" t="str">
        <f>IF($J37&gt;0,LOOKUP($J37,feminines!$A$14:$A$58,feminines!$E$14:$E$58),"")</f>
        <v/>
      </c>
      <c r="F37" s="85"/>
      <c r="G37" s="85"/>
      <c r="H37" s="85"/>
      <c r="I37" s="35"/>
      <c r="J37" s="20"/>
    </row>
    <row r="38" spans="1:10" x14ac:dyDescent="0.25">
      <c r="A38" s="20">
        <v>25</v>
      </c>
      <c r="B38" s="67" t="str">
        <f>IF($J38&gt;0,LOOKUP($J38,feminines!$A$14:$A$58,feminines!$B$14:$B$58),"")</f>
        <v/>
      </c>
      <c r="C38" s="67"/>
      <c r="D38" s="67"/>
      <c r="E38" s="85" t="str">
        <f>IF($J38&gt;0,LOOKUP($J38,feminines!$A$14:$A$58,feminines!$E$14:$E$58),"")</f>
        <v/>
      </c>
      <c r="F38" s="85"/>
      <c r="G38" s="85"/>
      <c r="H38" s="85"/>
      <c r="I38" s="35"/>
      <c r="J38" s="20"/>
    </row>
    <row r="39" spans="1:10" x14ac:dyDescent="0.25">
      <c r="A39" s="20">
        <v>26</v>
      </c>
      <c r="B39" s="67" t="str">
        <f>IF($J39&gt;0,LOOKUP($J39,feminines!$A$14:$A$58,feminines!$B$14:$B$58),"")</f>
        <v/>
      </c>
      <c r="C39" s="67"/>
      <c r="D39" s="67"/>
      <c r="E39" s="85" t="str">
        <f>IF($J39&gt;0,LOOKUP($J39,feminines!$A$14:$A$58,feminines!$E$14:$E$58),"")</f>
        <v/>
      </c>
      <c r="F39" s="85"/>
      <c r="G39" s="85"/>
      <c r="H39" s="85"/>
      <c r="I39" s="35"/>
      <c r="J39" s="20"/>
    </row>
    <row r="40" spans="1:10" x14ac:dyDescent="0.25">
      <c r="A40" s="20">
        <v>27</v>
      </c>
      <c r="B40" s="67" t="str">
        <f>IF($J40&gt;0,LOOKUP($J40,feminines!$A$14:$A$58,feminines!$B$14:$B$58),"")</f>
        <v/>
      </c>
      <c r="C40" s="67"/>
      <c r="D40" s="67"/>
      <c r="E40" s="85" t="str">
        <f>IF($J40&gt;0,LOOKUP($J40,feminines!$A$14:$A$58,feminines!$E$14:$E$58),"")</f>
        <v/>
      </c>
      <c r="F40" s="85"/>
      <c r="G40" s="85"/>
      <c r="H40" s="85"/>
      <c r="I40" s="35"/>
      <c r="J40" s="20"/>
    </row>
    <row r="41" spans="1:10" x14ac:dyDescent="0.25">
      <c r="A41" s="20">
        <v>28</v>
      </c>
      <c r="B41" s="67" t="str">
        <f>IF($J41&gt;0,LOOKUP($J41,feminines!$A$14:$A$58,feminines!$B$14:$B$58),"")</f>
        <v/>
      </c>
      <c r="C41" s="67"/>
      <c r="D41" s="67"/>
      <c r="E41" s="85" t="str">
        <f>IF($J41&gt;0,LOOKUP($J41,feminines!$A$14:$A$58,feminines!$E$14:$E$58),"")</f>
        <v/>
      </c>
      <c r="F41" s="85"/>
      <c r="G41" s="85"/>
      <c r="H41" s="85"/>
      <c r="I41" s="35"/>
      <c r="J41" s="20"/>
    </row>
    <row r="42" spans="1:10" x14ac:dyDescent="0.25">
      <c r="A42" s="20">
        <v>29</v>
      </c>
      <c r="B42" s="67" t="str">
        <f>IF($J42&gt;0,LOOKUP($J42,feminines!$A$14:$A$58,feminines!$B$14:$B$58),"")</f>
        <v/>
      </c>
      <c r="C42" s="67"/>
      <c r="D42" s="67"/>
      <c r="E42" s="85" t="str">
        <f>IF($J42&gt;0,LOOKUP($J42,feminines!$A$14:$A$58,feminines!$E$14:$E$58),"")</f>
        <v/>
      </c>
      <c r="F42" s="85"/>
      <c r="G42" s="85"/>
      <c r="H42" s="85"/>
      <c r="I42" s="35"/>
      <c r="J42" s="20"/>
    </row>
    <row r="43" spans="1:10" x14ac:dyDescent="0.25">
      <c r="A43" s="20">
        <v>30</v>
      </c>
      <c r="B43" s="67" t="str">
        <f>IF($J43&gt;0,LOOKUP($J43,feminines!$A$14:$A$58,feminines!$B$14:$B$58),"")</f>
        <v/>
      </c>
      <c r="C43" s="67"/>
      <c r="D43" s="67"/>
      <c r="E43" s="85" t="str">
        <f>IF($J43&gt;0,LOOKUP($J43,feminines!$A$14:$A$58,feminines!$E$14:$E$58),"")</f>
        <v/>
      </c>
      <c r="F43" s="85"/>
      <c r="G43" s="85"/>
      <c r="H43" s="85"/>
      <c r="I43" s="35"/>
      <c r="J43" s="20"/>
    </row>
    <row r="44" spans="1:10" x14ac:dyDescent="0.25">
      <c r="A44" s="20">
        <v>31</v>
      </c>
      <c r="B44" s="67" t="str">
        <f>IF($J44&gt;0,LOOKUP($J44,feminines!$A$14:$A$58,feminines!$B$14:$B$58),"")</f>
        <v/>
      </c>
      <c r="C44" s="67"/>
      <c r="D44" s="67"/>
      <c r="E44" s="85" t="str">
        <f>IF($J44&gt;0,LOOKUP($J44,feminines!$A$14:$A$58,feminines!$E$14:$E$58),"")</f>
        <v/>
      </c>
      <c r="F44" s="85"/>
      <c r="G44" s="85"/>
      <c r="H44" s="85"/>
      <c r="I44" s="35"/>
      <c r="J44" s="20"/>
    </row>
    <row r="45" spans="1:10" x14ac:dyDescent="0.25">
      <c r="A45" s="20">
        <v>32</v>
      </c>
      <c r="B45" s="67" t="str">
        <f>IF($J45&gt;0,LOOKUP($J45,feminines!$A$14:$A$58,feminines!$B$14:$B$58),"")</f>
        <v/>
      </c>
      <c r="C45" s="67"/>
      <c r="D45" s="67"/>
      <c r="E45" s="85" t="str">
        <f>IF($J45&gt;0,LOOKUP($J45,feminines!$A$14:$A$58,feminines!$E$14:$E$58),"")</f>
        <v/>
      </c>
      <c r="F45" s="85"/>
      <c r="G45" s="85"/>
      <c r="H45" s="85"/>
      <c r="I45" s="35"/>
      <c r="J45" s="20"/>
    </row>
    <row r="46" spans="1:10" x14ac:dyDescent="0.25">
      <c r="A46" s="20">
        <v>33</v>
      </c>
      <c r="B46" s="67" t="str">
        <f>IF($J46&gt;0,LOOKUP($J46,feminines!$A$14:$A$58,feminines!$B$14:$B$58),"")</f>
        <v/>
      </c>
      <c r="C46" s="67"/>
      <c r="D46" s="67"/>
      <c r="E46" s="85" t="str">
        <f>IF($J46&gt;0,LOOKUP($J46,feminines!$A$14:$A$58,feminines!$E$14:$E$58),"")</f>
        <v/>
      </c>
      <c r="F46" s="85"/>
      <c r="G46" s="85"/>
      <c r="H46" s="85"/>
      <c r="I46" s="35"/>
      <c r="J46" s="20"/>
    </row>
    <row r="47" spans="1:10" x14ac:dyDescent="0.25">
      <c r="A47" s="20">
        <v>34</v>
      </c>
      <c r="B47" s="67" t="str">
        <f>IF($J47&gt;0,LOOKUP($J47,feminines!$A$14:$A$58,feminines!$B$14:$B$58),"")</f>
        <v/>
      </c>
      <c r="C47" s="67"/>
      <c r="D47" s="67"/>
      <c r="E47" s="85" t="str">
        <f>IF($J47&gt;0,LOOKUP($J47,feminines!$A$14:$A$58,feminines!$E$14:$E$58),"")</f>
        <v/>
      </c>
      <c r="F47" s="85"/>
      <c r="G47" s="85"/>
      <c r="H47" s="85"/>
      <c r="I47" s="35"/>
      <c r="J47" s="20"/>
    </row>
    <row r="48" spans="1:10" x14ac:dyDescent="0.25">
      <c r="A48" s="20">
        <v>35</v>
      </c>
      <c r="B48" s="67" t="str">
        <f>IF($J48&gt;0,LOOKUP($J48,feminines!$A$14:$A$58,feminines!$B$14:$B$58),"")</f>
        <v/>
      </c>
      <c r="C48" s="67"/>
      <c r="D48" s="67"/>
      <c r="E48" s="85" t="str">
        <f>IF($J48&gt;0,LOOKUP($J48,feminines!$A$14:$A$58,feminines!$E$14:$E$58),"")</f>
        <v/>
      </c>
      <c r="F48" s="85"/>
      <c r="G48" s="85"/>
      <c r="H48" s="85"/>
      <c r="I48" s="35"/>
      <c r="J48" s="20"/>
    </row>
    <row r="49" spans="1:10" x14ac:dyDescent="0.25">
      <c r="A49" s="20">
        <v>36</v>
      </c>
      <c r="B49" s="67" t="str">
        <f>IF($J49&gt;0,LOOKUP($J49,feminines!$A$14:$A$58,feminines!$B$14:$B$58),"")</f>
        <v/>
      </c>
      <c r="C49" s="67"/>
      <c r="D49" s="67"/>
      <c r="E49" s="85" t="str">
        <f>IF($J49&gt;0,LOOKUP($J49,feminines!$A$14:$A$58,feminines!$E$14:$E$58),"")</f>
        <v/>
      </c>
      <c r="F49" s="85"/>
      <c r="G49" s="85"/>
      <c r="H49" s="85"/>
      <c r="I49" s="35"/>
      <c r="J49" s="20"/>
    </row>
    <row r="50" spans="1:10" x14ac:dyDescent="0.25">
      <c r="A50" s="20">
        <v>37</v>
      </c>
      <c r="B50" s="67" t="str">
        <f>IF($J50&gt;0,LOOKUP($J50,feminines!$A$14:$A$58,feminines!$B$14:$B$58),"")</f>
        <v/>
      </c>
      <c r="C50" s="67"/>
      <c r="D50" s="67"/>
      <c r="E50" s="85" t="str">
        <f>IF($J50&gt;0,LOOKUP($J50,feminines!$A$14:$A$58,feminines!$E$14:$E$58),"")</f>
        <v/>
      </c>
      <c r="F50" s="85"/>
      <c r="G50" s="85"/>
      <c r="H50" s="85"/>
      <c r="I50" s="35"/>
      <c r="J50" s="20"/>
    </row>
    <row r="51" spans="1:10" x14ac:dyDescent="0.25">
      <c r="A51" s="20">
        <v>38</v>
      </c>
      <c r="B51" s="67" t="str">
        <f>IF($J51&gt;0,LOOKUP($J51,feminines!$A$14:$A$58,feminines!$B$14:$B$58),"")</f>
        <v/>
      </c>
      <c r="C51" s="67"/>
      <c r="D51" s="67"/>
      <c r="E51" s="85" t="str">
        <f>IF($J51&gt;0,LOOKUP($J51,feminines!$A$14:$A$58,feminines!$E$14:$E$58),"")</f>
        <v/>
      </c>
      <c r="F51" s="85"/>
      <c r="G51" s="85"/>
      <c r="H51" s="85"/>
      <c r="I51" s="35"/>
      <c r="J51" s="20"/>
    </row>
    <row r="52" spans="1:10" x14ac:dyDescent="0.25">
      <c r="A52" s="20">
        <v>39</v>
      </c>
      <c r="B52" s="67" t="str">
        <f>IF($J52&gt;0,LOOKUP($J52,feminines!$A$14:$A$58,feminines!$B$14:$B$58),"")</f>
        <v/>
      </c>
      <c r="C52" s="67"/>
      <c r="D52" s="67"/>
      <c r="E52" s="85" t="str">
        <f>IF($J52&gt;0,LOOKUP($J52,feminines!$A$14:$A$58,feminines!$E$14:$E$58),"")</f>
        <v/>
      </c>
      <c r="F52" s="85"/>
      <c r="G52" s="85"/>
      <c r="H52" s="85"/>
      <c r="I52" s="35"/>
      <c r="J52" s="20"/>
    </row>
    <row r="53" spans="1:10" x14ac:dyDescent="0.25">
      <c r="A53" s="20">
        <v>40</v>
      </c>
      <c r="B53" s="67" t="str">
        <f>IF($J53&gt;0,LOOKUP($J53,feminines!$A$14:$A$58,feminines!$B$14:$B$58),"")</f>
        <v/>
      </c>
      <c r="C53" s="67"/>
      <c r="D53" s="67"/>
      <c r="E53" s="85" t="str">
        <f>IF($J53&gt;0,LOOKUP($J53,feminines!$A$14:$A$58,feminines!$E$14:$E$58),"")</f>
        <v/>
      </c>
      <c r="F53" s="85"/>
      <c r="G53" s="85"/>
      <c r="H53" s="85"/>
      <c r="I53" s="35"/>
      <c r="J53" s="20"/>
    </row>
    <row r="54" spans="1:10" x14ac:dyDescent="0.25">
      <c r="A54" s="20">
        <v>41</v>
      </c>
      <c r="B54" s="67" t="str">
        <f>IF($J54&gt;0,LOOKUP($J54,feminines!$A$14:$A$58,feminines!$B$14:$B$58),"")</f>
        <v/>
      </c>
      <c r="C54" s="67"/>
      <c r="D54" s="67"/>
      <c r="E54" s="85" t="str">
        <f>IF($J54&gt;0,LOOKUP($J54,feminines!$A$14:$A$58,feminines!$E$14:$E$58),"")</f>
        <v/>
      </c>
      <c r="F54" s="85"/>
      <c r="G54" s="85"/>
      <c r="H54" s="85"/>
      <c r="I54" s="35"/>
      <c r="J54" s="20"/>
    </row>
  </sheetData>
  <mergeCells count="85">
    <mergeCell ref="B15:D15"/>
    <mergeCell ref="A11:J11"/>
    <mergeCell ref="B13:D13"/>
    <mergeCell ref="B14:D14"/>
    <mergeCell ref="E13:H13"/>
    <mergeCell ref="E14:H14"/>
    <mergeCell ref="E15:H15"/>
    <mergeCell ref="B16:D16"/>
    <mergeCell ref="B17:D17"/>
    <mergeCell ref="B18:D18"/>
    <mergeCell ref="E16:H16"/>
    <mergeCell ref="E17:H17"/>
    <mergeCell ref="E18:H18"/>
    <mergeCell ref="B19:D19"/>
    <mergeCell ref="B20:D20"/>
    <mergeCell ref="B21:D21"/>
    <mergeCell ref="E19:H19"/>
    <mergeCell ref="E20:H20"/>
    <mergeCell ref="E21:H21"/>
    <mergeCell ref="B22:D22"/>
    <mergeCell ref="B23:D23"/>
    <mergeCell ref="B24:D24"/>
    <mergeCell ref="E22:H22"/>
    <mergeCell ref="E23:H23"/>
    <mergeCell ref="E24:H24"/>
    <mergeCell ref="B25:D25"/>
    <mergeCell ref="B26:D26"/>
    <mergeCell ref="B27:D27"/>
    <mergeCell ref="E25:H25"/>
    <mergeCell ref="E26:H26"/>
    <mergeCell ref="E27:H27"/>
    <mergeCell ref="B28:D28"/>
    <mergeCell ref="B29:D29"/>
    <mergeCell ref="B30:D30"/>
    <mergeCell ref="E28:H28"/>
    <mergeCell ref="E29:H29"/>
    <mergeCell ref="E30:H30"/>
    <mergeCell ref="B31:D31"/>
    <mergeCell ref="B32:D32"/>
    <mergeCell ref="B33:D33"/>
    <mergeCell ref="E31:H31"/>
    <mergeCell ref="E32:H32"/>
    <mergeCell ref="E33:H33"/>
    <mergeCell ref="B34:D34"/>
    <mergeCell ref="B35:D35"/>
    <mergeCell ref="B36:D36"/>
    <mergeCell ref="E34:H34"/>
    <mergeCell ref="E35:H35"/>
    <mergeCell ref="E36:H36"/>
    <mergeCell ref="B37:D37"/>
    <mergeCell ref="B38:D38"/>
    <mergeCell ref="B39:D39"/>
    <mergeCell ref="E37:H37"/>
    <mergeCell ref="E38:H38"/>
    <mergeCell ref="E39:H39"/>
    <mergeCell ref="B40:D40"/>
    <mergeCell ref="B41:D41"/>
    <mergeCell ref="B42:D42"/>
    <mergeCell ref="E40:H40"/>
    <mergeCell ref="E41:H41"/>
    <mergeCell ref="E42:H42"/>
    <mergeCell ref="B43:D43"/>
    <mergeCell ref="B44:D44"/>
    <mergeCell ref="B45:D45"/>
    <mergeCell ref="E43:H43"/>
    <mergeCell ref="E44:H44"/>
    <mergeCell ref="E45:H45"/>
    <mergeCell ref="B46:D46"/>
    <mergeCell ref="B47:D47"/>
    <mergeCell ref="B48:D48"/>
    <mergeCell ref="E46:H46"/>
    <mergeCell ref="E47:H47"/>
    <mergeCell ref="E48:H48"/>
    <mergeCell ref="B49:D49"/>
    <mergeCell ref="B50:D50"/>
    <mergeCell ref="B51:D51"/>
    <mergeCell ref="E49:H49"/>
    <mergeCell ref="E50:H50"/>
    <mergeCell ref="E51:H51"/>
    <mergeCell ref="B52:D52"/>
    <mergeCell ref="B53:D53"/>
    <mergeCell ref="B54:D54"/>
    <mergeCell ref="E52:H52"/>
    <mergeCell ref="E53:H53"/>
    <mergeCell ref="E54:H54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J54"/>
  <sheetViews>
    <sheetView workbookViewId="0">
      <selection activeCell="I29" sqref="I29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41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19"/>
      <c r="I12" s="19">
        <f>COUNTIF($J14:$J58,"&gt;0")</f>
        <v>18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4" t="s">
        <v>145</v>
      </c>
      <c r="J13" s="30" t="s">
        <v>7</v>
      </c>
    </row>
    <row r="14" spans="1:10" x14ac:dyDescent="0.25">
      <c r="A14" s="20">
        <v>1</v>
      </c>
      <c r="B14" s="67" t="str">
        <f>IF($J14&gt;0,LOOKUP($J14,GS!$A$14:$A$58,GS!$B$14:$B$58),"")</f>
        <v>VAN DAELE Patrick</v>
      </c>
      <c r="C14" s="67"/>
      <c r="D14" s="67"/>
      <c r="E14" s="84" t="str">
        <f>IF($J14&gt;0,LOOKUP($J14,GS!$A$14:$A$58,GS!$E$14:$E$58),"")</f>
        <v>VELO CLUB LAONNOIS</v>
      </c>
      <c r="F14" s="84"/>
      <c r="G14" s="84"/>
      <c r="H14" s="84"/>
      <c r="I14" s="35" t="str">
        <f>IF($J14&gt;0,LOOKUP($J14,GS!$A$14:$A$70,GS!$O$14:$O$70),"")</f>
        <v>00298358718</v>
      </c>
      <c r="J14" s="5">
        <v>134</v>
      </c>
    </row>
    <row r="15" spans="1:10" x14ac:dyDescent="0.25">
      <c r="A15" s="20">
        <v>2</v>
      </c>
      <c r="B15" s="67" t="str">
        <f>IF($J15&gt;0,LOOKUP($J15,GS!$A$14:$A$58,GS!$B$14:$B$58),"")</f>
        <v>LECERF François</v>
      </c>
      <c r="C15" s="67"/>
      <c r="D15" s="67"/>
      <c r="E15" s="85" t="str">
        <f>IF($J15&gt;0,LOOKUP($J15,GS!$A$14:$A$58,GS!$E$14:$E$58),"")</f>
        <v>UC CAPELLOISE FOURMIES</v>
      </c>
      <c r="F15" s="85"/>
      <c r="G15" s="85"/>
      <c r="H15" s="85"/>
      <c r="I15" s="35" t="str">
        <f>IF($J15&gt;0,LOOKUP($J15,GS!$A$14:$A$70,GS!$O$14:$O$70),"")</f>
        <v>05999076037</v>
      </c>
      <c r="J15" s="20">
        <v>127</v>
      </c>
    </row>
    <row r="16" spans="1:10" x14ac:dyDescent="0.25">
      <c r="A16" s="20">
        <v>3</v>
      </c>
      <c r="B16" s="67" t="str">
        <f>IF($J16&gt;0,LOOKUP($J16,GS!$A$14:$A$58,GS!$B$14:$B$58),"")</f>
        <v>LOISEAUX Patrick</v>
      </c>
      <c r="C16" s="67"/>
      <c r="D16" s="67"/>
      <c r="E16" s="85" t="str">
        <f>IF($J16&gt;0,LOOKUP($J16,GS!$A$14:$A$58,GS!$E$14:$E$58),"")</f>
        <v>VELO CLUB LAONNOIS</v>
      </c>
      <c r="F16" s="85"/>
      <c r="G16" s="85"/>
      <c r="H16" s="85"/>
      <c r="I16" s="35" t="str">
        <f>IF($J16&gt;0,LOOKUP($J16,GS!$A$14:$A$70,GS!$O$14:$O$70),"")</f>
        <v>00243411010</v>
      </c>
      <c r="J16" s="20">
        <v>133</v>
      </c>
    </row>
    <row r="17" spans="1:10" x14ac:dyDescent="0.25">
      <c r="A17" s="20">
        <v>4</v>
      </c>
      <c r="B17" s="67" t="str">
        <f>IF($J17&gt;0,LOOKUP($J17,GS!$A$14:$A$58,GS!$B$14:$B$58),"")</f>
        <v>DUCHENNE Bruno</v>
      </c>
      <c r="C17" s="67"/>
      <c r="D17" s="67"/>
      <c r="E17" s="85" t="str">
        <f>IF($J17&gt;0,LOOKUP($J17,GS!$A$14:$A$58,GS!$E$14:$E$58),"")</f>
        <v>UC CAPELLOISE FOURMIES</v>
      </c>
      <c r="F17" s="85"/>
      <c r="G17" s="85"/>
      <c r="H17" s="85"/>
      <c r="I17" s="35" t="str">
        <f>IF($J17&gt;0,LOOKUP($J17,GS!$A$14:$A$70,GS!$O$14:$O$70),"")</f>
        <v>05999069649</v>
      </c>
      <c r="J17" s="20">
        <v>126</v>
      </c>
    </row>
    <row r="18" spans="1:10" x14ac:dyDescent="0.25">
      <c r="A18" s="20">
        <v>5</v>
      </c>
      <c r="B18" s="67" t="str">
        <f>IF($J18&gt;0,LOOKUP($J18,GS!$A$14:$A$58,GS!$B$14:$B$58),"")</f>
        <v>BONNET Pascal</v>
      </c>
      <c r="C18" s="67"/>
      <c r="D18" s="67"/>
      <c r="E18" s="85" t="str">
        <f>IF($J18&gt;0,LOOKUP($J18,GS!$A$14:$A$58,GS!$E$14:$E$58),"")</f>
        <v>52X11 HIRSON THIERACHE</v>
      </c>
      <c r="F18" s="85"/>
      <c r="G18" s="85"/>
      <c r="H18" s="85"/>
      <c r="I18" s="35" t="str">
        <f>IF($J18&gt;0,LOOKUP($J18,GS!$A$14:$A$70,GS!$O$14:$O$70),"")</f>
        <v>00240152194</v>
      </c>
      <c r="J18" s="20">
        <v>125</v>
      </c>
    </row>
    <row r="19" spans="1:10" x14ac:dyDescent="0.25">
      <c r="A19" s="20">
        <v>6</v>
      </c>
      <c r="B19" s="67" t="str">
        <f>IF($J19&gt;0,LOOKUP($J19,GS!$A$14:$A$58,GS!$B$14:$B$58),"")</f>
        <v>JAFFRE Didier</v>
      </c>
      <c r="C19" s="67"/>
      <c r="D19" s="67"/>
      <c r="E19" s="85" t="str">
        <f>IF($J19&gt;0,LOOKUP($J19,GS!$A$14:$A$58,GS!$E$14:$E$58),"")</f>
        <v>TEAM PLATEAU PICARD</v>
      </c>
      <c r="F19" s="85"/>
      <c r="G19" s="85"/>
      <c r="H19" s="85"/>
      <c r="I19" s="35">
        <f>IF($J19&gt;0,LOOKUP($J19,GS!$A$14:$A$70,GS!$O$14:$O$70),"")</f>
        <v>0</v>
      </c>
      <c r="J19" s="20">
        <v>141</v>
      </c>
    </row>
    <row r="20" spans="1:10" x14ac:dyDescent="0.25">
      <c r="A20" s="20">
        <v>7</v>
      </c>
      <c r="B20" s="67" t="str">
        <f>IF($J20&gt;0,LOOKUP($J20,GS!$A$14:$A$58,GS!$B$14:$B$58),"")</f>
        <v>SCREVE Bruno</v>
      </c>
      <c r="C20" s="67"/>
      <c r="D20" s="67"/>
      <c r="E20" s="85" t="str">
        <f>IF($J20&gt;0,LOOKUP($J20,GS!$A$14:$A$58,GS!$E$14:$E$58),"")</f>
        <v>UNION VELOCIPEDIQUE FOURMISIENNE</v>
      </c>
      <c r="F20" s="85"/>
      <c r="G20" s="85"/>
      <c r="H20" s="85"/>
      <c r="I20" s="35" t="str">
        <f>IF($J20&gt;0,LOOKUP($J20,GS!$A$14:$A$70,GS!$O$14:$O$70),"")</f>
        <v>05996224012</v>
      </c>
      <c r="J20" s="20">
        <v>135</v>
      </c>
    </row>
    <row r="21" spans="1:10" x14ac:dyDescent="0.25">
      <c r="A21" s="20">
        <v>8</v>
      </c>
      <c r="B21" s="67" t="str">
        <f>IF($J21&gt;0,LOOKUP($J21,GS!$A$14:$A$58,GS!$B$14:$B$58),"")</f>
        <v>LEFRANT Hubert</v>
      </c>
      <c r="C21" s="67"/>
      <c r="D21" s="67"/>
      <c r="E21" s="85" t="str">
        <f>IF($J21&gt;0,LOOKUP($J21,GS!$A$14:$A$58,GS!$E$14:$E$58),"")</f>
        <v>UNION CYCLISTE VENIZEL</v>
      </c>
      <c r="F21" s="85"/>
      <c r="G21" s="85"/>
      <c r="H21" s="85"/>
      <c r="I21" s="35" t="str">
        <f>IF($J21&gt;0,LOOKUP($J21,GS!$A$14:$A$70,GS!$O$14:$O$70),"")</f>
        <v>00203024396</v>
      </c>
      <c r="J21" s="20">
        <v>128</v>
      </c>
    </row>
    <row r="22" spans="1:10" x14ac:dyDescent="0.25">
      <c r="A22" s="20">
        <v>9</v>
      </c>
      <c r="B22" s="67" t="str">
        <f>IF($J22&gt;0,LOOKUP($J22,GS!$A$14:$A$58,GS!$B$14:$B$58),"")</f>
        <v>GRANDHOMME Sophie</v>
      </c>
      <c r="C22" s="67"/>
      <c r="D22" s="67"/>
      <c r="E22" s="85" t="str">
        <f>IF($J22&gt;0,LOOKUP($J22,GS!$A$14:$A$58,GS!$E$14:$E$58),"")</f>
        <v>CC VILLENEUVE ST GERMAIN SOISSONS AISNE</v>
      </c>
      <c r="F22" s="85"/>
      <c r="G22" s="85"/>
      <c r="H22" s="85"/>
      <c r="I22" s="35" t="str">
        <f>IF($J22&gt;0,LOOKUP($J22,GS!$A$14:$A$70,GS!$O$14:$O$70),"")</f>
        <v>00220243475</v>
      </c>
      <c r="J22" s="20">
        <v>136</v>
      </c>
    </row>
    <row r="23" spans="1:10" x14ac:dyDescent="0.25">
      <c r="A23" s="20">
        <v>10</v>
      </c>
      <c r="B23" s="67" t="str">
        <f>IF($J23&gt;0,LOOKUP($J23,GS!$A$14:$A$58,GS!$B$14:$B$58),"")</f>
        <v>TOURIGNY Sylvain</v>
      </c>
      <c r="C23" s="67"/>
      <c r="D23" s="67"/>
      <c r="E23" s="85" t="str">
        <f>IF($J23&gt;0,LOOKUP($J23,GS!$A$14:$A$58,GS!$E$14:$E$58),"")</f>
        <v>LES VIEILLES-PINCES</v>
      </c>
      <c r="F23" s="85"/>
      <c r="G23" s="85"/>
      <c r="H23" s="85"/>
      <c r="I23" s="35" t="str">
        <f>IF($J23&gt;0,LOOKUP($J23,GS!$A$14:$A$70,GS!$O$14:$O$70),"")</f>
        <v>00251200836</v>
      </c>
      <c r="J23" s="20">
        <v>138</v>
      </c>
    </row>
    <row r="24" spans="1:10" x14ac:dyDescent="0.25">
      <c r="A24" s="20">
        <v>11</v>
      </c>
      <c r="B24" s="67" t="str">
        <f>IF($J24&gt;0,LOOKUP($J24,GS!$A$14:$A$58,GS!$B$14:$B$58),"")</f>
        <v>LANTOINE Michel</v>
      </c>
      <c r="C24" s="67"/>
      <c r="D24" s="67"/>
      <c r="E24" s="85" t="str">
        <f>IF($J24&gt;0,LOOKUP($J24,GS!$A$14:$A$58,GS!$E$14:$E$58),"")</f>
        <v>LA CHERIZIENNE-VILLE DE CHAUNY</v>
      </c>
      <c r="F24" s="85"/>
      <c r="G24" s="85"/>
      <c r="H24" s="85"/>
      <c r="I24" s="35">
        <f>IF($J24&gt;0,LOOKUP($J24,GS!$A$14:$A$70,GS!$O$14:$O$70),"")</f>
        <v>0</v>
      </c>
      <c r="J24" s="20">
        <v>139</v>
      </c>
    </row>
    <row r="25" spans="1:10" x14ac:dyDescent="0.25">
      <c r="A25" s="20">
        <v>12</v>
      </c>
      <c r="B25" s="67" t="str">
        <f>IF($J25&gt;0,LOOKUP($J25,GS!$A$14:$A$58,GS!$B$14:$B$58),"")</f>
        <v>LOURDEZ Didier</v>
      </c>
      <c r="C25" s="67"/>
      <c r="D25" s="67"/>
      <c r="E25" s="85" t="str">
        <f>IF($J25&gt;0,LOOKUP($J25,GS!$A$14:$A$58,GS!$E$14:$E$58),"")</f>
        <v>UNION CYCLISTE VENIZEL</v>
      </c>
      <c r="F25" s="85"/>
      <c r="G25" s="85"/>
      <c r="H25" s="85"/>
      <c r="I25" s="35" t="str">
        <f>IF($J25&gt;0,LOOKUP($J25,GS!$A$14:$A$70,GS!$O$14:$O$70),"")</f>
        <v>00203024395</v>
      </c>
      <c r="J25" s="20">
        <v>129</v>
      </c>
    </row>
    <row r="26" spans="1:10" x14ac:dyDescent="0.25">
      <c r="A26" s="20">
        <v>13</v>
      </c>
      <c r="B26" s="67" t="str">
        <f>IF($J26&gt;0,LOOKUP($J26,GS!$A$14:$A$58,GS!$B$14:$B$58),"")</f>
        <v>HULIN Daniel</v>
      </c>
      <c r="C26" s="67"/>
      <c r="D26" s="67"/>
      <c r="E26" s="85" t="str">
        <f>IF($J26&gt;0,LOOKUP($J26,GS!$A$14:$A$58,GS!$E$14:$E$58),"")</f>
        <v>UNION CYCLISTE VENIZEL</v>
      </c>
      <c r="F26" s="85"/>
      <c r="G26" s="85"/>
      <c r="H26" s="85"/>
      <c r="I26" s="35" t="str">
        <f>IF($J26&gt;0,LOOKUP($J26,GS!$A$14:$A$70,GS!$O$14:$O$70),"")</f>
        <v>00243408906</v>
      </c>
      <c r="J26" s="20">
        <v>130</v>
      </c>
    </row>
    <row r="27" spans="1:10" x14ac:dyDescent="0.25">
      <c r="A27" s="20">
        <v>14</v>
      </c>
      <c r="B27" s="67" t="str">
        <f>IF($J27&gt;0,LOOKUP($J27,GS!$A$14:$A$58,GS!$B$14:$B$58),"")</f>
        <v>DUCROS Michel</v>
      </c>
      <c r="C27" s="67"/>
      <c r="D27" s="67"/>
      <c r="E27" s="85" t="str">
        <f>IF($J27&gt;0,LOOKUP($J27,GS!$A$14:$A$58,GS!$E$14:$E$58),"")</f>
        <v>LA CHERIZIENNE-VILLE DE CHAUNY</v>
      </c>
      <c r="F27" s="85"/>
      <c r="G27" s="85"/>
      <c r="H27" s="85"/>
      <c r="I27" s="35" t="str">
        <f>IF($J27&gt;0,LOOKUP($J27,GS!$A$14:$A$70,GS!$O$14:$O$70),"")</f>
        <v>00247301622</v>
      </c>
      <c r="J27" s="20">
        <v>132</v>
      </c>
    </row>
    <row r="28" spans="1:10" x14ac:dyDescent="0.25">
      <c r="A28" s="20">
        <v>15</v>
      </c>
      <c r="B28" s="67" t="str">
        <f>IF($J28&gt;0,LOOKUP($J28,GS!$A$14:$A$58,GS!$B$14:$B$58),"")</f>
        <v>CHERON Michel</v>
      </c>
      <c r="C28" s="67"/>
      <c r="D28" s="67"/>
      <c r="E28" s="85" t="str">
        <f>IF($J28&gt;0,LOOKUP($J28,GS!$A$14:$A$58,GS!$E$14:$E$58),"")</f>
        <v>LA CHERIZIENNE-VILLE DE CHAUNY</v>
      </c>
      <c r="F28" s="85"/>
      <c r="G28" s="85"/>
      <c r="H28" s="85"/>
      <c r="I28" s="35" t="str">
        <f>IF($J28&gt;0,LOOKUP($J28,GS!$A$14:$A$70,GS!$O$14:$O$70),"")</f>
        <v>00250263512</v>
      </c>
      <c r="J28" s="20">
        <v>131</v>
      </c>
    </row>
    <row r="29" spans="1:10" x14ac:dyDescent="0.25">
      <c r="A29" s="20">
        <v>16</v>
      </c>
      <c r="B29" s="67" t="str">
        <f>IF($J29&gt;0,LOOKUP($J29,GS!$A$14:$A$58,GS!$B$14:$B$58),"")</f>
        <v>REMY Jacky</v>
      </c>
      <c r="C29" s="67"/>
      <c r="D29" s="67"/>
      <c r="E29" s="85" t="str">
        <f>IF($J29&gt;0,LOOKUP($J29,GS!$A$14:$A$58,GS!$E$14:$E$58),"")</f>
        <v>CLUB CLOVI SOISSONNAIS</v>
      </c>
      <c r="F29" s="85"/>
      <c r="G29" s="85"/>
      <c r="H29" s="85"/>
      <c r="I29" s="35" t="str">
        <f>IF($J29&gt;0,LOOKUP($J29,GS!$A$14:$A$70,GS!$O$14:$O$70),"")</f>
        <v>00210603104</v>
      </c>
      <c r="J29" s="20">
        <v>137</v>
      </c>
    </row>
    <row r="30" spans="1:10" x14ac:dyDescent="0.25">
      <c r="A30" s="20">
        <v>17</v>
      </c>
      <c r="B30" s="67" t="str">
        <f>IF($J30&gt;0,LOOKUP($J30,GS!$A$14:$A$58,GS!$B$14:$B$58),"")</f>
        <v>ELOI Jean-Marc</v>
      </c>
      <c r="C30" s="67"/>
      <c r="D30" s="67"/>
      <c r="E30" s="85" t="str">
        <f>IF($J30&gt;0,LOOKUP($J30,GS!$A$14:$A$58,GS!$E$14:$E$58),"")</f>
        <v>CC DU VALOIS</v>
      </c>
      <c r="F30" s="85"/>
      <c r="G30" s="85"/>
      <c r="H30" s="85"/>
      <c r="I30" s="35">
        <f>IF($J30&gt;0,LOOKUP($J30,GS!$A$14:$A$70,GS!$O$14:$O$70),"")</f>
        <v>0</v>
      </c>
      <c r="J30" s="20">
        <v>140</v>
      </c>
    </row>
    <row r="31" spans="1:10" x14ac:dyDescent="0.25">
      <c r="A31" s="20">
        <v>18</v>
      </c>
      <c r="B31" s="67" t="str">
        <f>IF($J31&gt;0,LOOKUP($J31,feminines!$A$14:$A$58,feminines!$B$14:$B$58),"")</f>
        <v>OUDARD Charlotte</v>
      </c>
      <c r="C31" s="67"/>
      <c r="D31" s="67"/>
      <c r="E31" s="85" t="str">
        <f>IF($J31&gt;0,LOOKUP($J31,feminines!$A$14:$A$58,feminines!$E$14:$E$58),"")</f>
        <v>52X11 HIRSON THIERACHE</v>
      </c>
      <c r="F31" s="85"/>
      <c r="G31" s="85"/>
      <c r="H31" s="85"/>
      <c r="I31" s="35" t="str">
        <f>IF($J31&gt;0,LOOKUP($J31,feminines!$A$14:$A$70,feminines!$O$14:$O$70),"")</f>
        <v>00298367761</v>
      </c>
      <c r="J31" s="5">
        <v>90</v>
      </c>
    </row>
    <row r="32" spans="1:10" x14ac:dyDescent="0.25">
      <c r="A32" s="20">
        <v>19</v>
      </c>
      <c r="B32" s="67" t="str">
        <f>IF($J32&gt;0,LOOKUP($J32,GS!$A$14:$A$58,GS!$B$14:$B$58),"")</f>
        <v/>
      </c>
      <c r="C32" s="67"/>
      <c r="D32" s="67"/>
      <c r="E32" s="85" t="str">
        <f>IF($J32&gt;0,LOOKUP($J32,GS!$A$14:$A$58,GS!$E$14:$E$58),"")</f>
        <v/>
      </c>
      <c r="F32" s="85"/>
      <c r="G32" s="85"/>
      <c r="H32" s="85"/>
      <c r="I32" s="35" t="str">
        <f>IF($J32&gt;0,LOOKUP($J32,GS!$A$14:$A$70,GS!$O$14:$O$70),"")</f>
        <v/>
      </c>
      <c r="J32" s="20"/>
    </row>
    <row r="33" spans="1:10" x14ac:dyDescent="0.25">
      <c r="A33" s="20">
        <v>20</v>
      </c>
      <c r="B33" s="67" t="str">
        <f>IF($J33&gt;0,LOOKUP($J33,GS!$A$14:$A$58,GS!$B$14:$B$58),"")</f>
        <v/>
      </c>
      <c r="C33" s="67"/>
      <c r="D33" s="67"/>
      <c r="E33" s="85" t="str">
        <f>IF($J33&gt;0,LOOKUP($J33,GS!$A$14:$A$58,GS!$E$14:$E$58),"")</f>
        <v/>
      </c>
      <c r="F33" s="85"/>
      <c r="G33" s="85"/>
      <c r="H33" s="85"/>
      <c r="I33" s="35" t="str">
        <f>IF($J33&gt;0,LOOKUP($J33,GS!$A$14:$A$70,GS!$O$14:$O$70),"")</f>
        <v/>
      </c>
      <c r="J33" s="20"/>
    </row>
    <row r="34" spans="1:10" x14ac:dyDescent="0.25">
      <c r="A34" s="20">
        <v>21</v>
      </c>
      <c r="B34" s="67" t="str">
        <f>IF($J34&gt;0,LOOKUP($J34,GS!$A$14:$A$58,GS!$B$14:$B$58),"")</f>
        <v/>
      </c>
      <c r="C34" s="67"/>
      <c r="D34" s="67"/>
      <c r="E34" s="85" t="str">
        <f>IF($J34&gt;0,LOOKUP($J34,GS!$A$14:$A$58,GS!$E$14:$E$58),"")</f>
        <v/>
      </c>
      <c r="F34" s="85"/>
      <c r="G34" s="85"/>
      <c r="H34" s="85"/>
      <c r="I34" s="35" t="str">
        <f>IF($J34&gt;0,LOOKUP($J34,GS!$A$14:$A$70,GS!$O$14:$O$70),"")</f>
        <v/>
      </c>
      <c r="J34" s="20"/>
    </row>
    <row r="35" spans="1:10" x14ac:dyDescent="0.25">
      <c r="A35" s="20">
        <v>22</v>
      </c>
      <c r="B35" s="67" t="str">
        <f>IF($J35&gt;0,LOOKUP($J35,GS!$A$14:$A$58,GS!$B$14:$B$58),"")</f>
        <v/>
      </c>
      <c r="C35" s="67"/>
      <c r="D35" s="67"/>
      <c r="E35" s="85" t="str">
        <f>IF($J35&gt;0,LOOKUP($J35,GS!$A$14:$A$58,GS!$E$14:$E$58),"")</f>
        <v/>
      </c>
      <c r="F35" s="85"/>
      <c r="G35" s="85"/>
      <c r="H35" s="85"/>
      <c r="I35" s="35" t="str">
        <f>IF($J35&gt;0,LOOKUP($J35,GS!$A$14:$A$70,GS!$O$14:$O$70),"")</f>
        <v/>
      </c>
      <c r="J35" s="20"/>
    </row>
    <row r="36" spans="1:10" x14ac:dyDescent="0.25">
      <c r="A36" s="20">
        <v>23</v>
      </c>
      <c r="B36" s="67" t="str">
        <f>IF($J36&gt;0,LOOKUP($J36,GS!$A$14:$A$58,GS!$B$14:$B$58),"")</f>
        <v/>
      </c>
      <c r="C36" s="67"/>
      <c r="D36" s="67"/>
      <c r="E36" s="85" t="str">
        <f>IF($J36&gt;0,LOOKUP($J36,GS!$A$14:$A$58,GS!$E$14:$E$58),"")</f>
        <v/>
      </c>
      <c r="F36" s="85"/>
      <c r="G36" s="85"/>
      <c r="H36" s="85"/>
      <c r="I36" s="35" t="str">
        <f>IF($J36&gt;0,LOOKUP($J36,GS!$A$14:$A$70,GS!$O$14:$O$70),"")</f>
        <v/>
      </c>
      <c r="J36" s="20"/>
    </row>
    <row r="37" spans="1:10" x14ac:dyDescent="0.25">
      <c r="A37" s="20">
        <v>24</v>
      </c>
      <c r="B37" s="67" t="str">
        <f>IF($J37&gt;0,LOOKUP($J37,GS!$A$14:$A$58,GS!$B$14:$B$58),"")</f>
        <v/>
      </c>
      <c r="C37" s="67"/>
      <c r="D37" s="67"/>
      <c r="E37" s="85" t="str">
        <f>IF($J37&gt;0,LOOKUP($J37,GS!$A$14:$A$58,GS!$E$14:$E$58),"")</f>
        <v/>
      </c>
      <c r="F37" s="85"/>
      <c r="G37" s="85"/>
      <c r="H37" s="85"/>
      <c r="I37" s="35" t="str">
        <f>IF($J37&gt;0,LOOKUP($J37,GS!$A$14:$A$70,GS!$O$14:$O$70),"")</f>
        <v/>
      </c>
      <c r="J37" s="20"/>
    </row>
    <row r="38" spans="1:10" x14ac:dyDescent="0.25">
      <c r="A38" s="20">
        <v>25</v>
      </c>
      <c r="B38" s="67" t="str">
        <f>IF($J38&gt;0,LOOKUP($J38,GS!$A$14:$A$58,GS!$B$14:$B$58),"")</f>
        <v/>
      </c>
      <c r="C38" s="67"/>
      <c r="D38" s="67"/>
      <c r="E38" s="85" t="str">
        <f>IF($J38&gt;0,LOOKUP($J38,GS!$A$14:$A$58,GS!$E$14:$E$58),"")</f>
        <v/>
      </c>
      <c r="F38" s="85"/>
      <c r="G38" s="85"/>
      <c r="H38" s="85"/>
      <c r="I38" s="35" t="str">
        <f>IF($J38&gt;0,LOOKUP($J38,GS!$A$14:$A$70,GS!$O$14:$O$70),"")</f>
        <v/>
      </c>
      <c r="J38" s="20"/>
    </row>
    <row r="39" spans="1:10" x14ac:dyDescent="0.25">
      <c r="A39" s="20">
        <v>26</v>
      </c>
      <c r="B39" s="67" t="str">
        <f>IF($J39&gt;0,LOOKUP($J39,GS!$A$14:$A$58,GS!$B$14:$B$58),"")</f>
        <v/>
      </c>
      <c r="C39" s="67"/>
      <c r="D39" s="67"/>
      <c r="E39" s="85" t="str">
        <f>IF($J39&gt;0,LOOKUP($J39,GS!$A$14:$A$58,GS!$E$14:$E$58),"")</f>
        <v/>
      </c>
      <c r="F39" s="85"/>
      <c r="G39" s="85"/>
      <c r="H39" s="85"/>
      <c r="I39" s="35" t="str">
        <f>IF($J39&gt;0,LOOKUP($J39,GS!$A$14:$A$70,GS!$O$14:$O$70),"")</f>
        <v/>
      </c>
      <c r="J39" s="20"/>
    </row>
    <row r="40" spans="1:10" x14ac:dyDescent="0.25">
      <c r="A40" s="20">
        <v>27</v>
      </c>
      <c r="B40" s="67" t="str">
        <f>IF($J40&gt;0,LOOKUP($J40,GS!$A$14:$A$58,GS!$B$14:$B$58),"")</f>
        <v/>
      </c>
      <c r="C40" s="67"/>
      <c r="D40" s="67"/>
      <c r="E40" s="85" t="str">
        <f>IF($J40&gt;0,LOOKUP($J40,GS!$A$14:$A$58,GS!$E$14:$E$58),"")</f>
        <v/>
      </c>
      <c r="F40" s="85"/>
      <c r="G40" s="85"/>
      <c r="H40" s="85"/>
      <c r="I40" s="35" t="str">
        <f>IF($J40&gt;0,LOOKUP($J40,GS!$A$14:$A$70,GS!$O$14:$O$70),"")</f>
        <v/>
      </c>
      <c r="J40" s="20"/>
    </row>
    <row r="41" spans="1:10" x14ac:dyDescent="0.25">
      <c r="A41" s="20">
        <v>28</v>
      </c>
      <c r="B41" s="67" t="str">
        <f>IF($J41&gt;0,LOOKUP($J41,GS!$A$14:$A$58,GS!$B$14:$B$58),"")</f>
        <v/>
      </c>
      <c r="C41" s="67"/>
      <c r="D41" s="67"/>
      <c r="E41" s="85" t="str">
        <f>IF($J41&gt;0,LOOKUP($J41,GS!$A$14:$A$58,GS!$E$14:$E$58),"")</f>
        <v/>
      </c>
      <c r="F41" s="85"/>
      <c r="G41" s="85"/>
      <c r="H41" s="85"/>
      <c r="I41" s="35" t="str">
        <f>IF($J41&gt;0,LOOKUP($J41,GS!$A$14:$A$70,GS!$O$14:$O$70),"")</f>
        <v/>
      </c>
      <c r="J41" s="20"/>
    </row>
    <row r="42" spans="1:10" x14ac:dyDescent="0.25">
      <c r="A42" s="20">
        <v>29</v>
      </c>
      <c r="B42" s="67" t="str">
        <f>IF($J42&gt;0,LOOKUP($J42,GS!$A$14:$A$58,GS!$B$14:$B$58),"")</f>
        <v/>
      </c>
      <c r="C42" s="67"/>
      <c r="D42" s="67"/>
      <c r="E42" s="85" t="str">
        <f>IF($J42&gt;0,LOOKUP($J42,GS!$A$14:$A$58,GS!$E$14:$E$58),"")</f>
        <v/>
      </c>
      <c r="F42" s="85"/>
      <c r="G42" s="85"/>
      <c r="H42" s="85"/>
      <c r="I42" s="35" t="str">
        <f>IF($J42&gt;0,LOOKUP($J42,GS!$A$14:$A$70,GS!$O$14:$O$70),"")</f>
        <v/>
      </c>
      <c r="J42" s="20"/>
    </row>
    <row r="43" spans="1:10" x14ac:dyDescent="0.25">
      <c r="A43" s="20">
        <v>30</v>
      </c>
      <c r="B43" s="67" t="str">
        <f>IF($J43&gt;0,LOOKUP($J43,GS!$A$14:$A$58,GS!$B$14:$B$58),"")</f>
        <v/>
      </c>
      <c r="C43" s="67"/>
      <c r="D43" s="67"/>
      <c r="E43" s="85" t="str">
        <f>IF($J43&gt;0,LOOKUP($J43,GS!$A$14:$A$58,GS!$E$14:$E$58),"")</f>
        <v/>
      </c>
      <c r="F43" s="85"/>
      <c r="G43" s="85"/>
      <c r="H43" s="85"/>
      <c r="I43" s="35" t="str">
        <f>IF($J43&gt;0,LOOKUP($J43,GS!$A$14:$A$70,GS!$O$14:$O$70),"")</f>
        <v/>
      </c>
      <c r="J43" s="20"/>
    </row>
    <row r="44" spans="1:10" x14ac:dyDescent="0.25">
      <c r="A44" s="20">
        <v>31</v>
      </c>
      <c r="B44" s="67" t="str">
        <f>IF($J44&gt;0,LOOKUP($J44,GS!$A$14:$A$58,GS!$B$14:$B$58),"")</f>
        <v/>
      </c>
      <c r="C44" s="67"/>
      <c r="D44" s="67"/>
      <c r="E44" s="85" t="str">
        <f>IF($J44&gt;0,LOOKUP($J44,GS!$A$14:$A$58,GS!$E$14:$E$58),"")</f>
        <v/>
      </c>
      <c r="F44" s="85"/>
      <c r="G44" s="85"/>
      <c r="H44" s="85"/>
      <c r="I44" s="35" t="str">
        <f>IF($J44&gt;0,LOOKUP($J44,GS!$A$14:$A$70,GS!$O$14:$O$70),"")</f>
        <v/>
      </c>
      <c r="J44" s="20"/>
    </row>
    <row r="45" spans="1:10" x14ac:dyDescent="0.25">
      <c r="A45" s="20">
        <v>32</v>
      </c>
      <c r="B45" s="67" t="str">
        <f>IF($J45&gt;0,LOOKUP($J45,GS!$A$14:$A$58,GS!$B$14:$B$58),"")</f>
        <v/>
      </c>
      <c r="C45" s="67"/>
      <c r="D45" s="67"/>
      <c r="E45" s="85" t="str">
        <f>IF($J45&gt;0,LOOKUP($J45,GS!$A$14:$A$58,GS!$E$14:$E$58),"")</f>
        <v/>
      </c>
      <c r="F45" s="85"/>
      <c r="G45" s="85"/>
      <c r="H45" s="85"/>
      <c r="I45" s="35" t="str">
        <f>IF($J45&gt;0,LOOKUP($J45,GS!$A$14:$A$70,GS!$O$14:$O$70),"")</f>
        <v/>
      </c>
      <c r="J45" s="20"/>
    </row>
    <row r="46" spans="1:10" x14ac:dyDescent="0.25">
      <c r="A46" s="20">
        <v>33</v>
      </c>
      <c r="B46" s="67" t="str">
        <f>IF($J46&gt;0,LOOKUP($J46,GS!$A$14:$A$58,GS!$B$14:$B$58),"")</f>
        <v/>
      </c>
      <c r="C46" s="67"/>
      <c r="D46" s="67"/>
      <c r="E46" s="85" t="str">
        <f>IF($J46&gt;0,LOOKUP($J46,GS!$A$14:$A$58,GS!$E$14:$E$58),"")</f>
        <v/>
      </c>
      <c r="F46" s="85"/>
      <c r="G46" s="85"/>
      <c r="H46" s="85"/>
      <c r="I46" s="35" t="str">
        <f>IF($J46&gt;0,LOOKUP($J46,GS!$A$14:$A$70,GS!$O$14:$O$70),"")</f>
        <v/>
      </c>
      <c r="J46" s="20"/>
    </row>
    <row r="47" spans="1:10" x14ac:dyDescent="0.25">
      <c r="A47" s="20">
        <v>34</v>
      </c>
      <c r="B47" s="67" t="str">
        <f>IF($J47&gt;0,LOOKUP($J47,GS!$A$14:$A$58,GS!$B$14:$B$58),"")</f>
        <v/>
      </c>
      <c r="C47" s="67"/>
      <c r="D47" s="67"/>
      <c r="E47" s="85" t="str">
        <f>IF($J47&gt;0,LOOKUP($J47,GS!$A$14:$A$58,GS!$E$14:$E$58),"")</f>
        <v/>
      </c>
      <c r="F47" s="85"/>
      <c r="G47" s="85"/>
      <c r="H47" s="85"/>
      <c r="I47" s="35" t="str">
        <f>IF($J47&gt;0,LOOKUP($J47,GS!$A$14:$A$70,GS!$O$14:$O$70),"")</f>
        <v/>
      </c>
      <c r="J47" s="20"/>
    </row>
    <row r="48" spans="1:10" x14ac:dyDescent="0.25">
      <c r="A48" s="20">
        <v>35</v>
      </c>
      <c r="B48" s="67" t="str">
        <f>IF($J48&gt;0,LOOKUP($J48,GS!$A$14:$A$58,GS!$B$14:$B$58),"")</f>
        <v/>
      </c>
      <c r="C48" s="67"/>
      <c r="D48" s="67"/>
      <c r="E48" s="85" t="str">
        <f>IF($J48&gt;0,LOOKUP($J48,GS!$A$14:$A$58,GS!$E$14:$E$58),"")</f>
        <v/>
      </c>
      <c r="F48" s="85"/>
      <c r="G48" s="85"/>
      <c r="H48" s="85"/>
      <c r="I48" s="35" t="str">
        <f>IF($J48&gt;0,LOOKUP($J48,GS!$A$14:$A$70,GS!$O$14:$O$70),"")</f>
        <v/>
      </c>
      <c r="J48" s="20"/>
    </row>
    <row r="49" spans="1:10" x14ac:dyDescent="0.25">
      <c r="A49" s="20">
        <v>36</v>
      </c>
      <c r="B49" s="67" t="str">
        <f>IF($J49&gt;0,LOOKUP($J49,GS!$A$14:$A$58,GS!$B$14:$B$58),"")</f>
        <v/>
      </c>
      <c r="C49" s="67"/>
      <c r="D49" s="67"/>
      <c r="E49" s="85" t="str">
        <f>IF($J49&gt;0,LOOKUP($J49,GS!$A$14:$A$58,GS!$E$14:$E$58),"")</f>
        <v/>
      </c>
      <c r="F49" s="85"/>
      <c r="G49" s="85"/>
      <c r="H49" s="85"/>
      <c r="I49" s="35" t="str">
        <f>IF($J49&gt;0,LOOKUP($J49,GS!$A$14:$A$70,GS!$O$14:$O$70),"")</f>
        <v/>
      </c>
      <c r="J49" s="20"/>
    </row>
    <row r="50" spans="1:10" x14ac:dyDescent="0.25">
      <c r="A50" s="20">
        <v>37</v>
      </c>
      <c r="B50" s="67" t="str">
        <f>IF($J50&gt;0,LOOKUP($J50,GS!$A$14:$A$58,GS!$B$14:$B$58),"")</f>
        <v/>
      </c>
      <c r="C50" s="67"/>
      <c r="D50" s="67"/>
      <c r="E50" s="85" t="str">
        <f>IF($J50&gt;0,LOOKUP($J50,GS!$A$14:$A$58,GS!$E$14:$E$58),"")</f>
        <v/>
      </c>
      <c r="F50" s="85"/>
      <c r="G50" s="85"/>
      <c r="H50" s="85"/>
      <c r="I50" s="35" t="str">
        <f>IF($J50&gt;0,LOOKUP($J50,GS!$A$14:$A$70,GS!$O$14:$O$70),"")</f>
        <v/>
      </c>
      <c r="J50" s="20"/>
    </row>
    <row r="51" spans="1:10" x14ac:dyDescent="0.25">
      <c r="A51" s="20">
        <v>38</v>
      </c>
      <c r="B51" s="67" t="str">
        <f>IF($J51&gt;0,LOOKUP($J51,GS!$A$14:$A$58,GS!$B$14:$B$58),"")</f>
        <v/>
      </c>
      <c r="C51" s="67"/>
      <c r="D51" s="67"/>
      <c r="E51" s="85" t="str">
        <f>IF($J51&gt;0,LOOKUP($J51,GS!$A$14:$A$58,GS!$E$14:$E$58),"")</f>
        <v/>
      </c>
      <c r="F51" s="85"/>
      <c r="G51" s="85"/>
      <c r="H51" s="85"/>
      <c r="I51" s="35" t="str">
        <f>IF($J51&gt;0,LOOKUP($J51,GS!$A$14:$A$70,GS!$O$14:$O$70),"")</f>
        <v/>
      </c>
      <c r="J51" s="20"/>
    </row>
    <row r="52" spans="1:10" x14ac:dyDescent="0.25">
      <c r="A52" s="20">
        <v>39</v>
      </c>
      <c r="B52" s="67" t="str">
        <f>IF($J52&gt;0,LOOKUP($J52,GS!$A$14:$A$58,GS!$B$14:$B$58),"")</f>
        <v/>
      </c>
      <c r="C52" s="67"/>
      <c r="D52" s="67"/>
      <c r="E52" s="85" t="str">
        <f>IF($J52&gt;0,LOOKUP($J52,GS!$A$14:$A$58,GS!$E$14:$E$58),"")</f>
        <v/>
      </c>
      <c r="F52" s="85"/>
      <c r="G52" s="85"/>
      <c r="H52" s="85"/>
      <c r="I52" s="35" t="str">
        <f>IF($J52&gt;0,LOOKUP($J52,GS!$A$14:$A$70,GS!$O$14:$O$70),"")</f>
        <v/>
      </c>
      <c r="J52" s="20"/>
    </row>
    <row r="53" spans="1:10" x14ac:dyDescent="0.25">
      <c r="A53" s="20">
        <v>40</v>
      </c>
      <c r="B53" s="67" t="str">
        <f>IF($J53&gt;0,LOOKUP($J53,GS!$A$14:$A$58,GS!$B$14:$B$58),"")</f>
        <v/>
      </c>
      <c r="C53" s="67"/>
      <c r="D53" s="67"/>
      <c r="E53" s="85" t="str">
        <f>IF($J53&gt;0,LOOKUP($J53,GS!$A$14:$A$58,GS!$E$14:$E$58),"")</f>
        <v/>
      </c>
      <c r="F53" s="85"/>
      <c r="G53" s="85"/>
      <c r="H53" s="85"/>
      <c r="I53" s="35" t="str">
        <f>IF($J53&gt;0,LOOKUP($J53,GS!$A$14:$A$70,GS!$O$14:$O$70),"")</f>
        <v/>
      </c>
      <c r="J53" s="20"/>
    </row>
    <row r="54" spans="1:10" x14ac:dyDescent="0.25">
      <c r="A54" s="20">
        <v>41</v>
      </c>
      <c r="B54" s="67" t="str">
        <f>IF($J54&gt;0,LOOKUP($J54,GS!$A$14:$A$58,GS!$B$14:$B$58),"")</f>
        <v/>
      </c>
      <c r="C54" s="67"/>
      <c r="D54" s="67"/>
      <c r="E54" s="85" t="str">
        <f>IF($J54&gt;0,LOOKUP($J54,GS!$A$14:$A$58,GS!$E$14:$E$58),"")</f>
        <v/>
      </c>
      <c r="F54" s="85"/>
      <c r="G54" s="85"/>
      <c r="H54" s="85"/>
      <c r="I54" s="35" t="str">
        <f>IF($J54&gt;0,LOOKUP($J54,GS!$A$14:$A$70,GS!$O$14:$O$70),"")</f>
        <v/>
      </c>
      <c r="J54" s="20"/>
    </row>
  </sheetData>
  <mergeCells count="85">
    <mergeCell ref="B15:D15"/>
    <mergeCell ref="A11:J11"/>
    <mergeCell ref="B13:D13"/>
    <mergeCell ref="B14:D14"/>
    <mergeCell ref="E13:H13"/>
    <mergeCell ref="E14:H14"/>
    <mergeCell ref="E15:H15"/>
    <mergeCell ref="B16:D16"/>
    <mergeCell ref="B17:D17"/>
    <mergeCell ref="B18:D18"/>
    <mergeCell ref="E16:H16"/>
    <mergeCell ref="E17:H17"/>
    <mergeCell ref="E18:H18"/>
    <mergeCell ref="B19:D19"/>
    <mergeCell ref="B20:D20"/>
    <mergeCell ref="B21:D21"/>
    <mergeCell ref="E19:H19"/>
    <mergeCell ref="E20:H20"/>
    <mergeCell ref="E21:H21"/>
    <mergeCell ref="B22:D22"/>
    <mergeCell ref="B23:D23"/>
    <mergeCell ref="B24:D24"/>
    <mergeCell ref="E22:H22"/>
    <mergeCell ref="E23:H23"/>
    <mergeCell ref="E24:H24"/>
    <mergeCell ref="B25:D25"/>
    <mergeCell ref="B26:D26"/>
    <mergeCell ref="B27:D27"/>
    <mergeCell ref="E25:H25"/>
    <mergeCell ref="E26:H26"/>
    <mergeCell ref="E27:H27"/>
    <mergeCell ref="B28:D28"/>
    <mergeCell ref="B29:D29"/>
    <mergeCell ref="B30:D30"/>
    <mergeCell ref="E28:H28"/>
    <mergeCell ref="E29:H29"/>
    <mergeCell ref="E30:H30"/>
    <mergeCell ref="B31:D31"/>
    <mergeCell ref="B32:D32"/>
    <mergeCell ref="B33:D33"/>
    <mergeCell ref="E31:H31"/>
    <mergeCell ref="E32:H32"/>
    <mergeCell ref="E33:H33"/>
    <mergeCell ref="B34:D34"/>
    <mergeCell ref="B35:D35"/>
    <mergeCell ref="B36:D36"/>
    <mergeCell ref="E34:H34"/>
    <mergeCell ref="E35:H35"/>
    <mergeCell ref="E36:H36"/>
    <mergeCell ref="B37:D37"/>
    <mergeCell ref="B38:D38"/>
    <mergeCell ref="B39:D39"/>
    <mergeCell ref="E37:H37"/>
    <mergeCell ref="E38:H38"/>
    <mergeCell ref="E39:H39"/>
    <mergeCell ref="B40:D40"/>
    <mergeCell ref="B41:D41"/>
    <mergeCell ref="B42:D42"/>
    <mergeCell ref="E40:H40"/>
    <mergeCell ref="E41:H41"/>
    <mergeCell ref="E42:H42"/>
    <mergeCell ref="B43:D43"/>
    <mergeCell ref="B44:D44"/>
    <mergeCell ref="B45:D45"/>
    <mergeCell ref="E43:H43"/>
    <mergeCell ref="E44:H44"/>
    <mergeCell ref="E45:H45"/>
    <mergeCell ref="B46:D46"/>
    <mergeCell ref="B47:D47"/>
    <mergeCell ref="B48:D48"/>
    <mergeCell ref="E46:H46"/>
    <mergeCell ref="E47:H47"/>
    <mergeCell ref="E48:H48"/>
    <mergeCell ref="B49:D49"/>
    <mergeCell ref="B50:D50"/>
    <mergeCell ref="B51:D51"/>
    <mergeCell ref="E49:H49"/>
    <mergeCell ref="E50:H50"/>
    <mergeCell ref="E51:H51"/>
    <mergeCell ref="B52:D52"/>
    <mergeCell ref="B53:D53"/>
    <mergeCell ref="B54:D54"/>
    <mergeCell ref="E52:H52"/>
    <mergeCell ref="E53:H53"/>
    <mergeCell ref="E54:H54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J54"/>
  <sheetViews>
    <sheetView workbookViewId="0">
      <selection activeCell="J19" sqref="J19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42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19"/>
      <c r="I12" s="19">
        <f>COUNTIF($J14:$J58,"&gt;0")</f>
        <v>5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4" t="s">
        <v>145</v>
      </c>
      <c r="J13" s="30" t="s">
        <v>7</v>
      </c>
    </row>
    <row r="14" spans="1:10" x14ac:dyDescent="0.25">
      <c r="A14" s="20">
        <v>1</v>
      </c>
      <c r="B14" s="67" t="str">
        <f>IF($J14&gt;0,LOOKUP($J14,cadets!$A$14:$A$58,cadets!$B$14:$B$58),"")</f>
        <v>VAN WISSEN Anaïk</v>
      </c>
      <c r="C14" s="67"/>
      <c r="D14" s="67"/>
      <c r="E14" s="84" t="str">
        <f>IF($J14&gt;0,LOOKUP($J14,cadets!$A$14:$A$58,cadets!$E$14:$E$58),"")</f>
        <v>CAMPHIN</v>
      </c>
      <c r="F14" s="84"/>
      <c r="G14" s="84"/>
      <c r="H14" s="84"/>
      <c r="I14" s="35">
        <f>IF($J14&gt;0,LOOKUP($J14,cadets!$A$14:$A$70,cadets!$O$14:$O$70),"")</f>
        <v>0</v>
      </c>
      <c r="J14" s="5">
        <v>174</v>
      </c>
    </row>
    <row r="15" spans="1:10" x14ac:dyDescent="0.25">
      <c r="A15" s="20">
        <v>2</v>
      </c>
      <c r="B15" s="67" t="str">
        <f>IF($J15&gt;0,LOOKUP($J15,cadets!$A$14:$A$58,cadets!$B$14:$B$58),"")</f>
        <v>SIONCKE Gauthier</v>
      </c>
      <c r="C15" s="67"/>
      <c r="D15" s="67"/>
      <c r="E15" s="85" t="str">
        <f>IF($J15&gt;0,LOOKUP($J15,cadets!$A$14:$A$58,cadets!$E$14:$E$58),"")</f>
        <v>52X11 HIRSON THIERACHE</v>
      </c>
      <c r="F15" s="85"/>
      <c r="G15" s="85"/>
      <c r="H15" s="85"/>
      <c r="I15" s="35"/>
      <c r="J15" s="20">
        <v>171</v>
      </c>
    </row>
    <row r="16" spans="1:10" x14ac:dyDescent="0.25">
      <c r="A16" s="20">
        <v>3</v>
      </c>
      <c r="B16" s="67" t="str">
        <f>IF($J16&gt;0,LOOKUP($J16,cadets!$A$14:$A$58,cadets!$B$14:$B$58),"")</f>
        <v>DEPIL Louis</v>
      </c>
      <c r="C16" s="67"/>
      <c r="D16" s="67"/>
      <c r="E16" s="85" t="str">
        <f>IF($J16&gt;0,LOOKUP($J16,cadets!$A$14:$A$58,cadets!$E$14:$E$58),"")</f>
        <v>52X11 HIRSON THIERACHE</v>
      </c>
      <c r="F16" s="85"/>
      <c r="G16" s="85"/>
      <c r="H16" s="85"/>
      <c r="I16" s="35"/>
      <c r="J16" s="20">
        <v>170</v>
      </c>
    </row>
    <row r="17" spans="1:10" x14ac:dyDescent="0.25">
      <c r="A17" s="20">
        <v>4</v>
      </c>
      <c r="B17" s="67" t="str">
        <f>IF($J17&gt;0,LOOKUP($J17,cadets!$A$14:$A$58,cadets!$B$14:$B$58),"")</f>
        <v>SAMOKHINE Dimitri</v>
      </c>
      <c r="C17" s="67"/>
      <c r="D17" s="67"/>
      <c r="E17" s="85" t="str">
        <f>IF($J17&gt;0,LOOKUP($J17,cadets!$A$14:$A$58,cadets!$E$14:$E$58),"")</f>
        <v>VELO CLUB EPERNAY CHAMPAGNE</v>
      </c>
      <c r="F17" s="85"/>
      <c r="G17" s="85"/>
      <c r="H17" s="85"/>
      <c r="I17" s="35"/>
      <c r="J17" s="20">
        <v>173</v>
      </c>
    </row>
    <row r="18" spans="1:10" x14ac:dyDescent="0.25">
      <c r="A18" s="20">
        <v>5</v>
      </c>
      <c r="B18" s="67" t="str">
        <f>IF($J18&gt;0,LOOKUP($J18,cadets!$A$14:$A$58,cadets!$B$14:$B$58),"")</f>
        <v>HECKENDORN Nicolas</v>
      </c>
      <c r="C18" s="67"/>
      <c r="D18" s="67"/>
      <c r="E18" s="85" t="str">
        <f>IF($J18&gt;0,LOOKUP($J18,cadets!$A$14:$A$58,cadets!$E$14:$E$58),"")</f>
        <v>LA CHERIZIENNE-VILLE DE CHAUGNY</v>
      </c>
      <c r="F18" s="85"/>
      <c r="G18" s="85"/>
      <c r="H18" s="85"/>
      <c r="I18" s="35"/>
      <c r="J18" s="20">
        <v>172</v>
      </c>
    </row>
    <row r="19" spans="1:10" x14ac:dyDescent="0.25">
      <c r="A19" s="20">
        <v>6</v>
      </c>
      <c r="B19" s="67" t="str">
        <f>IF($J19&gt;0,LOOKUP($J19,cadets!$A$14:$A$58,cadets!$B$14:$B$58),"")</f>
        <v/>
      </c>
      <c r="C19" s="67"/>
      <c r="D19" s="67"/>
      <c r="E19" s="85" t="str">
        <f>IF($J19&gt;0,LOOKUP($J19,cadets!$A$14:$A$58,cadets!$E$14:$E$58),"")</f>
        <v/>
      </c>
      <c r="F19" s="85"/>
      <c r="G19" s="85"/>
      <c r="H19" s="85"/>
      <c r="I19" s="35"/>
      <c r="J19" s="20"/>
    </row>
    <row r="20" spans="1:10" x14ac:dyDescent="0.25">
      <c r="A20" s="20">
        <v>7</v>
      </c>
      <c r="B20" s="67" t="str">
        <f>IF($J20&gt;0,LOOKUP($J20,cadets!$A$14:$A$58,cadets!$B$14:$B$58),"")</f>
        <v/>
      </c>
      <c r="C20" s="67"/>
      <c r="D20" s="67"/>
      <c r="E20" s="85" t="str">
        <f>IF($J20&gt;0,LOOKUP($J20,cadets!$A$14:$A$58,cadets!$E$14:$E$58),"")</f>
        <v/>
      </c>
      <c r="F20" s="85"/>
      <c r="G20" s="85"/>
      <c r="H20" s="85"/>
      <c r="I20" s="35"/>
      <c r="J20" s="20"/>
    </row>
    <row r="21" spans="1:10" x14ac:dyDescent="0.25">
      <c r="A21" s="20">
        <v>8</v>
      </c>
      <c r="B21" s="67" t="str">
        <f>IF($J21&gt;0,LOOKUP($J21,cadets!$A$14:$A$58,cadets!$B$14:$B$58),"")</f>
        <v/>
      </c>
      <c r="C21" s="67"/>
      <c r="D21" s="67"/>
      <c r="E21" s="85" t="str">
        <f>IF($J21&gt;0,LOOKUP($J21,cadets!$A$14:$A$58,cadets!$E$14:$E$58),"")</f>
        <v/>
      </c>
      <c r="F21" s="85"/>
      <c r="G21" s="85"/>
      <c r="H21" s="85"/>
      <c r="I21" s="35"/>
      <c r="J21" s="20"/>
    </row>
    <row r="22" spans="1:10" x14ac:dyDescent="0.25">
      <c r="A22" s="20">
        <v>9</v>
      </c>
      <c r="B22" s="67" t="str">
        <f>IF($J22&gt;0,LOOKUP($J22,cadets!$A$14:$A$58,cadets!$B$14:$B$58),"")</f>
        <v/>
      </c>
      <c r="C22" s="67"/>
      <c r="D22" s="67"/>
      <c r="E22" s="85" t="str">
        <f>IF($J22&gt;0,LOOKUP($J22,cadets!$A$14:$A$58,cadets!$E$14:$E$58),"")</f>
        <v/>
      </c>
      <c r="F22" s="85"/>
      <c r="G22" s="85"/>
      <c r="H22" s="85"/>
      <c r="I22" s="35"/>
      <c r="J22" s="20"/>
    </row>
    <row r="23" spans="1:10" x14ac:dyDescent="0.25">
      <c r="A23" s="20">
        <v>10</v>
      </c>
      <c r="B23" s="67" t="str">
        <f>IF($J23&gt;0,LOOKUP($J23,cadets!$A$14:$A$58,cadets!$B$14:$B$58),"")</f>
        <v/>
      </c>
      <c r="C23" s="67"/>
      <c r="D23" s="67"/>
      <c r="E23" s="85" t="str">
        <f>IF($J23&gt;0,LOOKUP($J23,cadets!$A$14:$A$58,cadets!$E$14:$E$58),"")</f>
        <v/>
      </c>
      <c r="F23" s="85"/>
      <c r="G23" s="85"/>
      <c r="H23" s="85"/>
      <c r="I23" s="35"/>
      <c r="J23" s="20"/>
    </row>
    <row r="24" spans="1:10" x14ac:dyDescent="0.25">
      <c r="A24" s="20">
        <v>11</v>
      </c>
      <c r="B24" s="67" t="str">
        <f>IF($J24&gt;0,LOOKUP($J24,cadets!$A$14:$A$58,cadets!$B$14:$B$58),"")</f>
        <v/>
      </c>
      <c r="C24" s="67"/>
      <c r="D24" s="67"/>
      <c r="E24" s="85" t="str">
        <f>IF($J24&gt;0,LOOKUP($J24,cadets!$A$14:$A$58,cadets!$E$14:$E$58),"")</f>
        <v/>
      </c>
      <c r="F24" s="85"/>
      <c r="G24" s="85"/>
      <c r="H24" s="85"/>
      <c r="I24" s="35"/>
      <c r="J24" s="20"/>
    </row>
    <row r="25" spans="1:10" x14ac:dyDescent="0.25">
      <c r="A25" s="20">
        <v>12</v>
      </c>
      <c r="B25" s="67" t="str">
        <f>IF($J25&gt;0,LOOKUP($J25,cadets!$A$14:$A$58,cadets!$B$14:$B$58),"")</f>
        <v/>
      </c>
      <c r="C25" s="67"/>
      <c r="D25" s="67"/>
      <c r="E25" s="85" t="str">
        <f>IF($J25&gt;0,LOOKUP($J25,cadets!$A$14:$A$58,cadets!$E$14:$E$58),"")</f>
        <v/>
      </c>
      <c r="F25" s="85"/>
      <c r="G25" s="85"/>
      <c r="H25" s="85"/>
      <c r="I25" s="35"/>
      <c r="J25" s="20"/>
    </row>
    <row r="26" spans="1:10" x14ac:dyDescent="0.25">
      <c r="A26" s="20">
        <v>13</v>
      </c>
      <c r="B26" s="67" t="str">
        <f>IF($J26&gt;0,LOOKUP($J26,cadets!$A$14:$A$58,cadets!$B$14:$B$58),"")</f>
        <v/>
      </c>
      <c r="C26" s="67"/>
      <c r="D26" s="67"/>
      <c r="E26" s="85" t="str">
        <f>IF($J26&gt;0,LOOKUP($J26,cadets!$A$14:$A$58,cadets!$E$14:$E$58),"")</f>
        <v/>
      </c>
      <c r="F26" s="85"/>
      <c r="G26" s="85"/>
      <c r="H26" s="85"/>
      <c r="I26" s="35"/>
      <c r="J26" s="20"/>
    </row>
    <row r="27" spans="1:10" x14ac:dyDescent="0.25">
      <c r="A27" s="20">
        <v>14</v>
      </c>
      <c r="B27" s="67" t="str">
        <f>IF($J27&gt;0,LOOKUP($J27,cadets!$A$14:$A$58,cadets!$B$14:$B$58),"")</f>
        <v/>
      </c>
      <c r="C27" s="67"/>
      <c r="D27" s="67"/>
      <c r="E27" s="85" t="str">
        <f>IF($J27&gt;0,LOOKUP($J27,cadets!$A$14:$A$58,cadets!$E$14:$E$58),"")</f>
        <v/>
      </c>
      <c r="F27" s="85"/>
      <c r="G27" s="85"/>
      <c r="H27" s="85"/>
      <c r="I27" s="35"/>
      <c r="J27" s="20"/>
    </row>
    <row r="28" spans="1:10" x14ac:dyDescent="0.25">
      <c r="A28" s="20">
        <v>15</v>
      </c>
      <c r="B28" s="67" t="str">
        <f>IF($J28&gt;0,LOOKUP($J28,cadets!$A$14:$A$58,cadets!$B$14:$B$58),"")</f>
        <v/>
      </c>
      <c r="C28" s="67"/>
      <c r="D28" s="67"/>
      <c r="E28" s="85" t="str">
        <f>IF($J28&gt;0,LOOKUP($J28,cadets!$A$14:$A$58,cadets!$E$14:$E$58),"")</f>
        <v/>
      </c>
      <c r="F28" s="85"/>
      <c r="G28" s="85"/>
      <c r="H28" s="85"/>
      <c r="I28" s="35"/>
      <c r="J28" s="20"/>
    </row>
    <row r="29" spans="1:10" x14ac:dyDescent="0.25">
      <c r="A29" s="20">
        <v>16</v>
      </c>
      <c r="B29" s="67" t="str">
        <f>IF($J29&gt;0,LOOKUP($J29,cadets!$A$14:$A$58,cadets!$B$14:$B$58),"")</f>
        <v/>
      </c>
      <c r="C29" s="67"/>
      <c r="D29" s="67"/>
      <c r="E29" s="85" t="str">
        <f>IF($J29&gt;0,LOOKUP($J29,cadets!$A$14:$A$58,cadets!$E$14:$E$58),"")</f>
        <v/>
      </c>
      <c r="F29" s="85"/>
      <c r="G29" s="85"/>
      <c r="H29" s="85"/>
      <c r="I29" s="35"/>
      <c r="J29" s="20"/>
    </row>
    <row r="30" spans="1:10" x14ac:dyDescent="0.25">
      <c r="A30" s="20">
        <v>17</v>
      </c>
      <c r="B30" s="67" t="str">
        <f>IF($J30&gt;0,LOOKUP($J30,cadets!$A$14:$A$58,cadets!$B$14:$B$58),"")</f>
        <v/>
      </c>
      <c r="C30" s="67"/>
      <c r="D30" s="67"/>
      <c r="E30" s="85" t="str">
        <f>IF($J30&gt;0,LOOKUP($J30,cadets!$A$14:$A$58,cadets!$E$14:$E$58),"")</f>
        <v/>
      </c>
      <c r="F30" s="85"/>
      <c r="G30" s="85"/>
      <c r="H30" s="85"/>
      <c r="I30" s="35"/>
      <c r="J30" s="20"/>
    </row>
    <row r="31" spans="1:10" x14ac:dyDescent="0.25">
      <c r="A31" s="20">
        <v>18</v>
      </c>
      <c r="B31" s="67" t="str">
        <f>IF($J31&gt;0,LOOKUP($J31,cadets!$A$14:$A$58,cadets!$B$14:$B$58),"")</f>
        <v/>
      </c>
      <c r="C31" s="67"/>
      <c r="D31" s="67"/>
      <c r="E31" s="85" t="str">
        <f>IF($J31&gt;0,LOOKUP($J31,cadets!$A$14:$A$58,cadets!$E$14:$E$58),"")</f>
        <v/>
      </c>
      <c r="F31" s="85"/>
      <c r="G31" s="85"/>
      <c r="H31" s="85"/>
      <c r="I31" s="35"/>
      <c r="J31" s="20"/>
    </row>
    <row r="32" spans="1:10" x14ac:dyDescent="0.25">
      <c r="A32" s="20">
        <v>19</v>
      </c>
      <c r="B32" s="67" t="str">
        <f>IF($J32&gt;0,LOOKUP($J32,cadets!$A$14:$A$58,cadets!$B$14:$B$58),"")</f>
        <v/>
      </c>
      <c r="C32" s="67"/>
      <c r="D32" s="67"/>
      <c r="E32" s="85" t="str">
        <f>IF($J32&gt;0,LOOKUP($J32,cadets!$A$14:$A$58,cadets!$E$14:$E$58),"")</f>
        <v/>
      </c>
      <c r="F32" s="85"/>
      <c r="G32" s="85"/>
      <c r="H32" s="85"/>
      <c r="I32" s="35"/>
      <c r="J32" s="20"/>
    </row>
    <row r="33" spans="1:10" x14ac:dyDescent="0.25">
      <c r="A33" s="20">
        <v>20</v>
      </c>
      <c r="B33" s="67" t="str">
        <f>IF($J33&gt;0,LOOKUP($J33,cadets!$A$14:$A$58,cadets!$B$14:$B$58),"")</f>
        <v/>
      </c>
      <c r="C33" s="67"/>
      <c r="D33" s="67"/>
      <c r="E33" s="85" t="str">
        <f>IF($J33&gt;0,LOOKUP($J33,cadets!$A$14:$A$58,cadets!$E$14:$E$58),"")</f>
        <v/>
      </c>
      <c r="F33" s="85"/>
      <c r="G33" s="85"/>
      <c r="H33" s="85"/>
      <c r="I33" s="35"/>
      <c r="J33" s="20"/>
    </row>
    <row r="34" spans="1:10" x14ac:dyDescent="0.25">
      <c r="A34" s="20">
        <v>21</v>
      </c>
      <c r="B34" s="67" t="str">
        <f>IF($J34&gt;0,LOOKUP($J34,cadets!$A$14:$A$58,cadets!$B$14:$B$58),"")</f>
        <v/>
      </c>
      <c r="C34" s="67"/>
      <c r="D34" s="67"/>
      <c r="E34" s="85" t="str">
        <f>IF($J34&gt;0,LOOKUP($J34,cadets!$A$14:$A$58,cadets!$E$14:$E$58),"")</f>
        <v/>
      </c>
      <c r="F34" s="85"/>
      <c r="G34" s="85"/>
      <c r="H34" s="85"/>
      <c r="I34" s="35"/>
      <c r="J34" s="20"/>
    </row>
    <row r="35" spans="1:10" x14ac:dyDescent="0.25">
      <c r="A35" s="20">
        <v>22</v>
      </c>
      <c r="B35" s="67" t="str">
        <f>IF($J35&gt;0,LOOKUP($J35,cadets!$A$14:$A$58,cadets!$B$14:$B$58),"")</f>
        <v/>
      </c>
      <c r="C35" s="67"/>
      <c r="D35" s="67"/>
      <c r="E35" s="85" t="str">
        <f>IF($J35&gt;0,LOOKUP($J35,cadets!$A$14:$A$58,cadets!$E$14:$E$58),"")</f>
        <v/>
      </c>
      <c r="F35" s="85"/>
      <c r="G35" s="85"/>
      <c r="H35" s="85"/>
      <c r="I35" s="35"/>
      <c r="J35" s="20"/>
    </row>
    <row r="36" spans="1:10" x14ac:dyDescent="0.25">
      <c r="A36" s="20">
        <v>23</v>
      </c>
      <c r="B36" s="67" t="str">
        <f>IF($J36&gt;0,LOOKUP($J36,cadets!$A$14:$A$58,cadets!$B$14:$B$58),"")</f>
        <v/>
      </c>
      <c r="C36" s="67"/>
      <c r="D36" s="67"/>
      <c r="E36" s="85" t="str">
        <f>IF($J36&gt;0,LOOKUP($J36,cadets!$A$14:$A$58,cadets!$E$14:$E$58),"")</f>
        <v/>
      </c>
      <c r="F36" s="85"/>
      <c r="G36" s="85"/>
      <c r="H36" s="85"/>
      <c r="I36" s="35"/>
      <c r="J36" s="20"/>
    </row>
    <row r="37" spans="1:10" x14ac:dyDescent="0.25">
      <c r="A37" s="20">
        <v>24</v>
      </c>
      <c r="B37" s="67" t="str">
        <f>IF($J37&gt;0,LOOKUP($J37,cadets!$A$14:$A$58,cadets!$B$14:$B$58),"")</f>
        <v/>
      </c>
      <c r="C37" s="67"/>
      <c r="D37" s="67"/>
      <c r="E37" s="85" t="str">
        <f>IF($J37&gt;0,LOOKUP($J37,cadets!$A$14:$A$58,cadets!$E$14:$E$58),"")</f>
        <v/>
      </c>
      <c r="F37" s="85"/>
      <c r="G37" s="85"/>
      <c r="H37" s="85"/>
      <c r="I37" s="35"/>
      <c r="J37" s="20"/>
    </row>
    <row r="38" spans="1:10" x14ac:dyDescent="0.25">
      <c r="A38" s="20">
        <v>25</v>
      </c>
      <c r="B38" s="67" t="str">
        <f>IF($J38&gt;0,LOOKUP($J38,cadets!$A$14:$A$58,cadets!$B$14:$B$58),"")</f>
        <v/>
      </c>
      <c r="C38" s="67"/>
      <c r="D38" s="67"/>
      <c r="E38" s="85" t="str">
        <f>IF($J38&gt;0,LOOKUP($J38,cadets!$A$14:$A$58,cadets!$E$14:$E$58),"")</f>
        <v/>
      </c>
      <c r="F38" s="85"/>
      <c r="G38" s="85"/>
      <c r="H38" s="85"/>
      <c r="I38" s="35"/>
      <c r="J38" s="20"/>
    </row>
    <row r="39" spans="1:10" x14ac:dyDescent="0.25">
      <c r="A39" s="20">
        <v>26</v>
      </c>
      <c r="B39" s="67" t="str">
        <f>IF($J39&gt;0,LOOKUP($J39,cadets!$A$14:$A$58,cadets!$B$14:$B$58),"")</f>
        <v/>
      </c>
      <c r="C39" s="67"/>
      <c r="D39" s="67"/>
      <c r="E39" s="85" t="str">
        <f>IF($J39&gt;0,LOOKUP($J39,cadets!$A$14:$A$58,cadets!$E$14:$E$58),"")</f>
        <v/>
      </c>
      <c r="F39" s="85"/>
      <c r="G39" s="85"/>
      <c r="H39" s="85"/>
      <c r="I39" s="35"/>
      <c r="J39" s="20"/>
    </row>
    <row r="40" spans="1:10" x14ac:dyDescent="0.25">
      <c r="A40" s="20">
        <v>27</v>
      </c>
      <c r="B40" s="67" t="str">
        <f>IF($J40&gt;0,LOOKUP($J40,cadets!$A$14:$A$58,cadets!$B$14:$B$58),"")</f>
        <v/>
      </c>
      <c r="C40" s="67"/>
      <c r="D40" s="67"/>
      <c r="E40" s="85" t="str">
        <f>IF($J40&gt;0,LOOKUP($J40,cadets!$A$14:$A$58,cadets!$E$14:$E$58),"")</f>
        <v/>
      </c>
      <c r="F40" s="85"/>
      <c r="G40" s="85"/>
      <c r="H40" s="85"/>
      <c r="I40" s="35"/>
      <c r="J40" s="20"/>
    </row>
    <row r="41" spans="1:10" x14ac:dyDescent="0.25">
      <c r="A41" s="20">
        <v>28</v>
      </c>
      <c r="B41" s="67" t="str">
        <f>IF($J41&gt;0,LOOKUP($J41,cadets!$A$14:$A$58,cadets!$B$14:$B$58),"")</f>
        <v/>
      </c>
      <c r="C41" s="67"/>
      <c r="D41" s="67"/>
      <c r="E41" s="85" t="str">
        <f>IF($J41&gt;0,LOOKUP($J41,cadets!$A$14:$A$58,cadets!$E$14:$E$58),"")</f>
        <v/>
      </c>
      <c r="F41" s="85"/>
      <c r="G41" s="85"/>
      <c r="H41" s="85"/>
      <c r="I41" s="35"/>
      <c r="J41" s="20"/>
    </row>
    <row r="42" spans="1:10" x14ac:dyDescent="0.25">
      <c r="A42" s="20">
        <v>29</v>
      </c>
      <c r="B42" s="67" t="str">
        <f>IF($J42&gt;0,LOOKUP($J42,cadets!$A$14:$A$58,cadets!$B$14:$B$58),"")</f>
        <v/>
      </c>
      <c r="C42" s="67"/>
      <c r="D42" s="67"/>
      <c r="E42" s="85" t="str">
        <f>IF($J42&gt;0,LOOKUP($J42,cadets!$A$14:$A$58,cadets!$E$14:$E$58),"")</f>
        <v/>
      </c>
      <c r="F42" s="85"/>
      <c r="G42" s="85"/>
      <c r="H42" s="85"/>
      <c r="I42" s="35"/>
      <c r="J42" s="20"/>
    </row>
    <row r="43" spans="1:10" x14ac:dyDescent="0.25">
      <c r="A43" s="20">
        <v>30</v>
      </c>
      <c r="B43" s="67" t="str">
        <f>IF($J43&gt;0,LOOKUP($J43,cadets!$A$14:$A$58,cadets!$B$14:$B$58),"")</f>
        <v/>
      </c>
      <c r="C43" s="67"/>
      <c r="D43" s="67"/>
      <c r="E43" s="85" t="str">
        <f>IF($J43&gt;0,LOOKUP($J43,cadets!$A$14:$A$58,cadets!$E$14:$E$58),"")</f>
        <v/>
      </c>
      <c r="F43" s="85"/>
      <c r="G43" s="85"/>
      <c r="H43" s="85"/>
      <c r="I43" s="35"/>
      <c r="J43" s="20"/>
    </row>
    <row r="44" spans="1:10" x14ac:dyDescent="0.25">
      <c r="A44" s="20">
        <v>31</v>
      </c>
      <c r="B44" s="67" t="str">
        <f>IF($J44&gt;0,LOOKUP($J44,cadets!$A$14:$A$58,cadets!$B$14:$B$58),"")</f>
        <v/>
      </c>
      <c r="C44" s="67"/>
      <c r="D44" s="67"/>
      <c r="E44" s="85" t="str">
        <f>IF($J44&gt;0,LOOKUP($J44,cadets!$A$14:$A$58,cadets!$E$14:$E$58),"")</f>
        <v/>
      </c>
      <c r="F44" s="85"/>
      <c r="G44" s="85"/>
      <c r="H44" s="85"/>
      <c r="I44" s="35"/>
      <c r="J44" s="20"/>
    </row>
    <row r="45" spans="1:10" x14ac:dyDescent="0.25">
      <c r="A45" s="20">
        <v>32</v>
      </c>
      <c r="B45" s="67" t="str">
        <f>IF($J45&gt;0,LOOKUP($J45,cadets!$A$14:$A$58,cadets!$B$14:$B$58),"")</f>
        <v/>
      </c>
      <c r="C45" s="67"/>
      <c r="D45" s="67"/>
      <c r="E45" s="85" t="str">
        <f>IF($J45&gt;0,LOOKUP($J45,cadets!$A$14:$A$58,cadets!$E$14:$E$58),"")</f>
        <v/>
      </c>
      <c r="F45" s="85"/>
      <c r="G45" s="85"/>
      <c r="H45" s="85"/>
      <c r="I45" s="35"/>
      <c r="J45" s="20"/>
    </row>
    <row r="46" spans="1:10" x14ac:dyDescent="0.25">
      <c r="A46" s="20">
        <v>33</v>
      </c>
      <c r="B46" s="67" t="str">
        <f>IF($J46&gt;0,LOOKUP($J46,cadets!$A$14:$A$58,cadets!$B$14:$B$58),"")</f>
        <v/>
      </c>
      <c r="C46" s="67"/>
      <c r="D46" s="67"/>
      <c r="E46" s="85" t="str">
        <f>IF($J46&gt;0,LOOKUP($J46,cadets!$A$14:$A$58,cadets!$E$14:$E$58),"")</f>
        <v/>
      </c>
      <c r="F46" s="85"/>
      <c r="G46" s="85"/>
      <c r="H46" s="85"/>
      <c r="I46" s="35"/>
      <c r="J46" s="20"/>
    </row>
    <row r="47" spans="1:10" x14ac:dyDescent="0.25">
      <c r="A47" s="20">
        <v>34</v>
      </c>
      <c r="B47" s="67" t="str">
        <f>IF($J47&gt;0,LOOKUP($J47,cadets!$A$14:$A$58,cadets!$B$14:$B$58),"")</f>
        <v/>
      </c>
      <c r="C47" s="67"/>
      <c r="D47" s="67"/>
      <c r="E47" s="85" t="str">
        <f>IF($J47&gt;0,LOOKUP($J47,cadets!$A$14:$A$58,cadets!$E$14:$E$58),"")</f>
        <v/>
      </c>
      <c r="F47" s="85"/>
      <c r="G47" s="85"/>
      <c r="H47" s="85"/>
      <c r="I47" s="35"/>
      <c r="J47" s="20"/>
    </row>
    <row r="48" spans="1:10" x14ac:dyDescent="0.25">
      <c r="A48" s="20">
        <v>35</v>
      </c>
      <c r="B48" s="67" t="str">
        <f>IF($J48&gt;0,LOOKUP($J48,cadets!$A$14:$A$58,cadets!$B$14:$B$58),"")</f>
        <v/>
      </c>
      <c r="C48" s="67"/>
      <c r="D48" s="67"/>
      <c r="E48" s="85" t="str">
        <f>IF($J48&gt;0,LOOKUP($J48,cadets!$A$14:$A$58,cadets!$E$14:$E$58),"")</f>
        <v/>
      </c>
      <c r="F48" s="85"/>
      <c r="G48" s="85"/>
      <c r="H48" s="85"/>
      <c r="I48" s="35"/>
      <c r="J48" s="20"/>
    </row>
    <row r="49" spans="1:10" x14ac:dyDescent="0.25">
      <c r="A49" s="20">
        <v>36</v>
      </c>
      <c r="B49" s="67" t="str">
        <f>IF($J49&gt;0,LOOKUP($J49,cadets!$A$14:$A$58,cadets!$B$14:$B$58),"")</f>
        <v/>
      </c>
      <c r="C49" s="67"/>
      <c r="D49" s="67"/>
      <c r="E49" s="85" t="str">
        <f>IF($J49&gt;0,LOOKUP($J49,cadets!$A$14:$A$58,cadets!$E$14:$E$58),"")</f>
        <v/>
      </c>
      <c r="F49" s="85"/>
      <c r="G49" s="85"/>
      <c r="H49" s="85"/>
      <c r="I49" s="35"/>
      <c r="J49" s="20"/>
    </row>
    <row r="50" spans="1:10" x14ac:dyDescent="0.25">
      <c r="A50" s="20">
        <v>37</v>
      </c>
      <c r="B50" s="67" t="str">
        <f>IF($J50&gt;0,LOOKUP($J50,cadets!$A$14:$A$58,cadets!$B$14:$B$58),"")</f>
        <v/>
      </c>
      <c r="C50" s="67"/>
      <c r="D50" s="67"/>
      <c r="E50" s="85" t="str">
        <f>IF($J50&gt;0,LOOKUP($J50,cadets!$A$14:$A$58,cadets!$E$14:$E$58),"")</f>
        <v/>
      </c>
      <c r="F50" s="85"/>
      <c r="G50" s="85"/>
      <c r="H50" s="85"/>
      <c r="I50" s="35"/>
      <c r="J50" s="20"/>
    </row>
    <row r="51" spans="1:10" x14ac:dyDescent="0.25">
      <c r="A51" s="20">
        <v>38</v>
      </c>
      <c r="B51" s="67" t="str">
        <f>IF($J51&gt;0,LOOKUP($J51,cadets!$A$14:$A$58,cadets!$B$14:$B$58),"")</f>
        <v/>
      </c>
      <c r="C51" s="67"/>
      <c r="D51" s="67"/>
      <c r="E51" s="85" t="str">
        <f>IF($J51&gt;0,LOOKUP($J51,cadets!$A$14:$A$58,cadets!$E$14:$E$58),"")</f>
        <v/>
      </c>
      <c r="F51" s="85"/>
      <c r="G51" s="85"/>
      <c r="H51" s="85"/>
      <c r="I51" s="35"/>
      <c r="J51" s="20"/>
    </row>
    <row r="52" spans="1:10" x14ac:dyDescent="0.25">
      <c r="A52" s="20">
        <v>39</v>
      </c>
      <c r="B52" s="67" t="str">
        <f>IF($J52&gt;0,LOOKUP($J52,cadets!$A$14:$A$58,cadets!$B$14:$B$58),"")</f>
        <v/>
      </c>
      <c r="C52" s="67"/>
      <c r="D52" s="67"/>
      <c r="E52" s="85" t="str">
        <f>IF($J52&gt;0,LOOKUP($J52,cadets!$A$14:$A$58,cadets!$E$14:$E$58),"")</f>
        <v/>
      </c>
      <c r="F52" s="85"/>
      <c r="G52" s="85"/>
      <c r="H52" s="85"/>
      <c r="I52" s="35"/>
      <c r="J52" s="20"/>
    </row>
    <row r="53" spans="1:10" x14ac:dyDescent="0.25">
      <c r="A53" s="20">
        <v>40</v>
      </c>
      <c r="B53" s="67" t="str">
        <f>IF($J53&gt;0,LOOKUP($J53,cadets!$A$14:$A$58,cadets!$B$14:$B$58),"")</f>
        <v/>
      </c>
      <c r="C53" s="67"/>
      <c r="D53" s="67"/>
      <c r="E53" s="85" t="str">
        <f>IF($J53&gt;0,LOOKUP($J53,cadets!$A$14:$A$58,cadets!$E$14:$E$58),"")</f>
        <v/>
      </c>
      <c r="F53" s="85"/>
      <c r="G53" s="85"/>
      <c r="H53" s="85"/>
      <c r="I53" s="35"/>
      <c r="J53" s="20"/>
    </row>
    <row r="54" spans="1:10" x14ac:dyDescent="0.25">
      <c r="A54" s="20">
        <v>41</v>
      </c>
      <c r="B54" s="67" t="str">
        <f>IF($J54&gt;0,LOOKUP($J54,cadets!$A$14:$A$58,cadets!$B$14:$B$58),"")</f>
        <v/>
      </c>
      <c r="C54" s="67"/>
      <c r="D54" s="67"/>
      <c r="E54" s="85" t="str">
        <f>IF($J54&gt;0,LOOKUP($J54,cadets!$A$14:$A$58,cadets!$E$14:$E$58),"")</f>
        <v/>
      </c>
      <c r="F54" s="85"/>
      <c r="G54" s="85"/>
      <c r="H54" s="85"/>
      <c r="I54" s="35"/>
      <c r="J54" s="20"/>
    </row>
  </sheetData>
  <mergeCells count="85">
    <mergeCell ref="B15:D15"/>
    <mergeCell ref="A11:J11"/>
    <mergeCell ref="B13:D13"/>
    <mergeCell ref="B14:D14"/>
    <mergeCell ref="E13:H13"/>
    <mergeCell ref="E14:H14"/>
    <mergeCell ref="E15:H15"/>
    <mergeCell ref="B16:D16"/>
    <mergeCell ref="B17:D17"/>
    <mergeCell ref="B18:D18"/>
    <mergeCell ref="E16:H16"/>
    <mergeCell ref="E17:H17"/>
    <mergeCell ref="E18:H18"/>
    <mergeCell ref="B19:D19"/>
    <mergeCell ref="B20:D20"/>
    <mergeCell ref="B21:D21"/>
    <mergeCell ref="E19:H19"/>
    <mergeCell ref="E20:H20"/>
    <mergeCell ref="E21:H21"/>
    <mergeCell ref="B22:D22"/>
    <mergeCell ref="B23:D23"/>
    <mergeCell ref="B24:D24"/>
    <mergeCell ref="E22:H22"/>
    <mergeCell ref="E23:H23"/>
    <mergeCell ref="E24:H24"/>
    <mergeCell ref="B25:D25"/>
    <mergeCell ref="B26:D26"/>
    <mergeCell ref="B27:D27"/>
    <mergeCell ref="E25:H25"/>
    <mergeCell ref="E26:H26"/>
    <mergeCell ref="E27:H27"/>
    <mergeCell ref="B28:D28"/>
    <mergeCell ref="B29:D29"/>
    <mergeCell ref="B30:D30"/>
    <mergeCell ref="E28:H28"/>
    <mergeCell ref="E29:H29"/>
    <mergeCell ref="E30:H30"/>
    <mergeCell ref="B31:D31"/>
    <mergeCell ref="B32:D32"/>
    <mergeCell ref="B33:D33"/>
    <mergeCell ref="E31:H31"/>
    <mergeCell ref="E32:H32"/>
    <mergeCell ref="E33:H33"/>
    <mergeCell ref="B34:D34"/>
    <mergeCell ref="B35:D35"/>
    <mergeCell ref="B36:D36"/>
    <mergeCell ref="E34:H34"/>
    <mergeCell ref="E35:H35"/>
    <mergeCell ref="E36:H36"/>
    <mergeCell ref="B37:D37"/>
    <mergeCell ref="B38:D38"/>
    <mergeCell ref="B39:D39"/>
    <mergeCell ref="E37:H37"/>
    <mergeCell ref="E38:H38"/>
    <mergeCell ref="E39:H39"/>
    <mergeCell ref="B40:D40"/>
    <mergeCell ref="B41:D41"/>
    <mergeCell ref="B42:D42"/>
    <mergeCell ref="E40:H40"/>
    <mergeCell ref="E41:H41"/>
    <mergeCell ref="E42:H42"/>
    <mergeCell ref="B43:D43"/>
    <mergeCell ref="B44:D44"/>
    <mergeCell ref="B45:D45"/>
    <mergeCell ref="E43:H43"/>
    <mergeCell ref="E44:H44"/>
    <mergeCell ref="E45:H45"/>
    <mergeCell ref="B46:D46"/>
    <mergeCell ref="B47:D47"/>
    <mergeCell ref="B48:D48"/>
    <mergeCell ref="E46:H46"/>
    <mergeCell ref="E47:H47"/>
    <mergeCell ref="E48:H48"/>
    <mergeCell ref="B49:D49"/>
    <mergeCell ref="B50:D50"/>
    <mergeCell ref="B51:D51"/>
    <mergeCell ref="E49:H49"/>
    <mergeCell ref="E50:H50"/>
    <mergeCell ref="E51:H51"/>
    <mergeCell ref="B52:D52"/>
    <mergeCell ref="B53:D53"/>
    <mergeCell ref="B54:D54"/>
    <mergeCell ref="E52:H52"/>
    <mergeCell ref="E53:H53"/>
    <mergeCell ref="E54:H54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J54"/>
  <sheetViews>
    <sheetView workbookViewId="0">
      <selection activeCell="I16" sqref="I16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43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19"/>
      <c r="I12" s="19">
        <f>COUNTIF($J14:$J58,"&gt;0")</f>
        <v>3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4" t="s">
        <v>145</v>
      </c>
      <c r="J13" s="30" t="s">
        <v>7</v>
      </c>
    </row>
    <row r="14" spans="1:10" x14ac:dyDescent="0.25">
      <c r="A14" s="20">
        <v>1</v>
      </c>
      <c r="B14" s="67" t="str">
        <f>IF($J14&gt;0,LOOKUP($J14,minimes!$A$14:$A$58,minimes!$B$14:$B$58),"")</f>
        <v>MONFRONT Sulyvan</v>
      </c>
      <c r="C14" s="67"/>
      <c r="D14" s="67"/>
      <c r="E14" s="84" t="str">
        <f>IF($J14&gt;0,LOOKUP($J14,minimes!$A$14:$A$58,minimes!$E$14:$E$58),"")</f>
        <v>US BIETTE</v>
      </c>
      <c r="F14" s="84"/>
      <c r="G14" s="84"/>
      <c r="H14" s="84"/>
      <c r="I14" s="35" t="str">
        <f>IF($J14&gt;0,LOOKUP($J14,minimes!$A$14:$A$70,minimes!$O$14:$O$70),"")</f>
        <v>00298362856</v>
      </c>
      <c r="J14" s="5">
        <v>186</v>
      </c>
    </row>
    <row r="15" spans="1:10" x14ac:dyDescent="0.25">
      <c r="A15" s="20">
        <v>2</v>
      </c>
      <c r="B15" s="67" t="str">
        <f>IF($J15&gt;0,LOOKUP($J15,minimes!$A$14:$A$58,minimes!$B$14:$B$58),"")</f>
        <v>PACHECO Diego</v>
      </c>
      <c r="C15" s="67"/>
      <c r="D15" s="67"/>
      <c r="E15" s="81" t="str">
        <f>IF($J15&gt;0,LOOKUP($J15,minimes!$A$14:$A$58,minimes!$E$14:$E$58),"")</f>
        <v>AIDES AUX ORGANISATIONS SPORTIVES</v>
      </c>
      <c r="F15" s="81"/>
      <c r="G15" s="81"/>
      <c r="H15" s="81"/>
      <c r="I15" s="35" t="str">
        <f>IF($J15&gt;0,LOOKUP($J15,minimes!$A$14:$A$70,minimes!$O$14:$O$70),"")</f>
        <v>00298366023</v>
      </c>
      <c r="J15" s="20">
        <v>188</v>
      </c>
    </row>
    <row r="16" spans="1:10" x14ac:dyDescent="0.25">
      <c r="A16" s="20">
        <v>3</v>
      </c>
      <c r="B16" s="67" t="str">
        <f>IF($J16&gt;0,LOOKUP($J16,minimes!$A$14:$A$58,minimes!$B$14:$B$58),"")</f>
        <v>MOURAIN Dorian</v>
      </c>
      <c r="C16" s="67"/>
      <c r="D16" s="67"/>
      <c r="E16" s="81" t="str">
        <f>IF($J16&gt;0,LOOKUP($J16,minimes!$A$14:$A$58,minimes!$E$14:$E$58),"")</f>
        <v>UNION VELOCIPEDIQUE FOURMISIENNE</v>
      </c>
      <c r="F16" s="81"/>
      <c r="G16" s="81"/>
      <c r="H16" s="81"/>
      <c r="I16" s="35" t="str">
        <f>IF($J16&gt;0,LOOKUP($J16,minimes!$A$14:$A$70,minimes!$O$14:$O$70),"")</f>
        <v>05999018865</v>
      </c>
      <c r="J16" s="20">
        <v>187</v>
      </c>
    </row>
    <row r="17" spans="1:10" x14ac:dyDescent="0.25">
      <c r="A17" s="20">
        <v>4</v>
      </c>
      <c r="B17" s="67" t="str">
        <f>IF($J17&gt;0,LOOKUP($J17,minimes!$A$14:$A$58,minimes!$B$14:$B$58),"")</f>
        <v/>
      </c>
      <c r="C17" s="67"/>
      <c r="D17" s="67"/>
      <c r="E17" s="81" t="str">
        <f>IF($J17&gt;0,LOOKUP($J17,minimes!$A$14:$A$58,minimes!$E$14:$E$58),"")</f>
        <v/>
      </c>
      <c r="F17" s="81"/>
      <c r="G17" s="81"/>
      <c r="H17" s="81"/>
      <c r="I17" s="35" t="str">
        <f>IF($J17&gt;0,LOOKUP($J17,minimes!$A$14:$A$70,minimes!$O$14:$O$70),"")</f>
        <v/>
      </c>
      <c r="J17" s="20"/>
    </row>
    <row r="18" spans="1:10" x14ac:dyDescent="0.25">
      <c r="A18" s="20">
        <v>5</v>
      </c>
      <c r="B18" s="67" t="str">
        <f>IF($J18&gt;0,LOOKUP($J18,minimes!$A$14:$A$58,minimes!$B$14:$B$58),"")</f>
        <v/>
      </c>
      <c r="C18" s="67"/>
      <c r="D18" s="67"/>
      <c r="E18" s="81" t="str">
        <f>IF($J18&gt;0,LOOKUP($J18,minimes!$A$14:$A$58,minimes!$E$14:$E$58),"")</f>
        <v/>
      </c>
      <c r="F18" s="81"/>
      <c r="G18" s="81"/>
      <c r="H18" s="81"/>
      <c r="I18" s="35" t="str">
        <f>IF($J18&gt;0,LOOKUP($J18,minimes!$A$14:$A$70,minimes!$O$14:$O$70),"")</f>
        <v/>
      </c>
      <c r="J18" s="20"/>
    </row>
    <row r="19" spans="1:10" x14ac:dyDescent="0.25">
      <c r="A19" s="20">
        <v>6</v>
      </c>
      <c r="B19" s="67" t="str">
        <f>IF($J19&gt;0,LOOKUP($J19,minimes!$A$14:$A$58,minimes!$B$14:$B$58),"")</f>
        <v/>
      </c>
      <c r="C19" s="67"/>
      <c r="D19" s="67"/>
      <c r="E19" s="81" t="str">
        <f>IF($J19&gt;0,LOOKUP($J19,minimes!$A$14:$A$58,minimes!$E$14:$E$58),"")</f>
        <v/>
      </c>
      <c r="F19" s="81"/>
      <c r="G19" s="81"/>
      <c r="H19" s="81"/>
      <c r="I19" s="35" t="str">
        <f>IF($J19&gt;0,LOOKUP($J19,minimes!$A$14:$A$70,minimes!$O$14:$O$70),"")</f>
        <v/>
      </c>
      <c r="J19" s="20"/>
    </row>
    <row r="20" spans="1:10" x14ac:dyDescent="0.25">
      <c r="A20" s="20">
        <v>7</v>
      </c>
      <c r="B20" s="67" t="str">
        <f>IF($J20&gt;0,LOOKUP($J20,minimes!$A$14:$A$58,minimes!$B$14:$B$58),"")</f>
        <v/>
      </c>
      <c r="C20" s="67"/>
      <c r="D20" s="67"/>
      <c r="E20" s="81" t="str">
        <f>IF($J20&gt;0,LOOKUP($J20,minimes!$A$14:$A$58,minimes!$E$14:$E$58),"")</f>
        <v/>
      </c>
      <c r="F20" s="81"/>
      <c r="G20" s="81"/>
      <c r="H20" s="81"/>
      <c r="I20" s="35" t="str">
        <f>IF($J20&gt;0,LOOKUP($J20,minimes!$A$14:$A$70,minimes!$O$14:$O$70),"")</f>
        <v/>
      </c>
      <c r="J20" s="20"/>
    </row>
    <row r="21" spans="1:10" x14ac:dyDescent="0.25">
      <c r="A21" s="20">
        <v>8</v>
      </c>
      <c r="B21" s="67" t="str">
        <f>IF($J21&gt;0,LOOKUP($J21,minimes!$A$14:$A$58,minimes!$B$14:$B$58),"")</f>
        <v/>
      </c>
      <c r="C21" s="67"/>
      <c r="D21" s="67"/>
      <c r="E21" s="81" t="str">
        <f>IF($J21&gt;0,LOOKUP($J21,minimes!$A$14:$A$58,minimes!$E$14:$E$58),"")</f>
        <v/>
      </c>
      <c r="F21" s="81"/>
      <c r="G21" s="81"/>
      <c r="H21" s="81"/>
      <c r="I21" s="35" t="str">
        <f>IF($J21&gt;0,LOOKUP($J21,minimes!$A$14:$A$70,minimes!$O$14:$O$70),"")</f>
        <v/>
      </c>
      <c r="J21" s="20"/>
    </row>
    <row r="22" spans="1:10" x14ac:dyDescent="0.25">
      <c r="A22" s="20">
        <v>9</v>
      </c>
      <c r="B22" s="67" t="str">
        <f>IF($J22&gt;0,LOOKUP($J22,minimes!$A$14:$A$58,minimes!$B$14:$B$58),"")</f>
        <v/>
      </c>
      <c r="C22" s="67"/>
      <c r="D22" s="67"/>
      <c r="E22" s="81" t="str">
        <f>IF($J22&gt;0,LOOKUP($J22,minimes!$A$14:$A$58,minimes!$E$14:$E$58),"")</f>
        <v/>
      </c>
      <c r="F22" s="81"/>
      <c r="G22" s="81"/>
      <c r="H22" s="81"/>
      <c r="I22" s="35" t="str">
        <f>IF($J22&gt;0,LOOKUP($J22,minimes!$A$14:$A$70,minimes!$O$14:$O$70),"")</f>
        <v/>
      </c>
      <c r="J22" s="20"/>
    </row>
    <row r="23" spans="1:10" x14ac:dyDescent="0.25">
      <c r="A23" s="20">
        <v>10</v>
      </c>
      <c r="B23" s="67" t="str">
        <f>IF($J23&gt;0,LOOKUP($J23,minimes!$A$14:$A$58,minimes!$B$14:$B$58),"")</f>
        <v/>
      </c>
      <c r="C23" s="67"/>
      <c r="D23" s="67"/>
      <c r="E23" s="81" t="str">
        <f>IF($J23&gt;0,LOOKUP($J23,minimes!$A$14:$A$58,minimes!$E$14:$E$58),"")</f>
        <v/>
      </c>
      <c r="F23" s="81"/>
      <c r="G23" s="81"/>
      <c r="H23" s="81"/>
      <c r="I23" s="35" t="str">
        <f>IF($J23&gt;0,LOOKUP($J23,minimes!$A$14:$A$70,minimes!$O$14:$O$70),"")</f>
        <v/>
      </c>
      <c r="J23" s="20"/>
    </row>
    <row r="24" spans="1:10" x14ac:dyDescent="0.25">
      <c r="A24" s="20">
        <v>11</v>
      </c>
      <c r="B24" s="67" t="str">
        <f>IF($J24&gt;0,LOOKUP($J24,minimes!$A$14:$A$58,minimes!$B$14:$B$58),"")</f>
        <v/>
      </c>
      <c r="C24" s="67"/>
      <c r="D24" s="67"/>
      <c r="E24" s="81" t="str">
        <f>IF($J24&gt;0,LOOKUP($J24,minimes!$A$14:$A$58,minimes!$E$14:$E$58),"")</f>
        <v/>
      </c>
      <c r="F24" s="81"/>
      <c r="G24" s="81"/>
      <c r="H24" s="81"/>
      <c r="I24" s="35" t="str">
        <f>IF($J24&gt;0,LOOKUP($J24,minimes!$A$14:$A$70,minimes!$O$14:$O$70),"")</f>
        <v/>
      </c>
      <c r="J24" s="20"/>
    </row>
    <row r="25" spans="1:10" x14ac:dyDescent="0.25">
      <c r="A25" s="20">
        <v>12</v>
      </c>
      <c r="B25" s="67" t="str">
        <f>IF($J25&gt;0,LOOKUP($J25,minimes!$A$14:$A$58,minimes!$B$14:$B$58),"")</f>
        <v/>
      </c>
      <c r="C25" s="67"/>
      <c r="D25" s="67"/>
      <c r="E25" s="81" t="str">
        <f>IF($J25&gt;0,LOOKUP($J25,minimes!$A$14:$A$58,minimes!$E$14:$E$58),"")</f>
        <v/>
      </c>
      <c r="F25" s="81"/>
      <c r="G25" s="81"/>
      <c r="H25" s="81"/>
      <c r="I25" s="35" t="str">
        <f>IF($J25&gt;0,LOOKUP($J25,minimes!$A$14:$A$70,minimes!$O$14:$O$70),"")</f>
        <v/>
      </c>
      <c r="J25" s="20"/>
    </row>
    <row r="26" spans="1:10" x14ac:dyDescent="0.25">
      <c r="A26" s="20">
        <v>13</v>
      </c>
      <c r="B26" s="67" t="str">
        <f>IF($J26&gt;0,LOOKUP($J26,minimes!$A$14:$A$58,minimes!$B$14:$B$58),"")</f>
        <v/>
      </c>
      <c r="C26" s="67"/>
      <c r="D26" s="67"/>
      <c r="E26" s="81" t="str">
        <f>IF($J26&gt;0,LOOKUP($J26,minimes!$A$14:$A$58,minimes!$E$14:$E$58),"")</f>
        <v/>
      </c>
      <c r="F26" s="81"/>
      <c r="G26" s="81"/>
      <c r="H26" s="81"/>
      <c r="I26" s="35" t="str">
        <f>IF($J26&gt;0,LOOKUP($J26,minimes!$A$14:$A$70,minimes!$O$14:$O$70),"")</f>
        <v/>
      </c>
      <c r="J26" s="20"/>
    </row>
    <row r="27" spans="1:10" x14ac:dyDescent="0.25">
      <c r="A27" s="20">
        <v>14</v>
      </c>
      <c r="B27" s="67" t="str">
        <f>IF($J27&gt;0,LOOKUP($J27,minimes!$A$14:$A$58,minimes!$B$14:$B$58),"")</f>
        <v/>
      </c>
      <c r="C27" s="67"/>
      <c r="D27" s="67"/>
      <c r="E27" s="81" t="str">
        <f>IF($J27&gt;0,LOOKUP($J27,minimes!$A$14:$A$58,minimes!$E$14:$E$58),"")</f>
        <v/>
      </c>
      <c r="F27" s="81"/>
      <c r="G27" s="81"/>
      <c r="H27" s="81"/>
      <c r="I27" s="35" t="str">
        <f>IF($J27&gt;0,LOOKUP($J27,minimes!$A$14:$A$70,minimes!$O$14:$O$70),"")</f>
        <v/>
      </c>
      <c r="J27" s="20"/>
    </row>
    <row r="28" spans="1:10" x14ac:dyDescent="0.25">
      <c r="A28" s="20">
        <v>15</v>
      </c>
      <c r="B28" s="67" t="str">
        <f>IF($J28&gt;0,LOOKUP($J28,minimes!$A$14:$A$58,minimes!$B$14:$B$58),"")</f>
        <v/>
      </c>
      <c r="C28" s="67"/>
      <c r="D28" s="67"/>
      <c r="E28" s="81" t="str">
        <f>IF($J28&gt;0,LOOKUP($J28,minimes!$A$14:$A$58,minimes!$E$14:$E$58),"")</f>
        <v/>
      </c>
      <c r="F28" s="81"/>
      <c r="G28" s="81"/>
      <c r="H28" s="81"/>
      <c r="I28" s="35" t="str">
        <f>IF($J28&gt;0,LOOKUP($J28,minimes!$A$14:$A$70,minimes!$O$14:$O$70),"")</f>
        <v/>
      </c>
      <c r="J28" s="20"/>
    </row>
    <row r="29" spans="1:10" x14ac:dyDescent="0.25">
      <c r="A29" s="20">
        <v>16</v>
      </c>
      <c r="B29" s="67" t="str">
        <f>IF($J29&gt;0,LOOKUP($J29,minimes!$A$14:$A$58,minimes!$B$14:$B$58),"")</f>
        <v/>
      </c>
      <c r="C29" s="67"/>
      <c r="D29" s="67"/>
      <c r="E29" s="81" t="str">
        <f>IF($J29&gt;0,LOOKUP($J29,minimes!$A$14:$A$58,minimes!$E$14:$E$58),"")</f>
        <v/>
      </c>
      <c r="F29" s="81"/>
      <c r="G29" s="81"/>
      <c r="H29" s="81"/>
      <c r="I29" s="35" t="str">
        <f>IF($J29&gt;0,LOOKUP($J29,minimes!$A$14:$A$70,minimes!$O$14:$O$70),"")</f>
        <v/>
      </c>
      <c r="J29" s="20"/>
    </row>
    <row r="30" spans="1:10" x14ac:dyDescent="0.25">
      <c r="A30" s="20">
        <v>17</v>
      </c>
      <c r="B30" s="67" t="str">
        <f>IF($J30&gt;0,LOOKUP($J30,minimes!$A$14:$A$58,minimes!$B$14:$B$58),"")</f>
        <v/>
      </c>
      <c r="C30" s="67"/>
      <c r="D30" s="67"/>
      <c r="E30" s="81" t="str">
        <f>IF($J30&gt;0,LOOKUP($J30,minimes!$A$14:$A$58,minimes!$E$14:$E$58),"")</f>
        <v/>
      </c>
      <c r="F30" s="81"/>
      <c r="G30" s="81"/>
      <c r="H30" s="81"/>
      <c r="I30" s="35" t="str">
        <f>IF($J30&gt;0,LOOKUP($J30,minimes!$A$14:$A$70,minimes!$O$14:$O$70),"")</f>
        <v/>
      </c>
      <c r="J30" s="20"/>
    </row>
    <row r="31" spans="1:10" x14ac:dyDescent="0.25">
      <c r="A31" s="20">
        <v>18</v>
      </c>
      <c r="B31" s="67" t="str">
        <f>IF($J31&gt;0,LOOKUP($J31,minimes!$A$14:$A$58,minimes!$B$14:$B$58),"")</f>
        <v/>
      </c>
      <c r="C31" s="67"/>
      <c r="D31" s="67"/>
      <c r="E31" s="81" t="str">
        <f>IF($J31&gt;0,LOOKUP($J31,minimes!$A$14:$A$58,minimes!$E$14:$E$58),"")</f>
        <v/>
      </c>
      <c r="F31" s="81"/>
      <c r="G31" s="81"/>
      <c r="H31" s="81"/>
      <c r="I31" s="35" t="str">
        <f>IF($J31&gt;0,LOOKUP($J31,minimes!$A$14:$A$70,minimes!$O$14:$O$70),"")</f>
        <v/>
      </c>
      <c r="J31" s="20"/>
    </row>
    <row r="32" spans="1:10" x14ac:dyDescent="0.25">
      <c r="A32" s="20">
        <v>19</v>
      </c>
      <c r="B32" s="67" t="str">
        <f>IF($J32&gt;0,LOOKUP($J32,minimes!$A$14:$A$58,minimes!$B$14:$B$58),"")</f>
        <v/>
      </c>
      <c r="C32" s="67"/>
      <c r="D32" s="67"/>
      <c r="E32" s="81" t="str">
        <f>IF($J32&gt;0,LOOKUP($J32,minimes!$A$14:$A$58,minimes!$E$14:$E$58),"")</f>
        <v/>
      </c>
      <c r="F32" s="81"/>
      <c r="G32" s="81"/>
      <c r="H32" s="81"/>
      <c r="I32" s="35" t="str">
        <f>IF($J32&gt;0,LOOKUP($J32,minimes!$A$14:$A$70,minimes!$O$14:$O$70),"")</f>
        <v/>
      </c>
      <c r="J32" s="20"/>
    </row>
    <row r="33" spans="1:10" x14ac:dyDescent="0.25">
      <c r="A33" s="20">
        <v>20</v>
      </c>
      <c r="B33" s="67" t="str">
        <f>IF($J33&gt;0,LOOKUP($J33,minimes!$A$14:$A$58,minimes!$B$14:$B$58),"")</f>
        <v/>
      </c>
      <c r="C33" s="67"/>
      <c r="D33" s="67"/>
      <c r="E33" s="81" t="str">
        <f>IF($J33&gt;0,LOOKUP($J33,minimes!$A$14:$A$58,minimes!$E$14:$E$58),"")</f>
        <v/>
      </c>
      <c r="F33" s="81"/>
      <c r="G33" s="81"/>
      <c r="H33" s="81"/>
      <c r="I33" s="35" t="str">
        <f>IF($J33&gt;0,LOOKUP($J33,minimes!$A$14:$A$70,minimes!$O$14:$O$70),"")</f>
        <v/>
      </c>
      <c r="J33" s="20"/>
    </row>
    <row r="34" spans="1:10" x14ac:dyDescent="0.25">
      <c r="A34" s="20">
        <v>21</v>
      </c>
      <c r="B34" s="67" t="str">
        <f>IF($J34&gt;0,LOOKUP($J34,minimes!$A$14:$A$58,minimes!$B$14:$B$58),"")</f>
        <v/>
      </c>
      <c r="C34" s="67"/>
      <c r="D34" s="67"/>
      <c r="E34" s="81" t="str">
        <f>IF($J34&gt;0,LOOKUP($J34,minimes!$A$14:$A$58,minimes!$E$14:$E$58),"")</f>
        <v/>
      </c>
      <c r="F34" s="81"/>
      <c r="G34" s="81"/>
      <c r="H34" s="81"/>
      <c r="I34" s="35" t="str">
        <f>IF($J34&gt;0,LOOKUP($J34,minimes!$A$14:$A$70,minimes!$O$14:$O$70),"")</f>
        <v/>
      </c>
      <c r="J34" s="20"/>
    </row>
    <row r="35" spans="1:10" x14ac:dyDescent="0.25">
      <c r="A35" s="20">
        <v>22</v>
      </c>
      <c r="B35" s="67" t="str">
        <f>IF($J35&gt;0,LOOKUP($J35,minimes!$A$14:$A$58,minimes!$B$14:$B$58),"")</f>
        <v/>
      </c>
      <c r="C35" s="67"/>
      <c r="D35" s="67"/>
      <c r="E35" s="81" t="str">
        <f>IF($J35&gt;0,LOOKUP($J35,minimes!$A$14:$A$58,minimes!$E$14:$E$58),"")</f>
        <v/>
      </c>
      <c r="F35" s="81"/>
      <c r="G35" s="81"/>
      <c r="H35" s="81"/>
      <c r="I35" s="35" t="str">
        <f>IF($J35&gt;0,LOOKUP($J35,minimes!$A$14:$A$70,minimes!$O$14:$O$70),"")</f>
        <v/>
      </c>
      <c r="J35" s="20"/>
    </row>
    <row r="36" spans="1:10" x14ac:dyDescent="0.25">
      <c r="A36" s="20">
        <v>23</v>
      </c>
      <c r="B36" s="67" t="str">
        <f>IF($J36&gt;0,LOOKUP($J36,minimes!$A$14:$A$58,minimes!$B$14:$B$58),"")</f>
        <v/>
      </c>
      <c r="C36" s="67"/>
      <c r="D36" s="67"/>
      <c r="E36" s="81" t="str">
        <f>IF($J36&gt;0,LOOKUP($J36,minimes!$A$14:$A$58,minimes!$E$14:$E$58),"")</f>
        <v/>
      </c>
      <c r="F36" s="81"/>
      <c r="G36" s="81"/>
      <c r="H36" s="81"/>
      <c r="I36" s="35" t="str">
        <f>IF($J36&gt;0,LOOKUP($J36,minimes!$A$14:$A$70,minimes!$O$14:$O$70),"")</f>
        <v/>
      </c>
      <c r="J36" s="20"/>
    </row>
    <row r="37" spans="1:10" x14ac:dyDescent="0.25">
      <c r="A37" s="20">
        <v>24</v>
      </c>
      <c r="B37" s="67" t="str">
        <f>IF($J37&gt;0,LOOKUP($J37,minimes!$A$14:$A$58,minimes!$B$14:$B$58),"")</f>
        <v/>
      </c>
      <c r="C37" s="67"/>
      <c r="D37" s="67"/>
      <c r="E37" s="81" t="str">
        <f>IF($J37&gt;0,LOOKUP($J37,minimes!$A$14:$A$58,minimes!$E$14:$E$58),"")</f>
        <v/>
      </c>
      <c r="F37" s="81"/>
      <c r="G37" s="81"/>
      <c r="H37" s="81"/>
      <c r="I37" s="35" t="str">
        <f>IF($J37&gt;0,LOOKUP($J37,minimes!$A$14:$A$70,minimes!$O$14:$O$70),"")</f>
        <v/>
      </c>
      <c r="J37" s="20"/>
    </row>
    <row r="38" spans="1:10" x14ac:dyDescent="0.25">
      <c r="A38" s="20">
        <v>25</v>
      </c>
      <c r="B38" s="67" t="str">
        <f>IF($J38&gt;0,LOOKUP($J38,minimes!$A$14:$A$58,minimes!$B$14:$B$58),"")</f>
        <v/>
      </c>
      <c r="C38" s="67"/>
      <c r="D38" s="67"/>
      <c r="E38" s="81" t="str">
        <f>IF($J38&gt;0,LOOKUP($J38,minimes!$A$14:$A$58,minimes!$E$14:$E$58),"")</f>
        <v/>
      </c>
      <c r="F38" s="81"/>
      <c r="G38" s="81"/>
      <c r="H38" s="81"/>
      <c r="I38" s="35" t="str">
        <f>IF($J38&gt;0,LOOKUP($J38,minimes!$A$14:$A$70,minimes!$O$14:$O$70),"")</f>
        <v/>
      </c>
      <c r="J38" s="20"/>
    </row>
    <row r="39" spans="1:10" x14ac:dyDescent="0.25">
      <c r="A39" s="20">
        <v>26</v>
      </c>
      <c r="B39" s="67" t="str">
        <f>IF($J39&gt;0,LOOKUP($J39,minimes!$A$14:$A$58,minimes!$B$14:$B$58),"")</f>
        <v/>
      </c>
      <c r="C39" s="67"/>
      <c r="D39" s="67"/>
      <c r="E39" s="81" t="str">
        <f>IF($J39&gt;0,LOOKUP($J39,minimes!$A$14:$A$58,minimes!$E$14:$E$58),"")</f>
        <v/>
      </c>
      <c r="F39" s="81"/>
      <c r="G39" s="81"/>
      <c r="H39" s="81"/>
      <c r="I39" s="35" t="str">
        <f>IF($J39&gt;0,LOOKUP($J39,minimes!$A$14:$A$70,minimes!$O$14:$O$70),"")</f>
        <v/>
      </c>
      <c r="J39" s="20"/>
    </row>
    <row r="40" spans="1:10" x14ac:dyDescent="0.25">
      <c r="A40" s="20">
        <v>27</v>
      </c>
      <c r="B40" s="67" t="str">
        <f>IF($J40&gt;0,LOOKUP($J40,minimes!$A$14:$A$58,minimes!$B$14:$B$58),"")</f>
        <v/>
      </c>
      <c r="C40" s="67"/>
      <c r="D40" s="67"/>
      <c r="E40" s="81" t="str">
        <f>IF($J40&gt;0,LOOKUP($J40,minimes!$A$14:$A$58,minimes!$E$14:$E$58),"")</f>
        <v/>
      </c>
      <c r="F40" s="81"/>
      <c r="G40" s="81"/>
      <c r="H40" s="81"/>
      <c r="I40" s="35" t="str">
        <f>IF($J40&gt;0,LOOKUP($J40,minimes!$A$14:$A$70,minimes!$O$14:$O$70),"")</f>
        <v/>
      </c>
      <c r="J40" s="20"/>
    </row>
    <row r="41" spans="1:10" x14ac:dyDescent="0.25">
      <c r="A41" s="20">
        <v>28</v>
      </c>
      <c r="B41" s="67" t="str">
        <f>IF($J41&gt;0,LOOKUP($J41,minimes!$A$14:$A$58,minimes!$B$14:$B$58),"")</f>
        <v/>
      </c>
      <c r="C41" s="67"/>
      <c r="D41" s="67"/>
      <c r="E41" s="81" t="str">
        <f>IF($J41&gt;0,LOOKUP($J41,minimes!$A$14:$A$58,minimes!$E$14:$E$58),"")</f>
        <v/>
      </c>
      <c r="F41" s="81"/>
      <c r="G41" s="81"/>
      <c r="H41" s="81"/>
      <c r="I41" s="35" t="str">
        <f>IF($J41&gt;0,LOOKUP($J41,minimes!$A$14:$A$70,minimes!$O$14:$O$70),"")</f>
        <v/>
      </c>
      <c r="J41" s="20"/>
    </row>
    <row r="42" spans="1:10" x14ac:dyDescent="0.25">
      <c r="A42" s="20">
        <v>29</v>
      </c>
      <c r="B42" s="67" t="str">
        <f>IF($J42&gt;0,LOOKUP($J42,minimes!$A$14:$A$58,minimes!$B$14:$B$58),"")</f>
        <v/>
      </c>
      <c r="C42" s="67"/>
      <c r="D42" s="67"/>
      <c r="E42" s="81" t="str">
        <f>IF($J42&gt;0,LOOKUP($J42,minimes!$A$14:$A$58,minimes!$E$14:$E$58),"")</f>
        <v/>
      </c>
      <c r="F42" s="81"/>
      <c r="G42" s="81"/>
      <c r="H42" s="81"/>
      <c r="I42" s="35" t="str">
        <f>IF($J42&gt;0,LOOKUP($J42,minimes!$A$14:$A$70,minimes!$O$14:$O$70),"")</f>
        <v/>
      </c>
      <c r="J42" s="20"/>
    </row>
    <row r="43" spans="1:10" x14ac:dyDescent="0.25">
      <c r="A43" s="20">
        <v>30</v>
      </c>
      <c r="B43" s="67" t="str">
        <f>IF($J43&gt;0,LOOKUP($J43,minimes!$A$14:$A$58,minimes!$B$14:$B$58),"")</f>
        <v/>
      </c>
      <c r="C43" s="67"/>
      <c r="D43" s="67"/>
      <c r="E43" s="81" t="str">
        <f>IF($J43&gt;0,LOOKUP($J43,minimes!$A$14:$A$58,minimes!$E$14:$E$58),"")</f>
        <v/>
      </c>
      <c r="F43" s="81"/>
      <c r="G43" s="81"/>
      <c r="H43" s="81"/>
      <c r="I43" s="35" t="str">
        <f>IF($J43&gt;0,LOOKUP($J43,minimes!$A$14:$A$70,minimes!$O$14:$O$70),"")</f>
        <v/>
      </c>
      <c r="J43" s="20"/>
    </row>
    <row r="44" spans="1:10" x14ac:dyDescent="0.25">
      <c r="A44" s="20">
        <v>31</v>
      </c>
      <c r="B44" s="67" t="str">
        <f>IF($J44&gt;0,LOOKUP($J44,minimes!$A$14:$A$58,minimes!$B$14:$B$58),"")</f>
        <v/>
      </c>
      <c r="C44" s="67"/>
      <c r="D44" s="67"/>
      <c r="E44" s="81" t="str">
        <f>IF($J44&gt;0,LOOKUP($J44,minimes!$A$14:$A$58,minimes!$E$14:$E$58),"")</f>
        <v/>
      </c>
      <c r="F44" s="81"/>
      <c r="G44" s="81"/>
      <c r="H44" s="81"/>
      <c r="I44" s="35" t="str">
        <f>IF($J44&gt;0,LOOKUP($J44,minimes!$A$14:$A$70,minimes!$O$14:$O$70),"")</f>
        <v/>
      </c>
      <c r="J44" s="20"/>
    </row>
    <row r="45" spans="1:10" x14ac:dyDescent="0.25">
      <c r="A45" s="20">
        <v>32</v>
      </c>
      <c r="B45" s="67" t="str">
        <f>IF($J45&gt;0,LOOKUP($J45,minimes!$A$14:$A$58,minimes!$B$14:$B$58),"")</f>
        <v/>
      </c>
      <c r="C45" s="67"/>
      <c r="D45" s="67"/>
      <c r="E45" s="81" t="str">
        <f>IF($J45&gt;0,LOOKUP($J45,minimes!$A$14:$A$58,minimes!$E$14:$E$58),"")</f>
        <v/>
      </c>
      <c r="F45" s="81"/>
      <c r="G45" s="81"/>
      <c r="H45" s="81"/>
      <c r="I45" s="35" t="str">
        <f>IF($J45&gt;0,LOOKUP($J45,minimes!$A$14:$A$70,minimes!$O$14:$O$70),"")</f>
        <v/>
      </c>
      <c r="J45" s="20"/>
    </row>
    <row r="46" spans="1:10" x14ac:dyDescent="0.25">
      <c r="A46" s="20">
        <v>33</v>
      </c>
      <c r="B46" s="67" t="str">
        <f>IF($J46&gt;0,LOOKUP($J46,minimes!$A$14:$A$58,minimes!$B$14:$B$58),"")</f>
        <v/>
      </c>
      <c r="C46" s="67"/>
      <c r="D46" s="67"/>
      <c r="E46" s="81" t="str">
        <f>IF($J46&gt;0,LOOKUP($J46,minimes!$A$14:$A$58,minimes!$E$14:$E$58),"")</f>
        <v/>
      </c>
      <c r="F46" s="81"/>
      <c r="G46" s="81"/>
      <c r="H46" s="81"/>
      <c r="I46" s="35" t="str">
        <f>IF($J46&gt;0,LOOKUP($J46,minimes!$A$14:$A$70,minimes!$O$14:$O$70),"")</f>
        <v/>
      </c>
      <c r="J46" s="20"/>
    </row>
    <row r="47" spans="1:10" x14ac:dyDescent="0.25">
      <c r="A47" s="20">
        <v>34</v>
      </c>
      <c r="B47" s="67" t="str">
        <f>IF($J47&gt;0,LOOKUP($J47,minimes!$A$14:$A$58,minimes!$B$14:$B$58),"")</f>
        <v/>
      </c>
      <c r="C47" s="67"/>
      <c r="D47" s="67"/>
      <c r="E47" s="81" t="str">
        <f>IF($J47&gt;0,LOOKUP($J47,minimes!$A$14:$A$58,minimes!$E$14:$E$58),"")</f>
        <v/>
      </c>
      <c r="F47" s="81"/>
      <c r="G47" s="81"/>
      <c r="H47" s="81"/>
      <c r="I47" s="35" t="str">
        <f>IF($J47&gt;0,LOOKUP($J47,minimes!$A$14:$A$70,minimes!$O$14:$O$70),"")</f>
        <v/>
      </c>
      <c r="J47" s="20"/>
    </row>
    <row r="48" spans="1:10" x14ac:dyDescent="0.25">
      <c r="A48" s="20">
        <v>35</v>
      </c>
      <c r="B48" s="67" t="str">
        <f>IF($J48&gt;0,LOOKUP($J48,minimes!$A$14:$A$58,minimes!$B$14:$B$58),"")</f>
        <v/>
      </c>
      <c r="C48" s="67"/>
      <c r="D48" s="67"/>
      <c r="E48" s="81" t="str">
        <f>IF($J48&gt;0,LOOKUP($J48,minimes!$A$14:$A$58,minimes!$E$14:$E$58),"")</f>
        <v/>
      </c>
      <c r="F48" s="81"/>
      <c r="G48" s="81"/>
      <c r="H48" s="81"/>
      <c r="I48" s="35" t="str">
        <f>IF($J48&gt;0,LOOKUP($J48,minimes!$A$14:$A$70,minimes!$O$14:$O$70),"")</f>
        <v/>
      </c>
      <c r="J48" s="20"/>
    </row>
    <row r="49" spans="1:10" x14ac:dyDescent="0.25">
      <c r="A49" s="20">
        <v>36</v>
      </c>
      <c r="B49" s="67" t="str">
        <f>IF($J49&gt;0,LOOKUP($J49,minimes!$A$14:$A$58,minimes!$B$14:$B$58),"")</f>
        <v/>
      </c>
      <c r="C49" s="67"/>
      <c r="D49" s="67"/>
      <c r="E49" s="81" t="str">
        <f>IF($J49&gt;0,LOOKUP($J49,minimes!$A$14:$A$58,minimes!$E$14:$E$58),"")</f>
        <v/>
      </c>
      <c r="F49" s="81"/>
      <c r="G49" s="81"/>
      <c r="H49" s="81"/>
      <c r="I49" s="35" t="str">
        <f>IF($J49&gt;0,LOOKUP($J49,minimes!$A$14:$A$70,minimes!$O$14:$O$70),"")</f>
        <v/>
      </c>
      <c r="J49" s="20"/>
    </row>
    <row r="50" spans="1:10" x14ac:dyDescent="0.25">
      <c r="A50" s="20">
        <v>37</v>
      </c>
      <c r="B50" s="67" t="str">
        <f>IF($J50&gt;0,LOOKUP($J50,minimes!$A$14:$A$58,minimes!$B$14:$B$58),"")</f>
        <v/>
      </c>
      <c r="C50" s="67"/>
      <c r="D50" s="67"/>
      <c r="E50" s="81" t="str">
        <f>IF($J50&gt;0,LOOKUP($J50,minimes!$A$14:$A$58,minimes!$E$14:$E$58),"")</f>
        <v/>
      </c>
      <c r="F50" s="81"/>
      <c r="G50" s="81"/>
      <c r="H50" s="81"/>
      <c r="I50" s="35" t="str">
        <f>IF($J50&gt;0,LOOKUP($J50,minimes!$A$14:$A$70,minimes!$O$14:$O$70),"")</f>
        <v/>
      </c>
      <c r="J50" s="20"/>
    </row>
    <row r="51" spans="1:10" x14ac:dyDescent="0.25">
      <c r="A51" s="20">
        <v>38</v>
      </c>
      <c r="B51" s="67" t="str">
        <f>IF($J51&gt;0,LOOKUP($J51,minimes!$A$14:$A$58,minimes!$B$14:$B$58),"")</f>
        <v/>
      </c>
      <c r="C51" s="67"/>
      <c r="D51" s="67"/>
      <c r="E51" s="81" t="str">
        <f>IF($J51&gt;0,LOOKUP($J51,minimes!$A$14:$A$58,minimes!$E$14:$E$58),"")</f>
        <v/>
      </c>
      <c r="F51" s="81"/>
      <c r="G51" s="81"/>
      <c r="H51" s="81"/>
      <c r="I51" s="35" t="str">
        <f>IF($J51&gt;0,LOOKUP($J51,minimes!$A$14:$A$70,minimes!$O$14:$O$70),"")</f>
        <v/>
      </c>
      <c r="J51" s="20"/>
    </row>
    <row r="52" spans="1:10" x14ac:dyDescent="0.25">
      <c r="A52" s="20">
        <v>39</v>
      </c>
      <c r="B52" s="67" t="str">
        <f>IF($J52&gt;0,LOOKUP($J52,minimes!$A$14:$A$58,minimes!$B$14:$B$58),"")</f>
        <v/>
      </c>
      <c r="C52" s="67"/>
      <c r="D52" s="67"/>
      <c r="E52" s="81" t="str">
        <f>IF($J52&gt;0,LOOKUP($J52,minimes!$A$14:$A$58,minimes!$E$14:$E$58),"")</f>
        <v/>
      </c>
      <c r="F52" s="81"/>
      <c r="G52" s="81"/>
      <c r="H52" s="81"/>
      <c r="I52" s="35" t="str">
        <f>IF($J52&gt;0,LOOKUP($J52,minimes!$A$14:$A$70,minimes!$O$14:$O$70),"")</f>
        <v/>
      </c>
      <c r="J52" s="20"/>
    </row>
    <row r="53" spans="1:10" x14ac:dyDescent="0.25">
      <c r="A53" s="20">
        <v>40</v>
      </c>
      <c r="B53" s="67" t="str">
        <f>IF($J53&gt;0,LOOKUP($J53,minimes!$A$14:$A$58,minimes!$B$14:$B$58),"")</f>
        <v/>
      </c>
      <c r="C53" s="67"/>
      <c r="D53" s="67"/>
      <c r="E53" s="81" t="str">
        <f>IF($J53&gt;0,LOOKUP($J53,minimes!$A$14:$A$58,minimes!$E$14:$E$58),"")</f>
        <v/>
      </c>
      <c r="F53" s="81"/>
      <c r="G53" s="81"/>
      <c r="H53" s="81"/>
      <c r="I53" s="35" t="str">
        <f>IF($J53&gt;0,LOOKUP($J53,minimes!$A$14:$A$70,minimes!$O$14:$O$70),"")</f>
        <v/>
      </c>
      <c r="J53" s="20"/>
    </row>
    <row r="54" spans="1:10" x14ac:dyDescent="0.25">
      <c r="A54" s="20">
        <v>41</v>
      </c>
      <c r="B54" s="67" t="str">
        <f>IF($J54&gt;0,LOOKUP($J54,minimes!$A$14:$A$58,minimes!$B$14:$B$58),"")</f>
        <v/>
      </c>
      <c r="C54" s="67"/>
      <c r="D54" s="67"/>
      <c r="E54" s="81" t="str">
        <f>IF($J54&gt;0,LOOKUP($J54,minimes!$A$14:$A$58,minimes!$E$14:$E$58),"")</f>
        <v/>
      </c>
      <c r="F54" s="81"/>
      <c r="G54" s="81"/>
      <c r="H54" s="81"/>
      <c r="I54" s="35" t="str">
        <f>IF($J54&gt;0,LOOKUP($J54,minimes!$A$14:$A$70,minimes!$O$14:$O$70),"")</f>
        <v/>
      </c>
      <c r="J54" s="20"/>
    </row>
  </sheetData>
  <mergeCells count="85">
    <mergeCell ref="B15:D15"/>
    <mergeCell ref="A11:J11"/>
    <mergeCell ref="B13:D13"/>
    <mergeCell ref="B14:D14"/>
    <mergeCell ref="E13:H13"/>
    <mergeCell ref="E14:H14"/>
    <mergeCell ref="E15:H15"/>
    <mergeCell ref="B16:D16"/>
    <mergeCell ref="B17:D17"/>
    <mergeCell ref="B18:D18"/>
    <mergeCell ref="E16:H16"/>
    <mergeCell ref="E17:H17"/>
    <mergeCell ref="E18:H18"/>
    <mergeCell ref="B19:D19"/>
    <mergeCell ref="B20:D20"/>
    <mergeCell ref="B21:D21"/>
    <mergeCell ref="E19:H19"/>
    <mergeCell ref="E20:H20"/>
    <mergeCell ref="E21:H21"/>
    <mergeCell ref="B22:D22"/>
    <mergeCell ref="B23:D23"/>
    <mergeCell ref="B24:D24"/>
    <mergeCell ref="E22:H22"/>
    <mergeCell ref="E23:H23"/>
    <mergeCell ref="E24:H24"/>
    <mergeCell ref="B25:D25"/>
    <mergeCell ref="B26:D26"/>
    <mergeCell ref="B27:D27"/>
    <mergeCell ref="E25:H25"/>
    <mergeCell ref="E26:H26"/>
    <mergeCell ref="E27:H27"/>
    <mergeCell ref="B28:D28"/>
    <mergeCell ref="B29:D29"/>
    <mergeCell ref="B30:D30"/>
    <mergeCell ref="E28:H28"/>
    <mergeCell ref="E29:H29"/>
    <mergeCell ref="E30:H30"/>
    <mergeCell ref="B31:D31"/>
    <mergeCell ref="B32:D32"/>
    <mergeCell ref="B33:D33"/>
    <mergeCell ref="E31:H31"/>
    <mergeCell ref="E32:H32"/>
    <mergeCell ref="E33:H33"/>
    <mergeCell ref="B34:D34"/>
    <mergeCell ref="B35:D35"/>
    <mergeCell ref="B36:D36"/>
    <mergeCell ref="E34:H34"/>
    <mergeCell ref="E35:H35"/>
    <mergeCell ref="E36:H36"/>
    <mergeCell ref="B37:D37"/>
    <mergeCell ref="B38:D38"/>
    <mergeCell ref="B39:D39"/>
    <mergeCell ref="E37:H37"/>
    <mergeCell ref="E38:H38"/>
    <mergeCell ref="E39:H39"/>
    <mergeCell ref="B40:D40"/>
    <mergeCell ref="B41:D41"/>
    <mergeCell ref="B42:D42"/>
    <mergeCell ref="E40:H40"/>
    <mergeCell ref="E41:H41"/>
    <mergeCell ref="E42:H42"/>
    <mergeCell ref="B43:D43"/>
    <mergeCell ref="B44:D44"/>
    <mergeCell ref="B45:D45"/>
    <mergeCell ref="E43:H43"/>
    <mergeCell ref="E44:H44"/>
    <mergeCell ref="E45:H45"/>
    <mergeCell ref="B46:D46"/>
    <mergeCell ref="B47:D47"/>
    <mergeCell ref="B48:D48"/>
    <mergeCell ref="E46:H46"/>
    <mergeCell ref="E47:H47"/>
    <mergeCell ref="E48:H48"/>
    <mergeCell ref="B49:D49"/>
    <mergeCell ref="B50:D50"/>
    <mergeCell ref="B51:D51"/>
    <mergeCell ref="E49:H49"/>
    <mergeCell ref="E50:H50"/>
    <mergeCell ref="E51:H51"/>
    <mergeCell ref="B52:D52"/>
    <mergeCell ref="B53:D53"/>
    <mergeCell ref="B54:D54"/>
    <mergeCell ref="E52:H52"/>
    <mergeCell ref="E53:H53"/>
    <mergeCell ref="E54:H54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B2" sqref="B2"/>
    </sheetView>
  </sheetViews>
  <sheetFormatPr baseColWidth="10" defaultRowHeight="15" x14ac:dyDescent="0.25"/>
  <cols>
    <col min="1" max="1" width="6.85546875" customWidth="1"/>
    <col min="2" max="2" width="26.5703125" customWidth="1"/>
    <col min="3" max="3" width="29.140625" customWidth="1"/>
  </cols>
  <sheetData>
    <row r="1" spans="1:1" x14ac:dyDescent="0.25">
      <c r="A1" t="s">
        <v>217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8:O59"/>
  <sheetViews>
    <sheetView workbookViewId="0">
      <selection activeCell="J19" sqref="J19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16.140625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COUNTIF(J14:J58,"x")</f>
        <v>11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2" t="s">
        <v>15</v>
      </c>
      <c r="J13" s="66" t="s">
        <v>6</v>
      </c>
      <c r="K13" s="66"/>
      <c r="L13" s="66"/>
      <c r="O13" s="6" t="s">
        <v>146</v>
      </c>
    </row>
    <row r="14" spans="1:15" x14ac:dyDescent="0.25">
      <c r="A14" s="62">
        <v>1</v>
      </c>
      <c r="B14" s="56" t="s">
        <v>8</v>
      </c>
      <c r="C14" s="56"/>
      <c r="D14" s="56"/>
      <c r="E14" s="46" t="s">
        <v>2</v>
      </c>
      <c r="F14" s="46"/>
      <c r="G14" s="46"/>
      <c r="H14" s="58" t="s">
        <v>13</v>
      </c>
      <c r="I14" s="11"/>
      <c r="J14" s="7" t="s">
        <v>220</v>
      </c>
      <c r="K14" s="7"/>
      <c r="L14" s="8"/>
      <c r="O14" s="37" t="s">
        <v>147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</row>
    <row r="16" spans="1:15" x14ac:dyDescent="0.25">
      <c r="A16" s="62">
        <v>2</v>
      </c>
      <c r="B16" s="56" t="s">
        <v>12</v>
      </c>
      <c r="C16" s="56"/>
      <c r="D16" s="56"/>
      <c r="E16" s="54" t="s">
        <v>2</v>
      </c>
      <c r="F16" s="54"/>
      <c r="G16" s="54"/>
      <c r="H16" s="58" t="s">
        <v>13</v>
      </c>
      <c r="I16" s="11"/>
      <c r="J16" s="15" t="s">
        <v>220</v>
      </c>
      <c r="K16" s="7"/>
      <c r="L16" s="8"/>
      <c r="O16" s="37" t="s">
        <v>148</v>
      </c>
    </row>
    <row r="17" spans="1:15" ht="12" customHeight="1" x14ac:dyDescent="0.25">
      <c r="A17" s="63"/>
      <c r="B17" s="57"/>
      <c r="C17" s="57"/>
      <c r="D17" s="57"/>
      <c r="E17" s="55"/>
      <c r="F17" s="55"/>
      <c r="G17" s="55"/>
      <c r="H17" s="59"/>
      <c r="I17" s="13"/>
      <c r="J17" s="16"/>
      <c r="K17" s="9"/>
      <c r="L17" s="10"/>
      <c r="O17" s="37"/>
    </row>
    <row r="18" spans="1:15" x14ac:dyDescent="0.25">
      <c r="A18" s="62">
        <v>3</v>
      </c>
      <c r="B18" s="56" t="s">
        <v>14</v>
      </c>
      <c r="C18" s="56"/>
      <c r="D18" s="56"/>
      <c r="E18" s="46" t="s">
        <v>9</v>
      </c>
      <c r="F18" s="46"/>
      <c r="G18" s="46"/>
      <c r="H18" s="62">
        <v>59</v>
      </c>
      <c r="I18" s="17"/>
      <c r="J18" s="7" t="s">
        <v>220</v>
      </c>
      <c r="K18" s="7"/>
      <c r="L18" s="8"/>
      <c r="O18" s="37" t="s">
        <v>149</v>
      </c>
    </row>
    <row r="19" spans="1:15" ht="11.25" customHeight="1" x14ac:dyDescent="0.25">
      <c r="A19" s="63"/>
      <c r="B19" s="57"/>
      <c r="C19" s="57"/>
      <c r="D19" s="57"/>
      <c r="E19" s="47"/>
      <c r="F19" s="47"/>
      <c r="G19" s="47"/>
      <c r="H19" s="63"/>
      <c r="I19" s="18"/>
      <c r="J19" s="9"/>
      <c r="K19" s="9"/>
      <c r="L19" s="10"/>
      <c r="O19" s="37"/>
    </row>
    <row r="20" spans="1:15" x14ac:dyDescent="0.25">
      <c r="A20" s="62">
        <v>4</v>
      </c>
      <c r="B20" s="56" t="s">
        <v>16</v>
      </c>
      <c r="C20" s="56"/>
      <c r="D20" s="56"/>
      <c r="E20" s="46" t="s">
        <v>9</v>
      </c>
      <c r="F20" s="46"/>
      <c r="G20" s="46"/>
      <c r="H20" s="62">
        <v>59</v>
      </c>
      <c r="I20" s="12"/>
      <c r="J20" s="7" t="s">
        <v>220</v>
      </c>
      <c r="K20" s="7"/>
      <c r="L20" s="8"/>
      <c r="O20" s="37" t="s">
        <v>150</v>
      </c>
    </row>
    <row r="21" spans="1:15" ht="12" customHeight="1" x14ac:dyDescent="0.25">
      <c r="A21" s="63"/>
      <c r="B21" s="57"/>
      <c r="C21" s="57"/>
      <c r="D21" s="57"/>
      <c r="E21" s="47"/>
      <c r="F21" s="47"/>
      <c r="G21" s="47"/>
      <c r="H21" s="63"/>
      <c r="I21" s="14"/>
      <c r="J21" s="9"/>
      <c r="K21" s="9"/>
      <c r="L21" s="10"/>
      <c r="O21" s="37"/>
    </row>
    <row r="22" spans="1:15" x14ac:dyDescent="0.25">
      <c r="A22" s="62">
        <v>5</v>
      </c>
      <c r="B22" s="56" t="s">
        <v>48</v>
      </c>
      <c r="C22" s="56"/>
      <c r="D22" s="56"/>
      <c r="E22" s="46" t="s">
        <v>9</v>
      </c>
      <c r="F22" s="46"/>
      <c r="G22" s="46"/>
      <c r="H22" s="62">
        <v>59</v>
      </c>
      <c r="I22" s="54"/>
      <c r="J22" s="39" t="s">
        <v>220</v>
      </c>
      <c r="K22" s="40"/>
      <c r="L22" s="41"/>
      <c r="O22" s="37" t="s">
        <v>151</v>
      </c>
    </row>
    <row r="23" spans="1:15" ht="12" customHeight="1" x14ac:dyDescent="0.25">
      <c r="A23" s="63"/>
      <c r="B23" s="57"/>
      <c r="C23" s="57"/>
      <c r="D23" s="57"/>
      <c r="E23" s="47"/>
      <c r="F23" s="47"/>
      <c r="G23" s="47"/>
      <c r="H23" s="63"/>
      <c r="I23" s="55"/>
      <c r="J23" s="42"/>
      <c r="K23" s="43"/>
      <c r="L23" s="44"/>
      <c r="O23" s="37"/>
    </row>
    <row r="24" spans="1:15" x14ac:dyDescent="0.25">
      <c r="A24" s="62">
        <v>6</v>
      </c>
      <c r="B24" s="56" t="s">
        <v>49</v>
      </c>
      <c r="C24" s="56"/>
      <c r="D24" s="56"/>
      <c r="E24" s="46" t="s">
        <v>50</v>
      </c>
      <c r="F24" s="46"/>
      <c r="G24" s="46"/>
      <c r="H24" s="58" t="s">
        <v>13</v>
      </c>
      <c r="I24" s="62"/>
      <c r="J24" s="39" t="s">
        <v>220</v>
      </c>
      <c r="K24" s="40"/>
      <c r="L24" s="41"/>
      <c r="O24" s="37" t="s">
        <v>152</v>
      </c>
    </row>
    <row r="25" spans="1:15" ht="12" customHeight="1" x14ac:dyDescent="0.25">
      <c r="A25" s="63"/>
      <c r="B25" s="57"/>
      <c r="C25" s="57"/>
      <c r="D25" s="57"/>
      <c r="E25" s="47"/>
      <c r="F25" s="47"/>
      <c r="G25" s="47"/>
      <c r="H25" s="59"/>
      <c r="I25" s="63"/>
      <c r="J25" s="42"/>
      <c r="K25" s="43"/>
      <c r="L25" s="44"/>
      <c r="O25" s="37"/>
    </row>
    <row r="26" spans="1:15" x14ac:dyDescent="0.25">
      <c r="A26" s="62">
        <v>7</v>
      </c>
      <c r="B26" s="56" t="s">
        <v>51</v>
      </c>
      <c r="C26" s="56"/>
      <c r="D26" s="56"/>
      <c r="E26" s="46" t="s">
        <v>52</v>
      </c>
      <c r="F26" s="46"/>
      <c r="G26" s="46"/>
      <c r="H26" s="58" t="s">
        <v>13</v>
      </c>
      <c r="I26" s="54"/>
      <c r="J26" s="39"/>
      <c r="K26" s="40"/>
      <c r="L26" s="41"/>
      <c r="O26" s="37" t="s">
        <v>153</v>
      </c>
    </row>
    <row r="27" spans="1:15" ht="12" customHeight="1" x14ac:dyDescent="0.25">
      <c r="A27" s="63"/>
      <c r="B27" s="57"/>
      <c r="C27" s="57"/>
      <c r="D27" s="57"/>
      <c r="E27" s="47"/>
      <c r="F27" s="47"/>
      <c r="G27" s="47"/>
      <c r="H27" s="59"/>
      <c r="I27" s="55"/>
      <c r="J27" s="42"/>
      <c r="K27" s="43"/>
      <c r="L27" s="44"/>
      <c r="O27" s="37"/>
    </row>
    <row r="28" spans="1:15" x14ac:dyDescent="0.25">
      <c r="A28" s="62">
        <v>8</v>
      </c>
      <c r="B28" s="56" t="s">
        <v>53</v>
      </c>
      <c r="C28" s="56"/>
      <c r="D28" s="56"/>
      <c r="E28" s="46" t="s">
        <v>54</v>
      </c>
      <c r="F28" s="46"/>
      <c r="G28" s="46"/>
      <c r="H28" s="58" t="s">
        <v>13</v>
      </c>
      <c r="I28" s="54"/>
      <c r="J28" s="39" t="s">
        <v>220</v>
      </c>
      <c r="K28" s="40"/>
      <c r="L28" s="41"/>
      <c r="O28" s="37" t="s">
        <v>154</v>
      </c>
    </row>
    <row r="29" spans="1:15" ht="12" customHeight="1" x14ac:dyDescent="0.25">
      <c r="A29" s="63"/>
      <c r="B29" s="57"/>
      <c r="C29" s="57"/>
      <c r="D29" s="57"/>
      <c r="E29" s="47"/>
      <c r="F29" s="47"/>
      <c r="G29" s="47"/>
      <c r="H29" s="59"/>
      <c r="I29" s="55"/>
      <c r="J29" s="42"/>
      <c r="K29" s="43"/>
      <c r="L29" s="44"/>
      <c r="O29" s="37"/>
    </row>
    <row r="30" spans="1:15" x14ac:dyDescent="0.25">
      <c r="A30" s="62">
        <v>9</v>
      </c>
      <c r="B30" s="56" t="s">
        <v>57</v>
      </c>
      <c r="C30" s="56"/>
      <c r="D30" s="56"/>
      <c r="E30" s="46" t="s">
        <v>55</v>
      </c>
      <c r="F30" s="46"/>
      <c r="G30" s="46"/>
      <c r="H30" s="58" t="s">
        <v>13</v>
      </c>
      <c r="I30" s="54"/>
      <c r="J30" s="39" t="s">
        <v>216</v>
      </c>
      <c r="K30" s="40"/>
      <c r="L30" s="41"/>
      <c r="O30" s="37" t="s">
        <v>155</v>
      </c>
    </row>
    <row r="31" spans="1:15" ht="12" customHeight="1" x14ac:dyDescent="0.25">
      <c r="A31" s="63"/>
      <c r="B31" s="57"/>
      <c r="C31" s="57"/>
      <c r="D31" s="57"/>
      <c r="E31" s="47"/>
      <c r="F31" s="47"/>
      <c r="G31" s="47"/>
      <c r="H31" s="59"/>
      <c r="I31" s="55"/>
      <c r="J31" s="42"/>
      <c r="K31" s="43"/>
      <c r="L31" s="44"/>
      <c r="O31" s="37"/>
    </row>
    <row r="32" spans="1:15" x14ac:dyDescent="0.25">
      <c r="A32" s="62">
        <v>10</v>
      </c>
      <c r="B32" s="56" t="s">
        <v>56</v>
      </c>
      <c r="C32" s="56"/>
      <c r="D32" s="56"/>
      <c r="E32" s="46" t="s">
        <v>58</v>
      </c>
      <c r="F32" s="46"/>
      <c r="G32" s="46"/>
      <c r="H32" s="58" t="s">
        <v>13</v>
      </c>
      <c r="I32" s="54"/>
      <c r="J32" s="39" t="s">
        <v>220</v>
      </c>
      <c r="K32" s="40"/>
      <c r="L32" s="41"/>
      <c r="O32" s="37" t="s">
        <v>156</v>
      </c>
    </row>
    <row r="33" spans="1:15" ht="12" customHeight="1" x14ac:dyDescent="0.25">
      <c r="A33" s="63"/>
      <c r="B33" s="57"/>
      <c r="C33" s="57"/>
      <c r="D33" s="57"/>
      <c r="E33" s="47"/>
      <c r="F33" s="47"/>
      <c r="G33" s="47"/>
      <c r="H33" s="59"/>
      <c r="I33" s="55"/>
      <c r="J33" s="42"/>
      <c r="K33" s="43"/>
      <c r="L33" s="44"/>
      <c r="O33" s="37"/>
    </row>
    <row r="34" spans="1:15" x14ac:dyDescent="0.25">
      <c r="A34" s="62">
        <v>11</v>
      </c>
      <c r="B34" s="56" t="s">
        <v>59</v>
      </c>
      <c r="C34" s="56"/>
      <c r="D34" s="56"/>
      <c r="E34" s="46" t="s">
        <v>58</v>
      </c>
      <c r="F34" s="46"/>
      <c r="G34" s="46"/>
      <c r="H34" s="58" t="s">
        <v>13</v>
      </c>
      <c r="I34" s="46"/>
      <c r="J34" s="39" t="s">
        <v>216</v>
      </c>
      <c r="K34" s="40"/>
      <c r="L34" s="41"/>
      <c r="O34" s="37" t="s">
        <v>157</v>
      </c>
    </row>
    <row r="35" spans="1:15" ht="12" customHeight="1" x14ac:dyDescent="0.25">
      <c r="A35" s="63"/>
      <c r="B35" s="57"/>
      <c r="C35" s="57"/>
      <c r="D35" s="57"/>
      <c r="E35" s="47"/>
      <c r="F35" s="47"/>
      <c r="G35" s="47"/>
      <c r="H35" s="59"/>
      <c r="I35" s="47"/>
      <c r="J35" s="42"/>
      <c r="K35" s="43"/>
      <c r="L35" s="44"/>
      <c r="O35" s="37"/>
    </row>
    <row r="36" spans="1:15" x14ac:dyDescent="0.25">
      <c r="A36" s="62">
        <v>12</v>
      </c>
      <c r="B36" s="56" t="s">
        <v>240</v>
      </c>
      <c r="C36" s="56"/>
      <c r="D36" s="56"/>
      <c r="E36" s="60" t="s">
        <v>54</v>
      </c>
      <c r="F36" s="60"/>
      <c r="G36" s="60"/>
      <c r="H36" s="58" t="s">
        <v>13</v>
      </c>
      <c r="I36" s="54"/>
      <c r="J36" s="39" t="s">
        <v>220</v>
      </c>
      <c r="K36" s="40"/>
      <c r="L36" s="41"/>
      <c r="O36" s="37"/>
    </row>
    <row r="37" spans="1:15" ht="12" customHeight="1" x14ac:dyDescent="0.25">
      <c r="A37" s="63"/>
      <c r="B37" s="57"/>
      <c r="C37" s="57"/>
      <c r="D37" s="57"/>
      <c r="E37" s="61"/>
      <c r="F37" s="61"/>
      <c r="G37" s="61"/>
      <c r="H37" s="59"/>
      <c r="I37" s="55"/>
      <c r="J37" s="42"/>
      <c r="K37" s="43"/>
      <c r="L37" s="44"/>
      <c r="O37" s="37"/>
    </row>
    <row r="38" spans="1:15" x14ac:dyDescent="0.25">
      <c r="A38" s="62">
        <v>13</v>
      </c>
      <c r="B38" s="56"/>
      <c r="C38" s="56"/>
      <c r="D38" s="56"/>
      <c r="E38" s="46"/>
      <c r="F38" s="46"/>
      <c r="G38" s="46"/>
      <c r="H38" s="58"/>
      <c r="I38" s="46"/>
      <c r="J38" s="48"/>
      <c r="K38" s="49"/>
      <c r="L38" s="50"/>
      <c r="O38" s="37"/>
    </row>
    <row r="39" spans="1:15" ht="12" customHeight="1" x14ac:dyDescent="0.25">
      <c r="A39" s="63"/>
      <c r="B39" s="57"/>
      <c r="C39" s="57"/>
      <c r="D39" s="57"/>
      <c r="E39" s="47"/>
      <c r="F39" s="47"/>
      <c r="G39" s="47"/>
      <c r="H39" s="59"/>
      <c r="I39" s="47"/>
      <c r="J39" s="51"/>
      <c r="K39" s="52"/>
      <c r="L39" s="53"/>
      <c r="O39" s="37"/>
    </row>
    <row r="40" spans="1:15" x14ac:dyDescent="0.25">
      <c r="A40" s="62">
        <v>14</v>
      </c>
      <c r="B40" s="54"/>
      <c r="C40" s="54"/>
      <c r="D40" s="54"/>
      <c r="E40" s="46"/>
      <c r="F40" s="46"/>
      <c r="G40" s="46"/>
      <c r="H40" s="58"/>
      <c r="I40" s="46"/>
      <c r="J40" s="48"/>
      <c r="K40" s="49"/>
      <c r="L40" s="50"/>
      <c r="O40" s="37"/>
    </row>
    <row r="41" spans="1:15" ht="12" customHeight="1" x14ac:dyDescent="0.25">
      <c r="A41" s="63"/>
      <c r="B41" s="55"/>
      <c r="C41" s="55"/>
      <c r="D41" s="55"/>
      <c r="E41" s="47"/>
      <c r="F41" s="47"/>
      <c r="G41" s="47"/>
      <c r="H41" s="59"/>
      <c r="I41" s="47"/>
      <c r="J41" s="51"/>
      <c r="K41" s="52"/>
      <c r="L41" s="53"/>
      <c r="O41" s="37"/>
    </row>
    <row r="42" spans="1:15" x14ac:dyDescent="0.25">
      <c r="A42" s="62">
        <v>15</v>
      </c>
      <c r="B42" s="54"/>
      <c r="C42" s="54"/>
      <c r="D42" s="54"/>
      <c r="E42" s="46"/>
      <c r="F42" s="46"/>
      <c r="G42" s="46"/>
      <c r="H42" s="58"/>
      <c r="I42" s="46"/>
      <c r="J42" s="48"/>
      <c r="K42" s="49"/>
      <c r="L42" s="50"/>
      <c r="O42" s="37"/>
    </row>
    <row r="43" spans="1:15" ht="12" customHeight="1" x14ac:dyDescent="0.25">
      <c r="A43" s="63"/>
      <c r="B43" s="55"/>
      <c r="C43" s="55"/>
      <c r="D43" s="55"/>
      <c r="E43" s="47"/>
      <c r="F43" s="47"/>
      <c r="G43" s="47"/>
      <c r="H43" s="59"/>
      <c r="I43" s="47"/>
      <c r="J43" s="51"/>
      <c r="K43" s="52"/>
      <c r="L43" s="53"/>
      <c r="O43" s="37"/>
    </row>
    <row r="44" spans="1:15" x14ac:dyDescent="0.25">
      <c r="A44" s="62">
        <v>16</v>
      </c>
      <c r="B44" s="68"/>
      <c r="C44" s="68"/>
      <c r="D44" s="68"/>
      <c r="E44" s="46"/>
      <c r="F44" s="46"/>
      <c r="G44" s="46"/>
      <c r="H44" s="58"/>
      <c r="I44" s="46"/>
      <c r="J44" s="48"/>
      <c r="K44" s="49"/>
      <c r="L44" s="50"/>
      <c r="O44" s="37"/>
    </row>
    <row r="45" spans="1:15" ht="12" customHeight="1" x14ac:dyDescent="0.25">
      <c r="A45" s="63"/>
      <c r="B45" s="69"/>
      <c r="C45" s="69"/>
      <c r="D45" s="69"/>
      <c r="E45" s="47"/>
      <c r="F45" s="47"/>
      <c r="G45" s="47"/>
      <c r="H45" s="59"/>
      <c r="I45" s="47"/>
      <c r="J45" s="51"/>
      <c r="K45" s="52"/>
      <c r="L45" s="53"/>
      <c r="O45" s="37"/>
    </row>
    <row r="46" spans="1:15" x14ac:dyDescent="0.25">
      <c r="A46" s="62">
        <v>17</v>
      </c>
      <c r="B46" s="56"/>
      <c r="C46" s="56"/>
      <c r="D46" s="56"/>
      <c r="E46" s="46"/>
      <c r="F46" s="46"/>
      <c r="G46" s="46"/>
      <c r="H46" s="58"/>
      <c r="I46" s="46"/>
      <c r="J46" s="48"/>
      <c r="K46" s="49"/>
      <c r="L46" s="50"/>
      <c r="O46" s="37"/>
    </row>
    <row r="47" spans="1:15" ht="12" customHeight="1" x14ac:dyDescent="0.25">
      <c r="A47" s="63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7"/>
    </row>
    <row r="48" spans="1:15" x14ac:dyDescent="0.25">
      <c r="A48" s="62">
        <v>18</v>
      </c>
      <c r="B48" s="56"/>
      <c r="C48" s="56"/>
      <c r="D48" s="56"/>
      <c r="E48" s="46"/>
      <c r="F48" s="46"/>
      <c r="G48" s="46"/>
      <c r="H48" s="58"/>
      <c r="I48" s="46"/>
      <c r="J48" s="62"/>
      <c r="K48" s="62"/>
      <c r="L48" s="62"/>
      <c r="O48" s="37"/>
    </row>
    <row r="49" spans="1:15" ht="12" customHeight="1" x14ac:dyDescent="0.25">
      <c r="A49" s="63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7"/>
    </row>
    <row r="50" spans="1:15" x14ac:dyDescent="0.25">
      <c r="A50" s="62">
        <v>19</v>
      </c>
      <c r="B50" s="56"/>
      <c r="C50" s="56"/>
      <c r="D50" s="56"/>
      <c r="E50" s="46"/>
      <c r="F50" s="46"/>
      <c r="G50" s="46"/>
      <c r="H50" s="58"/>
      <c r="I50" s="46"/>
      <c r="J50" s="62"/>
      <c r="K50" s="62"/>
      <c r="L50" s="62"/>
      <c r="O50" s="37"/>
    </row>
    <row r="51" spans="1:15" ht="12.75" customHeight="1" x14ac:dyDescent="0.25">
      <c r="A51" s="63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7"/>
    </row>
    <row r="52" spans="1:15" x14ac:dyDescent="0.25">
      <c r="A52" s="62">
        <v>20</v>
      </c>
      <c r="B52" s="56"/>
      <c r="C52" s="56"/>
      <c r="D52" s="56"/>
      <c r="E52" s="46"/>
      <c r="F52" s="46"/>
      <c r="G52" s="46"/>
      <c r="H52" s="58"/>
      <c r="I52" s="46"/>
      <c r="J52" s="62"/>
      <c r="K52" s="62"/>
      <c r="L52" s="62"/>
    </row>
    <row r="53" spans="1:15" ht="12" customHeight="1" x14ac:dyDescent="0.25">
      <c r="A53" s="63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</row>
    <row r="54" spans="1:15" x14ac:dyDescent="0.25">
      <c r="A54" s="62">
        <v>21</v>
      </c>
      <c r="B54" s="56"/>
      <c r="C54" s="56"/>
      <c r="D54" s="56"/>
      <c r="E54" s="46"/>
      <c r="F54" s="46"/>
      <c r="G54" s="46"/>
      <c r="H54" s="58"/>
      <c r="I54" s="46"/>
      <c r="J54" s="62"/>
      <c r="K54" s="62"/>
      <c r="L54" s="62"/>
    </row>
    <row r="55" spans="1:15" ht="12" customHeight="1" x14ac:dyDescent="0.25">
      <c r="A55" s="63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</row>
    <row r="56" spans="1:15" x14ac:dyDescent="0.25">
      <c r="A56" s="64">
        <v>22</v>
      </c>
      <c r="B56" s="56"/>
      <c r="C56" s="56"/>
      <c r="D56" s="56"/>
      <c r="E56" s="46"/>
      <c r="F56" s="46"/>
      <c r="G56" s="46"/>
      <c r="H56" s="58"/>
      <c r="I56" s="46"/>
      <c r="J56" s="62"/>
      <c r="K56" s="62"/>
      <c r="L56" s="62"/>
    </row>
    <row r="57" spans="1:15" ht="12" customHeight="1" x14ac:dyDescent="0.25">
      <c r="A57" s="65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</row>
    <row r="58" spans="1:15" x14ac:dyDescent="0.25">
      <c r="A58" s="62">
        <v>23</v>
      </c>
      <c r="B58" s="56"/>
      <c r="C58" s="56"/>
      <c r="D58" s="56"/>
      <c r="E58" s="46"/>
      <c r="F58" s="46"/>
      <c r="G58" s="46"/>
      <c r="H58" s="58"/>
      <c r="I58" s="46"/>
      <c r="J58" s="62"/>
      <c r="K58" s="62"/>
      <c r="L58" s="62"/>
    </row>
    <row r="59" spans="1:15" ht="12" customHeight="1" x14ac:dyDescent="0.25">
      <c r="A59" s="63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</row>
  </sheetData>
  <mergeCells count="129">
    <mergeCell ref="I58:I59"/>
    <mergeCell ref="J58:L59"/>
    <mergeCell ref="B56:D57"/>
    <mergeCell ref="E56:G57"/>
    <mergeCell ref="H56:H57"/>
    <mergeCell ref="I56:I57"/>
    <mergeCell ref="J56:L57"/>
    <mergeCell ref="I50:I51"/>
    <mergeCell ref="J50:L51"/>
    <mergeCell ref="B58:D59"/>
    <mergeCell ref="E58:G59"/>
    <mergeCell ref="H58:H59"/>
    <mergeCell ref="I48:I49"/>
    <mergeCell ref="J48:L49"/>
    <mergeCell ref="B54:D55"/>
    <mergeCell ref="E54:G55"/>
    <mergeCell ref="H54:H55"/>
    <mergeCell ref="I54:I55"/>
    <mergeCell ref="J54:L55"/>
    <mergeCell ref="B52:D53"/>
    <mergeCell ref="E52:G53"/>
    <mergeCell ref="H52:H53"/>
    <mergeCell ref="I52:I53"/>
    <mergeCell ref="J52:L53"/>
    <mergeCell ref="I46:I47"/>
    <mergeCell ref="J46:L47"/>
    <mergeCell ref="E13:G13"/>
    <mergeCell ref="J13:L13"/>
    <mergeCell ref="D8:H8"/>
    <mergeCell ref="B44:D45"/>
    <mergeCell ref="E44:G45"/>
    <mergeCell ref="H44:H45"/>
    <mergeCell ref="I44:I45"/>
    <mergeCell ref="J44:L45"/>
    <mergeCell ref="A11:L11"/>
    <mergeCell ref="A36:A37"/>
    <mergeCell ref="K9:L9"/>
    <mergeCell ref="A16:A17"/>
    <mergeCell ref="A18:A19"/>
    <mergeCell ref="A20:A21"/>
    <mergeCell ref="A22:A23"/>
    <mergeCell ref="A24:A25"/>
    <mergeCell ref="D9:H9"/>
    <mergeCell ref="B20:D21"/>
    <mergeCell ref="E20:G21"/>
    <mergeCell ref="B13:D13"/>
    <mergeCell ref="B14:D15"/>
    <mergeCell ref="E14:G15"/>
    <mergeCell ref="A14:A15"/>
    <mergeCell ref="A26:A27"/>
    <mergeCell ref="A28:A29"/>
    <mergeCell ref="A30:A31"/>
    <mergeCell ref="A32:A33"/>
    <mergeCell ref="B46:D47"/>
    <mergeCell ref="E46:G47"/>
    <mergeCell ref="H14:H15"/>
    <mergeCell ref="B16:D17"/>
    <mergeCell ref="E16:G17"/>
    <mergeCell ref="H16:H17"/>
    <mergeCell ref="B18:D19"/>
    <mergeCell ref="E18:G19"/>
    <mergeCell ref="H18:H19"/>
    <mergeCell ref="A34:A35"/>
    <mergeCell ref="A54:A55"/>
    <mergeCell ref="H28:H29"/>
    <mergeCell ref="H36:H37"/>
    <mergeCell ref="H42:H43"/>
    <mergeCell ref="H20:H21"/>
    <mergeCell ref="H46:H47"/>
    <mergeCell ref="B50:D51"/>
    <mergeCell ref="E50:G51"/>
    <mergeCell ref="H50:H51"/>
    <mergeCell ref="B48:D49"/>
    <mergeCell ref="E48:G49"/>
    <mergeCell ref="H48:H49"/>
    <mergeCell ref="I22:I23"/>
    <mergeCell ref="B24:D25"/>
    <mergeCell ref="E24:G25"/>
    <mergeCell ref="H24:H25"/>
    <mergeCell ref="I24:I25"/>
    <mergeCell ref="H22:H23"/>
    <mergeCell ref="I26:I27"/>
    <mergeCell ref="A56:A57"/>
    <mergeCell ref="A58:A59"/>
    <mergeCell ref="B22:D23"/>
    <mergeCell ref="E22:G23"/>
    <mergeCell ref="B26:D27"/>
    <mergeCell ref="E26:G27"/>
    <mergeCell ref="E30:G31"/>
    <mergeCell ref="A48:A49"/>
    <mergeCell ref="A50:A51"/>
    <mergeCell ref="A52:A53"/>
    <mergeCell ref="A38:A39"/>
    <mergeCell ref="A40:A41"/>
    <mergeCell ref="A42:A43"/>
    <mergeCell ref="A44:A45"/>
    <mergeCell ref="A46:A47"/>
    <mergeCell ref="B28:D29"/>
    <mergeCell ref="E28:G29"/>
    <mergeCell ref="I28:I29"/>
    <mergeCell ref="H26:H27"/>
    <mergeCell ref="B32:D33"/>
    <mergeCell ref="E32:G33"/>
    <mergeCell ref="H32:H33"/>
    <mergeCell ref="I32:I33"/>
    <mergeCell ref="H30:H31"/>
    <mergeCell ref="I30:I31"/>
    <mergeCell ref="B30:D31"/>
    <mergeCell ref="I42:I43"/>
    <mergeCell ref="J42:L43"/>
    <mergeCell ref="I36:I37"/>
    <mergeCell ref="B34:D35"/>
    <mergeCell ref="E34:G35"/>
    <mergeCell ref="H34:H35"/>
    <mergeCell ref="I34:I35"/>
    <mergeCell ref="B40:D41"/>
    <mergeCell ref="E40:G41"/>
    <mergeCell ref="H40:H41"/>
    <mergeCell ref="I40:I41"/>
    <mergeCell ref="J40:L41"/>
    <mergeCell ref="B38:D39"/>
    <mergeCell ref="E38:G39"/>
    <mergeCell ref="H38:H39"/>
    <mergeCell ref="I38:I39"/>
    <mergeCell ref="J38:L39"/>
    <mergeCell ref="B36:D37"/>
    <mergeCell ref="E36:G37"/>
    <mergeCell ref="B42:D43"/>
    <mergeCell ref="E42:G43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0000"/>
  </sheetPr>
  <dimension ref="A8:O59"/>
  <sheetViews>
    <sheetView topLeftCell="A15" workbookViewId="0">
      <selection activeCell="J37" sqref="J37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20.7109375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22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COUNTIF(J14:J58,"x")</f>
        <v>15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3" t="s">
        <v>15</v>
      </c>
      <c r="J13" s="66" t="s">
        <v>6</v>
      </c>
      <c r="K13" s="66"/>
      <c r="L13" s="66"/>
      <c r="O13" s="32" t="s">
        <v>146</v>
      </c>
    </row>
    <row r="14" spans="1:15" x14ac:dyDescent="0.25">
      <c r="A14" s="62">
        <v>100</v>
      </c>
      <c r="B14" s="56" t="s">
        <v>60</v>
      </c>
      <c r="C14" s="56"/>
      <c r="D14" s="56"/>
      <c r="E14" s="46" t="s">
        <v>20</v>
      </c>
      <c r="F14" s="46"/>
      <c r="G14" s="46"/>
      <c r="H14" s="58" t="s">
        <v>13</v>
      </c>
      <c r="I14" s="11"/>
      <c r="J14" s="7" t="s">
        <v>220</v>
      </c>
      <c r="K14" s="7"/>
      <c r="L14" s="8"/>
      <c r="O14" s="38" t="s">
        <v>158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  <c r="O15" s="38"/>
    </row>
    <row r="16" spans="1:15" x14ac:dyDescent="0.25">
      <c r="A16" s="62">
        <v>101</v>
      </c>
      <c r="B16" s="56" t="s">
        <v>61</v>
      </c>
      <c r="C16" s="56"/>
      <c r="D16" s="56"/>
      <c r="E16" s="54" t="s">
        <v>20</v>
      </c>
      <c r="F16" s="54"/>
      <c r="G16" s="54"/>
      <c r="H16" s="58" t="s">
        <v>13</v>
      </c>
      <c r="I16" s="11"/>
      <c r="J16" s="15" t="s">
        <v>220</v>
      </c>
      <c r="K16" s="7"/>
      <c r="L16" s="8"/>
      <c r="O16" s="38" t="s">
        <v>159</v>
      </c>
    </row>
    <row r="17" spans="1:15" ht="12" customHeight="1" x14ac:dyDescent="0.25">
      <c r="A17" s="62"/>
      <c r="B17" s="57"/>
      <c r="C17" s="57"/>
      <c r="D17" s="57"/>
      <c r="E17" s="55"/>
      <c r="F17" s="55"/>
      <c r="G17" s="55"/>
      <c r="H17" s="59"/>
      <c r="I17" s="13"/>
      <c r="J17" s="16"/>
      <c r="K17" s="9"/>
      <c r="L17" s="10"/>
      <c r="O17" s="38"/>
    </row>
    <row r="18" spans="1:15" x14ac:dyDescent="0.25">
      <c r="A18" s="62">
        <v>102</v>
      </c>
      <c r="B18" s="56" t="s">
        <v>62</v>
      </c>
      <c r="C18" s="56"/>
      <c r="D18" s="56"/>
      <c r="E18" s="46" t="s">
        <v>63</v>
      </c>
      <c r="F18" s="46"/>
      <c r="G18" s="46"/>
      <c r="H18" s="58" t="s">
        <v>13</v>
      </c>
      <c r="I18" s="17"/>
      <c r="J18" s="7" t="s">
        <v>220</v>
      </c>
      <c r="K18" s="7"/>
      <c r="L18" s="8"/>
      <c r="O18" s="38" t="s">
        <v>160</v>
      </c>
    </row>
    <row r="19" spans="1:15" ht="11.25" customHeight="1" x14ac:dyDescent="0.25">
      <c r="A19" s="62"/>
      <c r="B19" s="57"/>
      <c r="C19" s="57"/>
      <c r="D19" s="57"/>
      <c r="E19" s="47"/>
      <c r="F19" s="47"/>
      <c r="G19" s="47"/>
      <c r="H19" s="59"/>
      <c r="I19" s="18"/>
      <c r="J19" s="9"/>
      <c r="K19" s="9"/>
      <c r="L19" s="10"/>
      <c r="O19" s="38"/>
    </row>
    <row r="20" spans="1:15" x14ac:dyDescent="0.25">
      <c r="A20" s="62">
        <v>103</v>
      </c>
      <c r="B20" s="56" t="s">
        <v>64</v>
      </c>
      <c r="C20" s="56"/>
      <c r="D20" s="56"/>
      <c r="E20" s="46" t="s">
        <v>65</v>
      </c>
      <c r="F20" s="46"/>
      <c r="G20" s="46"/>
      <c r="H20" s="58" t="s">
        <v>13</v>
      </c>
      <c r="I20" s="12"/>
      <c r="J20" s="7" t="s">
        <v>220</v>
      </c>
      <c r="K20" s="7"/>
      <c r="L20" s="8"/>
      <c r="O20" s="38" t="s">
        <v>161</v>
      </c>
    </row>
    <row r="21" spans="1:15" ht="12" customHeight="1" x14ac:dyDescent="0.25">
      <c r="A21" s="62"/>
      <c r="B21" s="57"/>
      <c r="C21" s="57"/>
      <c r="D21" s="57"/>
      <c r="E21" s="47"/>
      <c r="F21" s="47"/>
      <c r="G21" s="47"/>
      <c r="H21" s="59"/>
      <c r="I21" s="14"/>
      <c r="J21" s="9"/>
      <c r="K21" s="9"/>
      <c r="L21" s="10"/>
      <c r="O21" s="38"/>
    </row>
    <row r="22" spans="1:15" x14ac:dyDescent="0.25">
      <c r="A22" s="62">
        <v>104</v>
      </c>
      <c r="B22" s="56" t="s">
        <v>66</v>
      </c>
      <c r="C22" s="56"/>
      <c r="D22" s="56"/>
      <c r="E22" s="46" t="s">
        <v>67</v>
      </c>
      <c r="F22" s="46"/>
      <c r="G22" s="46"/>
      <c r="H22" s="58" t="s">
        <v>13</v>
      </c>
      <c r="I22" s="54"/>
      <c r="J22" s="39" t="s">
        <v>220</v>
      </c>
      <c r="K22" s="40"/>
      <c r="L22" s="41"/>
      <c r="O22" s="38" t="s">
        <v>162</v>
      </c>
    </row>
    <row r="23" spans="1:15" ht="12" customHeight="1" x14ac:dyDescent="0.25">
      <c r="A23" s="62"/>
      <c r="B23" s="57"/>
      <c r="C23" s="57"/>
      <c r="D23" s="57"/>
      <c r="E23" s="47"/>
      <c r="F23" s="47"/>
      <c r="G23" s="47"/>
      <c r="H23" s="59"/>
      <c r="I23" s="55"/>
      <c r="J23" s="42"/>
      <c r="K23" s="43"/>
      <c r="L23" s="44"/>
      <c r="O23" s="38"/>
    </row>
    <row r="24" spans="1:15" x14ac:dyDescent="0.25">
      <c r="A24" s="62">
        <v>105</v>
      </c>
      <c r="B24" s="56" t="s">
        <v>68</v>
      </c>
      <c r="C24" s="56"/>
      <c r="D24" s="56"/>
      <c r="E24" s="46" t="s">
        <v>69</v>
      </c>
      <c r="F24" s="46"/>
      <c r="G24" s="46"/>
      <c r="H24" s="58" t="s">
        <v>70</v>
      </c>
      <c r="I24" s="62"/>
      <c r="J24" s="39" t="s">
        <v>220</v>
      </c>
      <c r="K24" s="40"/>
      <c r="L24" s="41"/>
      <c r="O24" s="38" t="s">
        <v>163</v>
      </c>
    </row>
    <row r="25" spans="1:15" ht="12" customHeight="1" x14ac:dyDescent="0.25">
      <c r="A25" s="62"/>
      <c r="B25" s="57"/>
      <c r="C25" s="57"/>
      <c r="D25" s="57"/>
      <c r="E25" s="47"/>
      <c r="F25" s="47"/>
      <c r="G25" s="47"/>
      <c r="H25" s="59"/>
      <c r="I25" s="63"/>
      <c r="J25" s="42"/>
      <c r="K25" s="43"/>
      <c r="L25" s="44"/>
      <c r="O25" s="38"/>
    </row>
    <row r="26" spans="1:15" x14ac:dyDescent="0.25">
      <c r="A26" s="62">
        <v>106</v>
      </c>
      <c r="B26" s="56" t="s">
        <v>71</v>
      </c>
      <c r="C26" s="56"/>
      <c r="D26" s="56"/>
      <c r="E26" s="46" t="s">
        <v>72</v>
      </c>
      <c r="F26" s="46"/>
      <c r="G26" s="46"/>
      <c r="H26" s="58" t="s">
        <v>73</v>
      </c>
      <c r="I26" s="54"/>
      <c r="J26" s="39" t="s">
        <v>220</v>
      </c>
      <c r="K26" s="40"/>
      <c r="L26" s="41"/>
      <c r="O26" s="38" t="s">
        <v>164</v>
      </c>
    </row>
    <row r="27" spans="1:15" ht="12" customHeight="1" x14ac:dyDescent="0.25">
      <c r="A27" s="62"/>
      <c r="B27" s="57"/>
      <c r="C27" s="57"/>
      <c r="D27" s="57"/>
      <c r="E27" s="47"/>
      <c r="F27" s="47"/>
      <c r="G27" s="47"/>
      <c r="H27" s="59"/>
      <c r="I27" s="55"/>
      <c r="J27" s="42"/>
      <c r="K27" s="43"/>
      <c r="L27" s="44"/>
      <c r="O27" s="38"/>
    </row>
    <row r="28" spans="1:15" x14ac:dyDescent="0.25">
      <c r="A28" s="62">
        <v>107</v>
      </c>
      <c r="B28" s="56" t="s">
        <v>74</v>
      </c>
      <c r="C28" s="56"/>
      <c r="D28" s="56"/>
      <c r="E28" s="46" t="s">
        <v>50</v>
      </c>
      <c r="F28" s="46"/>
      <c r="G28" s="46"/>
      <c r="H28" s="58" t="s">
        <v>13</v>
      </c>
      <c r="I28" s="54"/>
      <c r="J28" s="39" t="s">
        <v>220</v>
      </c>
      <c r="K28" s="40"/>
      <c r="L28" s="41"/>
      <c r="O28" s="38" t="s">
        <v>165</v>
      </c>
    </row>
    <row r="29" spans="1:15" ht="12" customHeight="1" x14ac:dyDescent="0.25">
      <c r="A29" s="62"/>
      <c r="B29" s="57"/>
      <c r="C29" s="57"/>
      <c r="D29" s="57"/>
      <c r="E29" s="47"/>
      <c r="F29" s="47"/>
      <c r="G29" s="47"/>
      <c r="H29" s="59"/>
      <c r="I29" s="55"/>
      <c r="J29" s="42"/>
      <c r="K29" s="43"/>
      <c r="L29" s="44"/>
      <c r="O29" s="38"/>
    </row>
    <row r="30" spans="1:15" x14ac:dyDescent="0.25">
      <c r="A30" s="62">
        <v>108</v>
      </c>
      <c r="B30" s="56" t="s">
        <v>75</v>
      </c>
      <c r="C30" s="56"/>
      <c r="D30" s="56"/>
      <c r="E30" s="46" t="s">
        <v>55</v>
      </c>
      <c r="F30" s="46"/>
      <c r="G30" s="46"/>
      <c r="H30" s="58" t="s">
        <v>13</v>
      </c>
      <c r="I30" s="54"/>
      <c r="J30" s="39" t="s">
        <v>220</v>
      </c>
      <c r="K30" s="40"/>
      <c r="L30" s="41"/>
      <c r="O30" s="38" t="s">
        <v>166</v>
      </c>
    </row>
    <row r="31" spans="1:15" ht="12" customHeight="1" x14ac:dyDescent="0.25">
      <c r="A31" s="62"/>
      <c r="B31" s="57"/>
      <c r="C31" s="57"/>
      <c r="D31" s="57"/>
      <c r="E31" s="47"/>
      <c r="F31" s="47"/>
      <c r="G31" s="47"/>
      <c r="H31" s="59"/>
      <c r="I31" s="55"/>
      <c r="J31" s="42"/>
      <c r="K31" s="43"/>
      <c r="L31" s="44"/>
      <c r="O31" s="38"/>
    </row>
    <row r="32" spans="1:15" x14ac:dyDescent="0.25">
      <c r="A32" s="62">
        <v>109</v>
      </c>
      <c r="B32" s="56" t="s">
        <v>76</v>
      </c>
      <c r="C32" s="56"/>
      <c r="D32" s="56"/>
      <c r="E32" s="46" t="s">
        <v>9</v>
      </c>
      <c r="F32" s="46"/>
      <c r="G32" s="46"/>
      <c r="H32" s="58" t="s">
        <v>77</v>
      </c>
      <c r="I32" s="54"/>
      <c r="J32" s="39" t="s">
        <v>220</v>
      </c>
      <c r="K32" s="40"/>
      <c r="L32" s="41"/>
      <c r="O32" s="38" t="s">
        <v>167</v>
      </c>
    </row>
    <row r="33" spans="1:15" ht="12" customHeight="1" x14ac:dyDescent="0.25">
      <c r="A33" s="62"/>
      <c r="B33" s="57"/>
      <c r="C33" s="57"/>
      <c r="D33" s="57"/>
      <c r="E33" s="47"/>
      <c r="F33" s="47"/>
      <c r="G33" s="47"/>
      <c r="H33" s="59"/>
      <c r="I33" s="55"/>
      <c r="J33" s="42"/>
      <c r="K33" s="43"/>
      <c r="L33" s="44"/>
      <c r="O33" s="38"/>
    </row>
    <row r="34" spans="1:15" x14ac:dyDescent="0.25">
      <c r="A34" s="62">
        <v>110</v>
      </c>
      <c r="B34" s="56" t="s">
        <v>78</v>
      </c>
      <c r="C34" s="56"/>
      <c r="D34" s="56"/>
      <c r="E34" s="46" t="s">
        <v>9</v>
      </c>
      <c r="F34" s="46"/>
      <c r="G34" s="46"/>
      <c r="H34" s="58" t="s">
        <v>77</v>
      </c>
      <c r="I34" s="46"/>
      <c r="J34" s="39" t="s">
        <v>220</v>
      </c>
      <c r="K34" s="40"/>
      <c r="L34" s="41"/>
      <c r="O34" s="38" t="s">
        <v>168</v>
      </c>
    </row>
    <row r="35" spans="1:15" ht="12" customHeight="1" x14ac:dyDescent="0.25">
      <c r="A35" s="62"/>
      <c r="B35" s="57"/>
      <c r="C35" s="57"/>
      <c r="D35" s="57"/>
      <c r="E35" s="47"/>
      <c r="F35" s="47"/>
      <c r="G35" s="47"/>
      <c r="H35" s="59"/>
      <c r="I35" s="47"/>
      <c r="J35" s="42"/>
      <c r="K35" s="43"/>
      <c r="L35" s="44"/>
      <c r="O35" s="38"/>
    </row>
    <row r="36" spans="1:15" x14ac:dyDescent="0.25">
      <c r="A36" s="62">
        <v>111</v>
      </c>
      <c r="B36" s="56" t="s">
        <v>79</v>
      </c>
      <c r="C36" s="56"/>
      <c r="D36" s="56"/>
      <c r="E36" s="46" t="s">
        <v>80</v>
      </c>
      <c r="F36" s="46"/>
      <c r="G36" s="46"/>
      <c r="H36" s="58" t="s">
        <v>77</v>
      </c>
      <c r="I36" s="54"/>
      <c r="J36" s="39" t="s">
        <v>220</v>
      </c>
      <c r="K36" s="40"/>
      <c r="L36" s="41"/>
      <c r="O36" s="38" t="s">
        <v>169</v>
      </c>
    </row>
    <row r="37" spans="1:15" ht="12" customHeight="1" x14ac:dyDescent="0.25">
      <c r="A37" s="62"/>
      <c r="B37" s="57"/>
      <c r="C37" s="57"/>
      <c r="D37" s="57"/>
      <c r="E37" s="47"/>
      <c r="F37" s="47"/>
      <c r="G37" s="47"/>
      <c r="H37" s="59"/>
      <c r="I37" s="55"/>
      <c r="J37" s="42"/>
      <c r="K37" s="43"/>
      <c r="L37" s="44"/>
      <c r="O37" s="38"/>
    </row>
    <row r="38" spans="1:15" x14ac:dyDescent="0.25">
      <c r="A38" s="62">
        <v>112</v>
      </c>
      <c r="B38" s="56" t="s">
        <v>81</v>
      </c>
      <c r="C38" s="56"/>
      <c r="D38" s="56"/>
      <c r="E38" s="46" t="s">
        <v>82</v>
      </c>
      <c r="F38" s="46"/>
      <c r="G38" s="46"/>
      <c r="H38" s="58" t="s">
        <v>73</v>
      </c>
      <c r="I38" s="46"/>
      <c r="J38" s="39" t="s">
        <v>220</v>
      </c>
      <c r="K38" s="40"/>
      <c r="L38" s="41"/>
      <c r="O38" s="38" t="s">
        <v>170</v>
      </c>
    </row>
    <row r="39" spans="1:15" ht="12" customHeight="1" x14ac:dyDescent="0.25">
      <c r="A39" s="62"/>
      <c r="B39" s="57"/>
      <c r="C39" s="57"/>
      <c r="D39" s="57"/>
      <c r="E39" s="47"/>
      <c r="F39" s="47"/>
      <c r="G39" s="47"/>
      <c r="H39" s="59"/>
      <c r="I39" s="47"/>
      <c r="J39" s="42"/>
      <c r="K39" s="43"/>
      <c r="L39" s="44"/>
      <c r="O39" s="38"/>
    </row>
    <row r="40" spans="1:15" x14ac:dyDescent="0.25">
      <c r="A40" s="62">
        <v>113</v>
      </c>
      <c r="B40" s="72" t="s">
        <v>237</v>
      </c>
      <c r="C40" s="73"/>
      <c r="D40" s="74"/>
      <c r="E40" s="46" t="s">
        <v>236</v>
      </c>
      <c r="F40" s="46"/>
      <c r="G40" s="46"/>
      <c r="H40" s="58" t="s">
        <v>70</v>
      </c>
      <c r="I40" s="46"/>
      <c r="J40" s="39" t="s">
        <v>220</v>
      </c>
      <c r="K40" s="40"/>
      <c r="L40" s="41"/>
      <c r="O40" s="38" t="s">
        <v>238</v>
      </c>
    </row>
    <row r="41" spans="1:15" ht="12" customHeight="1" x14ac:dyDescent="0.25">
      <c r="A41" s="62"/>
      <c r="B41" s="75"/>
      <c r="C41" s="76"/>
      <c r="D41" s="77"/>
      <c r="E41" s="47"/>
      <c r="F41" s="47"/>
      <c r="G41" s="47"/>
      <c r="H41" s="59"/>
      <c r="I41" s="47"/>
      <c r="J41" s="42"/>
      <c r="K41" s="43"/>
      <c r="L41" s="44"/>
      <c r="O41" s="38"/>
    </row>
    <row r="42" spans="1:15" x14ac:dyDescent="0.25">
      <c r="A42" s="62">
        <v>114</v>
      </c>
      <c r="B42" s="72" t="s">
        <v>239</v>
      </c>
      <c r="C42" s="73"/>
      <c r="D42" s="74"/>
      <c r="E42" s="46" t="s">
        <v>65</v>
      </c>
      <c r="F42" s="46"/>
      <c r="G42" s="46"/>
      <c r="H42" s="58" t="s">
        <v>13</v>
      </c>
      <c r="I42" s="46"/>
      <c r="J42" s="39" t="s">
        <v>216</v>
      </c>
      <c r="K42" s="40"/>
      <c r="L42" s="41"/>
      <c r="O42" s="38"/>
    </row>
    <row r="43" spans="1:15" ht="12" customHeight="1" x14ac:dyDescent="0.25">
      <c r="A43" s="62"/>
      <c r="B43" s="75"/>
      <c r="C43" s="76"/>
      <c r="D43" s="77"/>
      <c r="E43" s="47"/>
      <c r="F43" s="47"/>
      <c r="G43" s="47"/>
      <c r="H43" s="59"/>
      <c r="I43" s="47"/>
      <c r="J43" s="42"/>
      <c r="K43" s="43"/>
      <c r="L43" s="44"/>
      <c r="O43" s="38"/>
    </row>
    <row r="44" spans="1:15" x14ac:dyDescent="0.25">
      <c r="A44" s="62">
        <v>115</v>
      </c>
      <c r="B44" s="68"/>
      <c r="C44" s="68"/>
      <c r="D44" s="68"/>
      <c r="E44" s="46"/>
      <c r="F44" s="46"/>
      <c r="G44" s="46"/>
      <c r="H44" s="58"/>
      <c r="I44" s="46"/>
      <c r="J44" s="48"/>
      <c r="K44" s="49"/>
      <c r="L44" s="50"/>
      <c r="O44" s="38"/>
    </row>
    <row r="45" spans="1:15" ht="12" customHeight="1" x14ac:dyDescent="0.25">
      <c r="A45" s="62"/>
      <c r="B45" s="69"/>
      <c r="C45" s="69"/>
      <c r="D45" s="69"/>
      <c r="E45" s="47"/>
      <c r="F45" s="47"/>
      <c r="G45" s="47"/>
      <c r="H45" s="59"/>
      <c r="I45" s="47"/>
      <c r="J45" s="51"/>
      <c r="K45" s="52"/>
      <c r="L45" s="53"/>
      <c r="O45" s="38"/>
    </row>
    <row r="46" spans="1:15" x14ac:dyDescent="0.25">
      <c r="A46" s="62">
        <v>116</v>
      </c>
      <c r="B46" s="56"/>
      <c r="C46" s="56"/>
      <c r="D46" s="56"/>
      <c r="E46" s="46"/>
      <c r="F46" s="46"/>
      <c r="G46" s="46"/>
      <c r="H46" s="58"/>
      <c r="I46" s="46"/>
      <c r="J46" s="48"/>
      <c r="K46" s="49"/>
      <c r="L46" s="50"/>
      <c r="O46" s="38"/>
    </row>
    <row r="47" spans="1:15" ht="12" customHeight="1" x14ac:dyDescent="0.25">
      <c r="A47" s="62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8"/>
    </row>
    <row r="48" spans="1:15" x14ac:dyDescent="0.25">
      <c r="A48" s="62">
        <v>117</v>
      </c>
      <c r="B48" s="56"/>
      <c r="C48" s="56"/>
      <c r="D48" s="56"/>
      <c r="E48" s="46"/>
      <c r="F48" s="46"/>
      <c r="G48" s="46"/>
      <c r="H48" s="58"/>
      <c r="I48" s="46"/>
      <c r="J48" s="62"/>
      <c r="K48" s="62"/>
      <c r="L48" s="62"/>
      <c r="O48" s="38"/>
    </row>
    <row r="49" spans="1:15" ht="12" customHeight="1" x14ac:dyDescent="0.25">
      <c r="A49" s="62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8"/>
    </row>
    <row r="50" spans="1:15" x14ac:dyDescent="0.25">
      <c r="A50" s="62">
        <v>118</v>
      </c>
      <c r="B50" s="56"/>
      <c r="C50" s="56"/>
      <c r="D50" s="56"/>
      <c r="E50" s="46"/>
      <c r="F50" s="46"/>
      <c r="G50" s="46"/>
      <c r="H50" s="58"/>
      <c r="I50" s="46"/>
      <c r="J50" s="62"/>
      <c r="K50" s="62"/>
      <c r="L50" s="62"/>
      <c r="O50" s="38"/>
    </row>
    <row r="51" spans="1:15" ht="12.75" customHeight="1" x14ac:dyDescent="0.25">
      <c r="A51" s="62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8"/>
    </row>
    <row r="52" spans="1:15" x14ac:dyDescent="0.25">
      <c r="A52" s="62">
        <v>119</v>
      </c>
      <c r="B52" s="56"/>
      <c r="C52" s="56"/>
      <c r="D52" s="56"/>
      <c r="E52" s="46"/>
      <c r="F52" s="46"/>
      <c r="G52" s="46"/>
      <c r="H52" s="58"/>
      <c r="I52" s="46"/>
      <c r="J52" s="62"/>
      <c r="K52" s="62"/>
      <c r="L52" s="62"/>
      <c r="O52" s="38"/>
    </row>
    <row r="53" spans="1:15" ht="12" customHeight="1" x14ac:dyDescent="0.25">
      <c r="A53" s="62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  <c r="O53" s="38"/>
    </row>
    <row r="54" spans="1:15" x14ac:dyDescent="0.25">
      <c r="A54" s="62">
        <v>120</v>
      </c>
      <c r="B54" s="56"/>
      <c r="C54" s="56"/>
      <c r="D54" s="56"/>
      <c r="E54" s="46"/>
      <c r="F54" s="46"/>
      <c r="G54" s="46"/>
      <c r="H54" s="58"/>
      <c r="I54" s="46"/>
      <c r="J54" s="62"/>
      <c r="K54" s="62"/>
      <c r="L54" s="62"/>
      <c r="O54" s="38"/>
    </row>
    <row r="55" spans="1:15" ht="12" customHeight="1" x14ac:dyDescent="0.25">
      <c r="A55" s="62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  <c r="O55" s="38"/>
    </row>
    <row r="56" spans="1:15" x14ac:dyDescent="0.25">
      <c r="A56" s="62">
        <v>121</v>
      </c>
      <c r="B56" s="56"/>
      <c r="C56" s="56"/>
      <c r="D56" s="56"/>
      <c r="E56" s="46"/>
      <c r="F56" s="46"/>
      <c r="G56" s="46"/>
      <c r="H56" s="58"/>
      <c r="I56" s="46"/>
      <c r="J56" s="62"/>
      <c r="K56" s="62"/>
      <c r="L56" s="62"/>
      <c r="O56" s="38"/>
    </row>
    <row r="57" spans="1:15" ht="12" customHeight="1" x14ac:dyDescent="0.25">
      <c r="A57" s="62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  <c r="O57" s="38"/>
    </row>
    <row r="58" spans="1:15" x14ac:dyDescent="0.25">
      <c r="A58" s="62">
        <v>122</v>
      </c>
      <c r="B58" s="56"/>
      <c r="C58" s="56"/>
      <c r="D58" s="56"/>
      <c r="E58" s="46"/>
      <c r="F58" s="46"/>
      <c r="G58" s="46"/>
      <c r="H58" s="58"/>
      <c r="I58" s="46"/>
      <c r="J58" s="62"/>
      <c r="K58" s="62"/>
      <c r="L58" s="62"/>
      <c r="O58" s="38"/>
    </row>
    <row r="59" spans="1:15" ht="12" customHeight="1" x14ac:dyDescent="0.25">
      <c r="A59" s="78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  <c r="O59" s="38"/>
    </row>
  </sheetData>
  <mergeCells count="126">
    <mergeCell ref="A58:A59"/>
    <mergeCell ref="B58:D59"/>
    <mergeCell ref="E58:G59"/>
    <mergeCell ref="H58:H59"/>
    <mergeCell ref="I58:I59"/>
    <mergeCell ref="J58:L59"/>
    <mergeCell ref="A56:A57"/>
    <mergeCell ref="B56:D57"/>
    <mergeCell ref="E56:G57"/>
    <mergeCell ref="H56:H57"/>
    <mergeCell ref="I56:I57"/>
    <mergeCell ref="J56:L57"/>
    <mergeCell ref="A54:A55"/>
    <mergeCell ref="B54:D55"/>
    <mergeCell ref="E54:G55"/>
    <mergeCell ref="H54:H55"/>
    <mergeCell ref="I54:I55"/>
    <mergeCell ref="J54:L55"/>
    <mergeCell ref="A52:A53"/>
    <mergeCell ref="B52:D53"/>
    <mergeCell ref="E52:G53"/>
    <mergeCell ref="H52:H53"/>
    <mergeCell ref="I52:I53"/>
    <mergeCell ref="J52:L53"/>
    <mergeCell ref="A50:A51"/>
    <mergeCell ref="B50:D51"/>
    <mergeCell ref="E50:G51"/>
    <mergeCell ref="H50:H51"/>
    <mergeCell ref="I50:I51"/>
    <mergeCell ref="J50:L51"/>
    <mergeCell ref="A48:A49"/>
    <mergeCell ref="B48:D49"/>
    <mergeCell ref="E48:G49"/>
    <mergeCell ref="H48:H49"/>
    <mergeCell ref="I48:I49"/>
    <mergeCell ref="J48:L49"/>
    <mergeCell ref="A46:A47"/>
    <mergeCell ref="B46:D47"/>
    <mergeCell ref="E46:G47"/>
    <mergeCell ref="H46:H47"/>
    <mergeCell ref="I46:I47"/>
    <mergeCell ref="J46:L47"/>
    <mergeCell ref="A44:A45"/>
    <mergeCell ref="B44:D45"/>
    <mergeCell ref="E44:G45"/>
    <mergeCell ref="H44:H45"/>
    <mergeCell ref="I44:I45"/>
    <mergeCell ref="J44:L45"/>
    <mergeCell ref="A42:A43"/>
    <mergeCell ref="B42:D43"/>
    <mergeCell ref="E42:G43"/>
    <mergeCell ref="H42:H43"/>
    <mergeCell ref="I42:I43"/>
    <mergeCell ref="A40:A41"/>
    <mergeCell ref="B40:D41"/>
    <mergeCell ref="E40:G41"/>
    <mergeCell ref="H40:H41"/>
    <mergeCell ref="I40:I41"/>
    <mergeCell ref="A38:A39"/>
    <mergeCell ref="B38:D39"/>
    <mergeCell ref="E38:G39"/>
    <mergeCell ref="H38:H39"/>
    <mergeCell ref="I38:I39"/>
    <mergeCell ref="A36:A37"/>
    <mergeCell ref="B36:D37"/>
    <mergeCell ref="E36:G37"/>
    <mergeCell ref="H36:H37"/>
    <mergeCell ref="I36:I37"/>
    <mergeCell ref="A34:A35"/>
    <mergeCell ref="B34:D35"/>
    <mergeCell ref="E34:G35"/>
    <mergeCell ref="H34:H35"/>
    <mergeCell ref="I34:I35"/>
    <mergeCell ref="A32:A33"/>
    <mergeCell ref="B32:D33"/>
    <mergeCell ref="E32:G33"/>
    <mergeCell ref="H32:H33"/>
    <mergeCell ref="I32:I33"/>
    <mergeCell ref="A30:A31"/>
    <mergeCell ref="B30:D31"/>
    <mergeCell ref="E30:G31"/>
    <mergeCell ref="H30:H31"/>
    <mergeCell ref="I30:I31"/>
    <mergeCell ref="A28:A29"/>
    <mergeCell ref="B28:D29"/>
    <mergeCell ref="E28:G29"/>
    <mergeCell ref="H28:H29"/>
    <mergeCell ref="I28:I29"/>
    <mergeCell ref="A26:A27"/>
    <mergeCell ref="B26:D27"/>
    <mergeCell ref="E26:G27"/>
    <mergeCell ref="H26:H27"/>
    <mergeCell ref="I26:I27"/>
    <mergeCell ref="A24:A25"/>
    <mergeCell ref="B24:D25"/>
    <mergeCell ref="E24:G25"/>
    <mergeCell ref="H24:H25"/>
    <mergeCell ref="I24:I25"/>
    <mergeCell ref="I22:I23"/>
    <mergeCell ref="A18:A19"/>
    <mergeCell ref="B18:D19"/>
    <mergeCell ref="E18:G19"/>
    <mergeCell ref="H18:H19"/>
    <mergeCell ref="A20:A21"/>
    <mergeCell ref="B20:D21"/>
    <mergeCell ref="E20:G21"/>
    <mergeCell ref="H20:H21"/>
    <mergeCell ref="A16:A17"/>
    <mergeCell ref="B16:D17"/>
    <mergeCell ref="E16:G17"/>
    <mergeCell ref="H16:H17"/>
    <mergeCell ref="D8:H8"/>
    <mergeCell ref="D9:H9"/>
    <mergeCell ref="A22:A23"/>
    <mergeCell ref="B22:D23"/>
    <mergeCell ref="E22:G23"/>
    <mergeCell ref="H22:H23"/>
    <mergeCell ref="K9:L9"/>
    <mergeCell ref="B13:D13"/>
    <mergeCell ref="E13:G13"/>
    <mergeCell ref="J13:L13"/>
    <mergeCell ref="A11:L11"/>
    <mergeCell ref="A14:A15"/>
    <mergeCell ref="B14:D15"/>
    <mergeCell ref="E14:G15"/>
    <mergeCell ref="H14:H15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</sheetPr>
  <dimension ref="A8:O81"/>
  <sheetViews>
    <sheetView topLeftCell="A13" workbookViewId="0">
      <selection activeCell="O80" sqref="O80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17.7109375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23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COUNTIF(J14:J90,"x")</f>
        <v>24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3" t="s">
        <v>15</v>
      </c>
      <c r="J13" s="66" t="s">
        <v>6</v>
      </c>
      <c r="K13" s="66"/>
      <c r="L13" s="66"/>
      <c r="O13" s="32" t="s">
        <v>146</v>
      </c>
    </row>
    <row r="14" spans="1:15" x14ac:dyDescent="0.25">
      <c r="A14" s="62">
        <v>40</v>
      </c>
      <c r="B14" s="56" t="s">
        <v>83</v>
      </c>
      <c r="C14" s="56"/>
      <c r="D14" s="56"/>
      <c r="E14" s="46" t="s">
        <v>20</v>
      </c>
      <c r="F14" s="46"/>
      <c r="G14" s="46"/>
      <c r="H14" s="58" t="s">
        <v>13</v>
      </c>
      <c r="I14" s="11"/>
      <c r="J14" s="7" t="s">
        <v>216</v>
      </c>
      <c r="K14" s="7"/>
      <c r="L14" s="8"/>
      <c r="O14" s="38" t="s">
        <v>171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  <c r="O15" s="38"/>
    </row>
    <row r="16" spans="1:15" x14ac:dyDescent="0.25">
      <c r="A16" s="62">
        <v>41</v>
      </c>
      <c r="B16" s="56" t="s">
        <v>84</v>
      </c>
      <c r="C16" s="56"/>
      <c r="D16" s="56"/>
      <c r="E16" s="54" t="s">
        <v>20</v>
      </c>
      <c r="F16" s="54"/>
      <c r="G16" s="54"/>
      <c r="H16" s="58" t="s">
        <v>13</v>
      </c>
      <c r="I16" s="11"/>
      <c r="J16" s="15" t="s">
        <v>220</v>
      </c>
      <c r="K16" s="7"/>
      <c r="L16" s="8"/>
      <c r="O16" s="38" t="s">
        <v>172</v>
      </c>
    </row>
    <row r="17" spans="1:15" ht="12" customHeight="1" x14ac:dyDescent="0.25">
      <c r="A17" s="62"/>
      <c r="B17" s="57"/>
      <c r="C17" s="57"/>
      <c r="D17" s="57"/>
      <c r="E17" s="55"/>
      <c r="F17" s="55"/>
      <c r="G17" s="55"/>
      <c r="H17" s="59"/>
      <c r="I17" s="13"/>
      <c r="J17" s="16"/>
      <c r="K17" s="9"/>
      <c r="L17" s="10"/>
      <c r="O17" s="38"/>
    </row>
    <row r="18" spans="1:15" x14ac:dyDescent="0.25">
      <c r="A18" s="62">
        <v>42</v>
      </c>
      <c r="B18" s="56" t="s">
        <v>85</v>
      </c>
      <c r="C18" s="56"/>
      <c r="D18" s="56"/>
      <c r="E18" s="46" t="s">
        <v>20</v>
      </c>
      <c r="F18" s="46"/>
      <c r="G18" s="46"/>
      <c r="H18" s="58" t="s">
        <v>13</v>
      </c>
      <c r="I18" s="17"/>
      <c r="J18" s="7" t="s">
        <v>216</v>
      </c>
      <c r="K18" s="7"/>
      <c r="L18" s="8"/>
      <c r="O18" s="38" t="s">
        <v>173</v>
      </c>
    </row>
    <row r="19" spans="1:15" ht="11.25" customHeight="1" x14ac:dyDescent="0.25">
      <c r="A19" s="62"/>
      <c r="B19" s="57"/>
      <c r="C19" s="57"/>
      <c r="D19" s="57"/>
      <c r="E19" s="47"/>
      <c r="F19" s="47"/>
      <c r="G19" s="47"/>
      <c r="H19" s="59"/>
      <c r="I19" s="18"/>
      <c r="J19" s="9"/>
      <c r="K19" s="9"/>
      <c r="L19" s="10"/>
      <c r="O19" s="38"/>
    </row>
    <row r="20" spans="1:15" x14ac:dyDescent="0.25">
      <c r="A20" s="62">
        <v>43</v>
      </c>
      <c r="B20" s="56" t="s">
        <v>86</v>
      </c>
      <c r="C20" s="56"/>
      <c r="D20" s="56"/>
      <c r="E20" s="46" t="s">
        <v>20</v>
      </c>
      <c r="F20" s="46"/>
      <c r="G20" s="46"/>
      <c r="H20" s="58" t="s">
        <v>13</v>
      </c>
      <c r="I20" s="12"/>
      <c r="J20" s="7" t="s">
        <v>216</v>
      </c>
      <c r="K20" s="7"/>
      <c r="L20" s="8"/>
      <c r="O20" s="38" t="s">
        <v>174</v>
      </c>
    </row>
    <row r="21" spans="1:15" ht="12" customHeight="1" x14ac:dyDescent="0.25">
      <c r="A21" s="62"/>
      <c r="B21" s="57"/>
      <c r="C21" s="57"/>
      <c r="D21" s="57"/>
      <c r="E21" s="47"/>
      <c r="F21" s="47"/>
      <c r="G21" s="47"/>
      <c r="H21" s="59"/>
      <c r="I21" s="14"/>
      <c r="J21" s="9"/>
      <c r="K21" s="9"/>
      <c r="L21" s="10"/>
      <c r="O21" s="38"/>
    </row>
    <row r="22" spans="1:15" x14ac:dyDescent="0.25">
      <c r="A22" s="62">
        <v>44</v>
      </c>
      <c r="B22" s="56" t="s">
        <v>87</v>
      </c>
      <c r="C22" s="56"/>
      <c r="D22" s="56"/>
      <c r="E22" s="46" t="s">
        <v>20</v>
      </c>
      <c r="F22" s="46"/>
      <c r="G22" s="46"/>
      <c r="H22" s="58" t="s">
        <v>13</v>
      </c>
      <c r="I22" s="54"/>
      <c r="J22" s="48" t="s">
        <v>216</v>
      </c>
      <c r="K22" s="49"/>
      <c r="L22" s="50"/>
      <c r="O22" s="38" t="s">
        <v>175</v>
      </c>
    </row>
    <row r="23" spans="1:15" ht="12" customHeight="1" x14ac:dyDescent="0.25">
      <c r="A23" s="62"/>
      <c r="B23" s="57"/>
      <c r="C23" s="57"/>
      <c r="D23" s="57"/>
      <c r="E23" s="47"/>
      <c r="F23" s="47"/>
      <c r="G23" s="47"/>
      <c r="H23" s="59"/>
      <c r="I23" s="55"/>
      <c r="J23" s="51"/>
      <c r="K23" s="52"/>
      <c r="L23" s="53"/>
      <c r="O23" s="38"/>
    </row>
    <row r="24" spans="1:15" x14ac:dyDescent="0.25">
      <c r="A24" s="62">
        <v>45</v>
      </c>
      <c r="B24" s="79" t="s">
        <v>88</v>
      </c>
      <c r="C24" s="79"/>
      <c r="D24" s="79"/>
      <c r="E24" s="46" t="s">
        <v>9</v>
      </c>
      <c r="F24" s="46"/>
      <c r="G24" s="46"/>
      <c r="H24" s="58" t="s">
        <v>77</v>
      </c>
      <c r="I24" s="62"/>
      <c r="J24" s="48" t="s">
        <v>220</v>
      </c>
      <c r="K24" s="49"/>
      <c r="L24" s="50"/>
      <c r="O24" s="38" t="s">
        <v>176</v>
      </c>
    </row>
    <row r="25" spans="1:15" ht="12" customHeight="1" x14ac:dyDescent="0.25">
      <c r="A25" s="62"/>
      <c r="B25" s="80"/>
      <c r="C25" s="80"/>
      <c r="D25" s="80"/>
      <c r="E25" s="47"/>
      <c r="F25" s="47"/>
      <c r="G25" s="47"/>
      <c r="H25" s="59"/>
      <c r="I25" s="63"/>
      <c r="J25" s="51"/>
      <c r="K25" s="52"/>
      <c r="L25" s="53"/>
      <c r="O25" s="38"/>
    </row>
    <row r="26" spans="1:15" x14ac:dyDescent="0.25">
      <c r="A26" s="62">
        <v>46</v>
      </c>
      <c r="B26" s="56" t="s">
        <v>89</v>
      </c>
      <c r="C26" s="56"/>
      <c r="D26" s="56"/>
      <c r="E26" s="46" t="s">
        <v>9</v>
      </c>
      <c r="F26" s="46"/>
      <c r="G26" s="46"/>
      <c r="H26" s="58" t="s">
        <v>77</v>
      </c>
      <c r="I26" s="54"/>
      <c r="J26" s="48" t="s">
        <v>216</v>
      </c>
      <c r="K26" s="49"/>
      <c r="L26" s="50"/>
      <c r="O26" s="38" t="s">
        <v>177</v>
      </c>
    </row>
    <row r="27" spans="1:15" ht="12" customHeight="1" x14ac:dyDescent="0.25">
      <c r="A27" s="62"/>
      <c r="B27" s="57"/>
      <c r="C27" s="57"/>
      <c r="D27" s="57"/>
      <c r="E27" s="47"/>
      <c r="F27" s="47"/>
      <c r="G27" s="47"/>
      <c r="H27" s="59"/>
      <c r="I27" s="55"/>
      <c r="J27" s="51"/>
      <c r="K27" s="52"/>
      <c r="L27" s="53"/>
      <c r="O27" s="38"/>
    </row>
    <row r="28" spans="1:15" x14ac:dyDescent="0.25">
      <c r="A28" s="62">
        <v>47</v>
      </c>
      <c r="B28" s="56" t="s">
        <v>90</v>
      </c>
      <c r="C28" s="56"/>
      <c r="D28" s="56"/>
      <c r="E28" s="46" t="s">
        <v>9</v>
      </c>
      <c r="F28" s="46"/>
      <c r="G28" s="46"/>
      <c r="H28" s="58" t="s">
        <v>77</v>
      </c>
      <c r="I28" s="54"/>
      <c r="J28" s="48" t="s">
        <v>220</v>
      </c>
      <c r="K28" s="49"/>
      <c r="L28" s="50"/>
      <c r="O28" s="38" t="s">
        <v>178</v>
      </c>
    </row>
    <row r="29" spans="1:15" ht="12" customHeight="1" x14ac:dyDescent="0.25">
      <c r="A29" s="62"/>
      <c r="B29" s="57"/>
      <c r="C29" s="57"/>
      <c r="D29" s="57"/>
      <c r="E29" s="47"/>
      <c r="F29" s="47"/>
      <c r="G29" s="47"/>
      <c r="H29" s="59"/>
      <c r="I29" s="55"/>
      <c r="J29" s="51"/>
      <c r="K29" s="52"/>
      <c r="L29" s="53"/>
      <c r="O29" s="38"/>
    </row>
    <row r="30" spans="1:15" x14ac:dyDescent="0.25">
      <c r="A30" s="62">
        <v>48</v>
      </c>
      <c r="B30" s="56" t="s">
        <v>91</v>
      </c>
      <c r="C30" s="56"/>
      <c r="D30" s="56"/>
      <c r="E30" s="46" t="s">
        <v>63</v>
      </c>
      <c r="F30" s="46"/>
      <c r="G30" s="46"/>
      <c r="H30" s="58" t="s">
        <v>13</v>
      </c>
      <c r="I30" s="54"/>
      <c r="J30" s="48" t="s">
        <v>220</v>
      </c>
      <c r="K30" s="49"/>
      <c r="L30" s="50"/>
      <c r="O30" s="38" t="s">
        <v>179</v>
      </c>
    </row>
    <row r="31" spans="1:15" ht="12" customHeight="1" x14ac:dyDescent="0.25">
      <c r="A31" s="62"/>
      <c r="B31" s="57"/>
      <c r="C31" s="57"/>
      <c r="D31" s="57"/>
      <c r="E31" s="47"/>
      <c r="F31" s="47"/>
      <c r="G31" s="47"/>
      <c r="H31" s="59"/>
      <c r="I31" s="55"/>
      <c r="J31" s="51"/>
      <c r="K31" s="52"/>
      <c r="L31" s="53"/>
      <c r="O31" s="38"/>
    </row>
    <row r="32" spans="1:15" x14ac:dyDescent="0.25">
      <c r="A32" s="62">
        <v>49</v>
      </c>
      <c r="B32" s="56" t="s">
        <v>92</v>
      </c>
      <c r="C32" s="56"/>
      <c r="D32" s="56"/>
      <c r="E32" s="46" t="s">
        <v>63</v>
      </c>
      <c r="F32" s="46"/>
      <c r="G32" s="46"/>
      <c r="H32" s="58" t="s">
        <v>13</v>
      </c>
      <c r="I32" s="54"/>
      <c r="J32" s="48"/>
      <c r="K32" s="49"/>
      <c r="L32" s="50"/>
      <c r="O32" s="38" t="s">
        <v>180</v>
      </c>
    </row>
    <row r="33" spans="1:15" ht="12" customHeight="1" x14ac:dyDescent="0.25">
      <c r="A33" s="62"/>
      <c r="B33" s="57"/>
      <c r="C33" s="57"/>
      <c r="D33" s="57"/>
      <c r="E33" s="47"/>
      <c r="F33" s="47"/>
      <c r="G33" s="47"/>
      <c r="H33" s="59"/>
      <c r="I33" s="55"/>
      <c r="J33" s="51"/>
      <c r="K33" s="52"/>
      <c r="L33" s="53"/>
      <c r="O33" s="38"/>
    </row>
    <row r="34" spans="1:15" x14ac:dyDescent="0.25">
      <c r="A34" s="62">
        <v>50</v>
      </c>
      <c r="B34" s="56" t="s">
        <v>93</v>
      </c>
      <c r="C34" s="56"/>
      <c r="D34" s="56"/>
      <c r="E34" s="46" t="s">
        <v>94</v>
      </c>
      <c r="F34" s="46"/>
      <c r="G34" s="46"/>
      <c r="H34" s="58" t="s">
        <v>73</v>
      </c>
      <c r="I34" s="46"/>
      <c r="J34" s="48" t="s">
        <v>216</v>
      </c>
      <c r="K34" s="49"/>
      <c r="L34" s="50"/>
      <c r="O34" s="38" t="s">
        <v>181</v>
      </c>
    </row>
    <row r="35" spans="1:15" ht="12" customHeight="1" x14ac:dyDescent="0.25">
      <c r="A35" s="62"/>
      <c r="B35" s="57"/>
      <c r="C35" s="57"/>
      <c r="D35" s="57"/>
      <c r="E35" s="47"/>
      <c r="F35" s="47"/>
      <c r="G35" s="47"/>
      <c r="H35" s="59"/>
      <c r="I35" s="47"/>
      <c r="J35" s="51"/>
      <c r="K35" s="52"/>
      <c r="L35" s="53"/>
      <c r="O35" s="38"/>
    </row>
    <row r="36" spans="1:15" x14ac:dyDescent="0.25">
      <c r="A36" s="62">
        <v>51</v>
      </c>
      <c r="B36" s="56"/>
      <c r="C36" s="56"/>
      <c r="D36" s="56"/>
      <c r="E36" s="60"/>
      <c r="F36" s="60"/>
      <c r="G36" s="60"/>
      <c r="H36" s="58"/>
      <c r="I36" s="54"/>
      <c r="J36" s="48"/>
      <c r="K36" s="49"/>
      <c r="L36" s="50"/>
    </row>
    <row r="37" spans="1:15" ht="12" customHeight="1" x14ac:dyDescent="0.25">
      <c r="A37" s="62"/>
      <c r="B37" s="57"/>
      <c r="C37" s="57"/>
      <c r="D37" s="57"/>
      <c r="E37" s="61"/>
      <c r="F37" s="61"/>
      <c r="G37" s="61"/>
      <c r="H37" s="59"/>
      <c r="I37" s="55"/>
      <c r="J37" s="51"/>
      <c r="K37" s="52"/>
      <c r="L37" s="53"/>
      <c r="O37" s="38"/>
    </row>
    <row r="38" spans="1:15" x14ac:dyDescent="0.25">
      <c r="A38" s="62">
        <v>52</v>
      </c>
      <c r="B38" s="56" t="s">
        <v>96</v>
      </c>
      <c r="C38" s="56"/>
      <c r="D38" s="56"/>
      <c r="E38" s="46" t="s">
        <v>97</v>
      </c>
      <c r="F38" s="46"/>
      <c r="G38" s="46"/>
      <c r="H38" s="58" t="s">
        <v>13</v>
      </c>
      <c r="I38" s="46"/>
      <c r="J38" s="48" t="s">
        <v>216</v>
      </c>
      <c r="K38" s="49"/>
      <c r="L38" s="50"/>
      <c r="O38" s="38" t="s">
        <v>183</v>
      </c>
    </row>
    <row r="39" spans="1:15" ht="12" customHeight="1" x14ac:dyDescent="0.25">
      <c r="A39" s="62"/>
      <c r="B39" s="57"/>
      <c r="C39" s="57"/>
      <c r="D39" s="57"/>
      <c r="E39" s="47"/>
      <c r="F39" s="47"/>
      <c r="G39" s="47"/>
      <c r="H39" s="59"/>
      <c r="I39" s="47"/>
      <c r="J39" s="51"/>
      <c r="K39" s="52"/>
      <c r="L39" s="53"/>
      <c r="O39" s="38"/>
    </row>
    <row r="40" spans="1:15" x14ac:dyDescent="0.25">
      <c r="A40" s="62">
        <v>53</v>
      </c>
      <c r="B40" s="56" t="s">
        <v>98</v>
      </c>
      <c r="C40" s="56"/>
      <c r="D40" s="56"/>
      <c r="E40" s="46" t="s">
        <v>97</v>
      </c>
      <c r="F40" s="46"/>
      <c r="G40" s="46"/>
      <c r="H40" s="58" t="s">
        <v>13</v>
      </c>
      <c r="I40" s="46"/>
      <c r="J40" s="48" t="s">
        <v>216</v>
      </c>
      <c r="K40" s="49"/>
      <c r="L40" s="50"/>
      <c r="O40" s="38" t="s">
        <v>184</v>
      </c>
    </row>
    <row r="41" spans="1:15" ht="12" customHeight="1" x14ac:dyDescent="0.25">
      <c r="A41" s="62"/>
      <c r="B41" s="57"/>
      <c r="C41" s="57"/>
      <c r="D41" s="57"/>
      <c r="E41" s="47"/>
      <c r="F41" s="47"/>
      <c r="G41" s="47"/>
      <c r="H41" s="59"/>
      <c r="I41" s="47"/>
      <c r="J41" s="51"/>
      <c r="K41" s="52"/>
      <c r="L41" s="53"/>
      <c r="O41" s="38"/>
    </row>
    <row r="42" spans="1:15" x14ac:dyDescent="0.25">
      <c r="A42" s="62">
        <v>54</v>
      </c>
      <c r="B42" s="56" t="s">
        <v>99</v>
      </c>
      <c r="C42" s="56"/>
      <c r="D42" s="56"/>
      <c r="E42" s="46" t="s">
        <v>100</v>
      </c>
      <c r="F42" s="46"/>
      <c r="G42" s="46"/>
      <c r="H42" s="58" t="s">
        <v>77</v>
      </c>
      <c r="I42" s="46"/>
      <c r="J42" s="48" t="s">
        <v>216</v>
      </c>
      <c r="K42" s="49"/>
      <c r="L42" s="50"/>
      <c r="O42" s="38" t="s">
        <v>185</v>
      </c>
    </row>
    <row r="43" spans="1:15" ht="12" customHeight="1" x14ac:dyDescent="0.25">
      <c r="A43" s="62"/>
      <c r="B43" s="57"/>
      <c r="C43" s="57"/>
      <c r="D43" s="57"/>
      <c r="E43" s="47"/>
      <c r="F43" s="47"/>
      <c r="G43" s="47"/>
      <c r="H43" s="59"/>
      <c r="I43" s="47"/>
      <c r="J43" s="51"/>
      <c r="K43" s="52"/>
      <c r="L43" s="53"/>
      <c r="O43" s="38"/>
    </row>
    <row r="44" spans="1:15" x14ac:dyDescent="0.25">
      <c r="A44" s="62">
        <v>55</v>
      </c>
      <c r="B44" s="56" t="s">
        <v>101</v>
      </c>
      <c r="C44" s="56"/>
      <c r="D44" s="56"/>
      <c r="E44" s="46" t="s">
        <v>100</v>
      </c>
      <c r="F44" s="46"/>
      <c r="G44" s="46"/>
      <c r="H44" s="58" t="s">
        <v>77</v>
      </c>
      <c r="I44" s="46"/>
      <c r="J44" s="48"/>
      <c r="K44" s="49"/>
      <c r="L44" s="50"/>
      <c r="O44" s="38" t="s">
        <v>186</v>
      </c>
    </row>
    <row r="45" spans="1:15" ht="12" customHeight="1" x14ac:dyDescent="0.25">
      <c r="A45" s="62"/>
      <c r="B45" s="57"/>
      <c r="C45" s="57"/>
      <c r="D45" s="57"/>
      <c r="E45" s="47"/>
      <c r="F45" s="47"/>
      <c r="G45" s="47"/>
      <c r="H45" s="59"/>
      <c r="I45" s="47"/>
      <c r="J45" s="51"/>
      <c r="K45" s="52"/>
      <c r="L45" s="53"/>
      <c r="O45" s="38"/>
    </row>
    <row r="46" spans="1:15" x14ac:dyDescent="0.25">
      <c r="A46" s="62">
        <v>56</v>
      </c>
      <c r="B46" s="56" t="s">
        <v>102</v>
      </c>
      <c r="C46" s="56"/>
      <c r="D46" s="56"/>
      <c r="E46" s="46" t="s">
        <v>80</v>
      </c>
      <c r="F46" s="46"/>
      <c r="G46" s="46"/>
      <c r="H46" s="58" t="s">
        <v>77</v>
      </c>
      <c r="I46" s="46"/>
      <c r="J46" s="48"/>
      <c r="K46" s="49"/>
      <c r="L46" s="50"/>
      <c r="O46" s="38" t="s">
        <v>187</v>
      </c>
    </row>
    <row r="47" spans="1:15" ht="12" customHeight="1" x14ac:dyDescent="0.25">
      <c r="A47" s="62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8"/>
    </row>
    <row r="48" spans="1:15" x14ac:dyDescent="0.25">
      <c r="A48" s="62">
        <v>57</v>
      </c>
      <c r="B48" s="56" t="s">
        <v>103</v>
      </c>
      <c r="C48" s="56"/>
      <c r="D48" s="56"/>
      <c r="E48" s="46" t="s">
        <v>104</v>
      </c>
      <c r="F48" s="46"/>
      <c r="G48" s="46"/>
      <c r="H48" s="58" t="s">
        <v>13</v>
      </c>
      <c r="I48" s="46"/>
      <c r="J48" s="62" t="s">
        <v>216</v>
      </c>
      <c r="K48" s="62"/>
      <c r="L48" s="62"/>
      <c r="O48" s="38" t="s">
        <v>188</v>
      </c>
    </row>
    <row r="49" spans="1:15" ht="12" customHeight="1" x14ac:dyDescent="0.25">
      <c r="A49" s="62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8"/>
    </row>
    <row r="50" spans="1:15" x14ac:dyDescent="0.25">
      <c r="A50" s="62">
        <v>58</v>
      </c>
      <c r="B50" s="56" t="s">
        <v>105</v>
      </c>
      <c r="C50" s="56"/>
      <c r="D50" s="56"/>
      <c r="E50" s="46" t="s">
        <v>69</v>
      </c>
      <c r="F50" s="46"/>
      <c r="G50" s="46"/>
      <c r="H50" s="58" t="s">
        <v>70</v>
      </c>
      <c r="I50" s="46"/>
      <c r="J50" s="62" t="s">
        <v>216</v>
      </c>
      <c r="K50" s="62"/>
      <c r="L50" s="62"/>
      <c r="O50" s="38" t="s">
        <v>189</v>
      </c>
    </row>
    <row r="51" spans="1:15" ht="12.75" customHeight="1" x14ac:dyDescent="0.25">
      <c r="A51" s="62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8"/>
    </row>
    <row r="52" spans="1:15" x14ac:dyDescent="0.25">
      <c r="A52" s="62">
        <v>59</v>
      </c>
      <c r="B52" s="56" t="s">
        <v>106</v>
      </c>
      <c r="C52" s="56"/>
      <c r="D52" s="56"/>
      <c r="E52" s="46" t="s">
        <v>107</v>
      </c>
      <c r="F52" s="46"/>
      <c r="G52" s="46"/>
      <c r="H52" s="58" t="s">
        <v>77</v>
      </c>
      <c r="I52" s="46"/>
      <c r="J52" s="62"/>
      <c r="K52" s="62"/>
      <c r="L52" s="62"/>
      <c r="O52" s="38" t="s">
        <v>190</v>
      </c>
    </row>
    <row r="53" spans="1:15" ht="12" customHeight="1" x14ac:dyDescent="0.25">
      <c r="A53" s="62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  <c r="O53" s="38"/>
    </row>
    <row r="54" spans="1:15" x14ac:dyDescent="0.25">
      <c r="A54" s="62">
        <v>60</v>
      </c>
      <c r="B54" s="56" t="s">
        <v>108</v>
      </c>
      <c r="C54" s="56"/>
      <c r="D54" s="56"/>
      <c r="E54" s="46" t="s">
        <v>109</v>
      </c>
      <c r="F54" s="46"/>
      <c r="G54" s="46"/>
      <c r="H54" s="58" t="s">
        <v>77</v>
      </c>
      <c r="I54" s="46"/>
      <c r="J54" s="62" t="s">
        <v>220</v>
      </c>
      <c r="K54" s="62"/>
      <c r="L54" s="62"/>
      <c r="O54" s="38" t="s">
        <v>191</v>
      </c>
    </row>
    <row r="55" spans="1:15" ht="12" customHeight="1" x14ac:dyDescent="0.25">
      <c r="A55" s="62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  <c r="O55" s="38"/>
    </row>
    <row r="56" spans="1:15" x14ac:dyDescent="0.25">
      <c r="A56" s="62">
        <v>61</v>
      </c>
      <c r="B56" s="56" t="s">
        <v>110</v>
      </c>
      <c r="C56" s="56"/>
      <c r="D56" s="56"/>
      <c r="E56" s="46" t="s">
        <v>111</v>
      </c>
      <c r="F56" s="46"/>
      <c r="G56" s="46"/>
      <c r="H56" s="58" t="s">
        <v>13</v>
      </c>
      <c r="I56" s="46"/>
      <c r="J56" s="62" t="s">
        <v>216</v>
      </c>
      <c r="K56" s="62"/>
      <c r="L56" s="62"/>
      <c r="O56" s="38" t="s">
        <v>192</v>
      </c>
    </row>
    <row r="57" spans="1:15" ht="12" customHeight="1" x14ac:dyDescent="0.25">
      <c r="A57" s="62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  <c r="O57" s="38"/>
    </row>
    <row r="58" spans="1:15" x14ac:dyDescent="0.25">
      <c r="A58" s="62">
        <v>62</v>
      </c>
      <c r="B58" s="56" t="s">
        <v>112</v>
      </c>
      <c r="C58" s="56"/>
      <c r="D58" s="56"/>
      <c r="E58" s="46" t="s">
        <v>113</v>
      </c>
      <c r="F58" s="46"/>
      <c r="G58" s="46"/>
      <c r="H58" s="58" t="s">
        <v>77</v>
      </c>
      <c r="I58" s="46"/>
      <c r="J58" s="62"/>
      <c r="K58" s="62"/>
      <c r="L58" s="62"/>
      <c r="O58" s="38" t="s">
        <v>193</v>
      </c>
    </row>
    <row r="59" spans="1:15" ht="12" customHeight="1" x14ac:dyDescent="0.25">
      <c r="A59" s="62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  <c r="O59" s="38"/>
    </row>
    <row r="60" spans="1:15" x14ac:dyDescent="0.25">
      <c r="A60" s="62">
        <v>63</v>
      </c>
      <c r="B60" s="56" t="s">
        <v>114</v>
      </c>
      <c r="C60" s="56"/>
      <c r="D60" s="56"/>
      <c r="E60" s="46" t="s">
        <v>115</v>
      </c>
      <c r="F60" s="46"/>
      <c r="G60" s="46"/>
      <c r="H60" s="58" t="s">
        <v>116</v>
      </c>
      <c r="I60" s="46"/>
      <c r="J60" s="48"/>
      <c r="K60" s="49"/>
      <c r="L60" s="50"/>
      <c r="O60" s="38" t="s">
        <v>116</v>
      </c>
    </row>
    <row r="61" spans="1:15" x14ac:dyDescent="0.25">
      <c r="A61" s="62"/>
      <c r="B61" s="57"/>
      <c r="C61" s="57"/>
      <c r="D61" s="57"/>
      <c r="E61" s="47"/>
      <c r="F61" s="47"/>
      <c r="G61" s="47"/>
      <c r="H61" s="59"/>
      <c r="I61" s="47"/>
      <c r="J61" s="51"/>
      <c r="K61" s="52"/>
      <c r="L61" s="53"/>
      <c r="O61" s="38"/>
    </row>
    <row r="62" spans="1:15" x14ac:dyDescent="0.25">
      <c r="A62" s="62">
        <v>64</v>
      </c>
      <c r="B62" s="56" t="s">
        <v>224</v>
      </c>
      <c r="C62" s="56"/>
      <c r="D62" s="56"/>
      <c r="E62" s="46" t="s">
        <v>225</v>
      </c>
      <c r="F62" s="46"/>
      <c r="G62" s="46"/>
      <c r="H62" s="58" t="s">
        <v>70</v>
      </c>
      <c r="I62" s="46"/>
      <c r="J62" s="48" t="s">
        <v>216</v>
      </c>
      <c r="K62" s="49"/>
      <c r="L62" s="50"/>
      <c r="O62" s="38"/>
    </row>
    <row r="63" spans="1:15" x14ac:dyDescent="0.25">
      <c r="A63" s="62"/>
      <c r="B63" s="57"/>
      <c r="C63" s="57"/>
      <c r="D63" s="57"/>
      <c r="E63" s="47"/>
      <c r="F63" s="47"/>
      <c r="G63" s="47"/>
      <c r="H63" s="59"/>
      <c r="I63" s="47"/>
      <c r="J63" s="51"/>
      <c r="K63" s="52"/>
      <c r="L63" s="53"/>
      <c r="O63" s="38"/>
    </row>
    <row r="64" spans="1:15" x14ac:dyDescent="0.25">
      <c r="A64" s="62">
        <v>65</v>
      </c>
      <c r="B64" s="56" t="s">
        <v>226</v>
      </c>
      <c r="C64" s="56"/>
      <c r="D64" s="56"/>
      <c r="E64" s="46" t="s">
        <v>227</v>
      </c>
      <c r="F64" s="46"/>
      <c r="G64" s="46"/>
      <c r="H64" s="58" t="s">
        <v>77</v>
      </c>
      <c r="I64" s="46"/>
      <c r="J64" s="48" t="s">
        <v>220</v>
      </c>
      <c r="K64" s="49"/>
      <c r="L64" s="50"/>
      <c r="O64" s="38"/>
    </row>
    <row r="65" spans="1:15" x14ac:dyDescent="0.25">
      <c r="A65" s="62"/>
      <c r="B65" s="57"/>
      <c r="C65" s="57"/>
      <c r="D65" s="57"/>
      <c r="E65" s="47"/>
      <c r="F65" s="47"/>
      <c r="G65" s="47"/>
      <c r="H65" s="59"/>
      <c r="I65" s="47"/>
      <c r="J65" s="51"/>
      <c r="K65" s="52"/>
      <c r="L65" s="53"/>
      <c r="O65" s="38"/>
    </row>
    <row r="66" spans="1:15" x14ac:dyDescent="0.25">
      <c r="A66" s="62">
        <v>66</v>
      </c>
      <c r="B66" s="56" t="s">
        <v>228</v>
      </c>
      <c r="C66" s="56"/>
      <c r="D66" s="56"/>
      <c r="E66" s="46" t="s">
        <v>9</v>
      </c>
      <c r="F66" s="46"/>
      <c r="G66" s="46"/>
      <c r="H66" s="58" t="s">
        <v>77</v>
      </c>
      <c r="I66" s="46"/>
      <c r="J66" s="48" t="s">
        <v>220</v>
      </c>
      <c r="K66" s="49"/>
      <c r="L66" s="50"/>
      <c r="O66" s="38"/>
    </row>
    <row r="67" spans="1:15" x14ac:dyDescent="0.25">
      <c r="A67" s="62"/>
      <c r="B67" s="57"/>
      <c r="C67" s="57"/>
      <c r="D67" s="57"/>
      <c r="E67" s="47"/>
      <c r="F67" s="47"/>
      <c r="G67" s="47"/>
      <c r="H67" s="59"/>
      <c r="I67" s="47"/>
      <c r="J67" s="51"/>
      <c r="K67" s="52"/>
      <c r="L67" s="53"/>
      <c r="O67" s="38"/>
    </row>
    <row r="68" spans="1:15" x14ac:dyDescent="0.25">
      <c r="A68" s="62">
        <v>67</v>
      </c>
      <c r="B68" s="56" t="s">
        <v>229</v>
      </c>
      <c r="C68" s="56"/>
      <c r="D68" s="56"/>
      <c r="E68" s="46" t="s">
        <v>20</v>
      </c>
      <c r="F68" s="46"/>
      <c r="G68" s="46"/>
      <c r="H68" s="58" t="s">
        <v>13</v>
      </c>
      <c r="I68" s="46"/>
      <c r="J68" s="48" t="s">
        <v>216</v>
      </c>
      <c r="K68" s="49"/>
      <c r="L68" s="50"/>
      <c r="O68" s="38"/>
    </row>
    <row r="69" spans="1:15" x14ac:dyDescent="0.25">
      <c r="A69" s="62"/>
      <c r="B69" s="57"/>
      <c r="C69" s="57"/>
      <c r="D69" s="57"/>
      <c r="E69" s="47"/>
      <c r="F69" s="47"/>
      <c r="G69" s="47"/>
      <c r="H69" s="59"/>
      <c r="I69" s="47"/>
      <c r="J69" s="51"/>
      <c r="K69" s="52"/>
      <c r="L69" s="53"/>
      <c r="O69" s="38"/>
    </row>
    <row r="70" spans="1:15" x14ac:dyDescent="0.25">
      <c r="A70" s="62">
        <v>68</v>
      </c>
      <c r="B70" s="56" t="s">
        <v>230</v>
      </c>
      <c r="C70" s="56"/>
      <c r="D70" s="56"/>
      <c r="E70" s="46" t="s">
        <v>231</v>
      </c>
      <c r="F70" s="46"/>
      <c r="G70" s="46"/>
      <c r="H70" s="58" t="s">
        <v>73</v>
      </c>
      <c r="I70" s="46"/>
      <c r="J70" s="62" t="s">
        <v>220</v>
      </c>
      <c r="K70" s="62"/>
      <c r="L70" s="62"/>
      <c r="O70" s="38"/>
    </row>
    <row r="71" spans="1:15" x14ac:dyDescent="0.25">
      <c r="A71" s="62"/>
      <c r="B71" s="57"/>
      <c r="C71" s="57"/>
      <c r="D71" s="57"/>
      <c r="E71" s="47"/>
      <c r="F71" s="47"/>
      <c r="G71" s="47"/>
      <c r="H71" s="59"/>
      <c r="I71" s="47"/>
      <c r="J71" s="63"/>
      <c r="K71" s="63"/>
      <c r="L71" s="63"/>
      <c r="O71" s="38"/>
    </row>
    <row r="72" spans="1:15" x14ac:dyDescent="0.25">
      <c r="A72" s="62">
        <v>69</v>
      </c>
      <c r="B72" s="56" t="s">
        <v>232</v>
      </c>
      <c r="C72" s="56"/>
      <c r="D72" s="56"/>
      <c r="E72" s="46" t="s">
        <v>233</v>
      </c>
      <c r="F72" s="46"/>
      <c r="G72" s="46"/>
      <c r="H72" s="58" t="s">
        <v>77</v>
      </c>
      <c r="I72" s="46"/>
      <c r="J72" s="62" t="s">
        <v>220</v>
      </c>
      <c r="K72" s="62"/>
      <c r="L72" s="62"/>
      <c r="O72" s="38"/>
    </row>
    <row r="73" spans="1:15" x14ac:dyDescent="0.25">
      <c r="A73" s="62"/>
      <c r="B73" s="57"/>
      <c r="C73" s="57"/>
      <c r="D73" s="57"/>
      <c r="E73" s="47"/>
      <c r="F73" s="47"/>
      <c r="G73" s="47"/>
      <c r="H73" s="59"/>
      <c r="I73" s="47"/>
      <c r="J73" s="63"/>
      <c r="K73" s="63"/>
      <c r="L73" s="63"/>
      <c r="O73" s="38"/>
    </row>
    <row r="74" spans="1:15" x14ac:dyDescent="0.25">
      <c r="A74" s="62">
        <v>70</v>
      </c>
      <c r="B74" s="56"/>
      <c r="C74" s="56"/>
      <c r="D74" s="56"/>
      <c r="E74" s="46"/>
      <c r="F74" s="46"/>
      <c r="G74" s="46"/>
      <c r="H74" s="58"/>
      <c r="I74" s="46"/>
      <c r="J74" s="62"/>
      <c r="K74" s="62"/>
      <c r="L74" s="62"/>
      <c r="O74" s="38"/>
    </row>
    <row r="75" spans="1:15" x14ac:dyDescent="0.25">
      <c r="A75" s="62"/>
      <c r="B75" s="57"/>
      <c r="C75" s="57"/>
      <c r="D75" s="57"/>
      <c r="E75" s="47"/>
      <c r="F75" s="47"/>
      <c r="G75" s="47"/>
      <c r="H75" s="59"/>
      <c r="I75" s="47"/>
      <c r="J75" s="63"/>
      <c r="K75" s="63"/>
      <c r="L75" s="63"/>
      <c r="O75" s="38"/>
    </row>
    <row r="76" spans="1:15" x14ac:dyDescent="0.25">
      <c r="A76" s="62">
        <v>71</v>
      </c>
      <c r="B76" s="56"/>
      <c r="C76" s="56"/>
      <c r="D76" s="56"/>
      <c r="E76" s="46"/>
      <c r="F76" s="46"/>
      <c r="G76" s="46"/>
      <c r="H76" s="58"/>
      <c r="I76" s="46"/>
      <c r="J76" s="62"/>
      <c r="K76" s="62"/>
      <c r="L76" s="62"/>
      <c r="O76" s="38"/>
    </row>
    <row r="77" spans="1:15" x14ac:dyDescent="0.25">
      <c r="A77" s="62"/>
      <c r="B77" s="57"/>
      <c r="C77" s="57"/>
      <c r="D77" s="57"/>
      <c r="E77" s="47"/>
      <c r="F77" s="47"/>
      <c r="G77" s="47"/>
      <c r="H77" s="59"/>
      <c r="I77" s="47"/>
      <c r="J77" s="63"/>
      <c r="K77" s="63"/>
      <c r="L77" s="63"/>
      <c r="O77" s="38"/>
    </row>
    <row r="78" spans="1:15" x14ac:dyDescent="0.25">
      <c r="A78" s="62">
        <v>72</v>
      </c>
      <c r="B78" s="56"/>
      <c r="C78" s="56"/>
      <c r="D78" s="56"/>
      <c r="E78" s="46"/>
      <c r="F78" s="46"/>
      <c r="G78" s="46"/>
      <c r="H78" s="58"/>
      <c r="I78" s="46"/>
      <c r="J78" s="62"/>
      <c r="K78" s="62"/>
      <c r="L78" s="62"/>
      <c r="O78" s="38"/>
    </row>
    <row r="79" spans="1:15" x14ac:dyDescent="0.25">
      <c r="A79" s="62"/>
      <c r="B79" s="57"/>
      <c r="C79" s="57"/>
      <c r="D79" s="57"/>
      <c r="E79" s="47"/>
      <c r="F79" s="47"/>
      <c r="G79" s="47"/>
      <c r="H79" s="59"/>
      <c r="I79" s="47"/>
      <c r="J79" s="63"/>
      <c r="K79" s="63"/>
      <c r="L79" s="63"/>
      <c r="O79" s="38"/>
    </row>
    <row r="80" spans="1:15" x14ac:dyDescent="0.25">
      <c r="A80" s="62">
        <v>73</v>
      </c>
      <c r="B80" s="56" t="s">
        <v>95</v>
      </c>
      <c r="C80" s="56"/>
      <c r="D80" s="56"/>
      <c r="E80" s="46" t="s">
        <v>94</v>
      </c>
      <c r="F80" s="46"/>
      <c r="G80" s="46"/>
      <c r="H80" s="58" t="s">
        <v>73</v>
      </c>
      <c r="I80" s="46"/>
      <c r="J80" s="62" t="s">
        <v>220</v>
      </c>
      <c r="K80" s="62"/>
      <c r="L80" s="62"/>
      <c r="O80" s="38" t="s">
        <v>182</v>
      </c>
    </row>
    <row r="81" spans="1:15" x14ac:dyDescent="0.25">
      <c r="A81" s="78"/>
      <c r="B81" s="57"/>
      <c r="C81" s="57"/>
      <c r="D81" s="57"/>
      <c r="E81" s="47"/>
      <c r="F81" s="47"/>
      <c r="G81" s="47"/>
      <c r="H81" s="59"/>
      <c r="I81" s="47"/>
      <c r="J81" s="63"/>
      <c r="K81" s="63"/>
      <c r="L81" s="63"/>
      <c r="O81" s="38"/>
    </row>
  </sheetData>
  <mergeCells count="203">
    <mergeCell ref="A80:A81"/>
    <mergeCell ref="B80:D81"/>
    <mergeCell ref="E80:G81"/>
    <mergeCell ref="H80:H81"/>
    <mergeCell ref="I80:I81"/>
    <mergeCell ref="J80:L81"/>
    <mergeCell ref="A76:A77"/>
    <mergeCell ref="B76:D77"/>
    <mergeCell ref="E76:G77"/>
    <mergeCell ref="H76:H77"/>
    <mergeCell ref="I76:I77"/>
    <mergeCell ref="J76:L77"/>
    <mergeCell ref="A78:A79"/>
    <mergeCell ref="B78:D79"/>
    <mergeCell ref="E78:G79"/>
    <mergeCell ref="H78:H79"/>
    <mergeCell ref="I78:I79"/>
    <mergeCell ref="J78:L79"/>
    <mergeCell ref="A72:A73"/>
    <mergeCell ref="B72:D73"/>
    <mergeCell ref="E72:G73"/>
    <mergeCell ref="H72:H73"/>
    <mergeCell ref="I72:I73"/>
    <mergeCell ref="J72:L73"/>
    <mergeCell ref="A74:A75"/>
    <mergeCell ref="B74:D75"/>
    <mergeCell ref="E74:G75"/>
    <mergeCell ref="H74:H75"/>
    <mergeCell ref="I74:I75"/>
    <mergeCell ref="J74:L75"/>
    <mergeCell ref="A68:A69"/>
    <mergeCell ref="B68:D69"/>
    <mergeCell ref="E68:G69"/>
    <mergeCell ref="H68:H69"/>
    <mergeCell ref="I68:I69"/>
    <mergeCell ref="J68:L69"/>
    <mergeCell ref="A70:A71"/>
    <mergeCell ref="B70:D71"/>
    <mergeCell ref="E70:G71"/>
    <mergeCell ref="H70:H71"/>
    <mergeCell ref="I70:I71"/>
    <mergeCell ref="J70:L71"/>
    <mergeCell ref="A64:A65"/>
    <mergeCell ref="B64:D65"/>
    <mergeCell ref="E64:G65"/>
    <mergeCell ref="H64:H65"/>
    <mergeCell ref="I64:I65"/>
    <mergeCell ref="J64:L65"/>
    <mergeCell ref="A66:A67"/>
    <mergeCell ref="B66:D67"/>
    <mergeCell ref="E66:G67"/>
    <mergeCell ref="H66:H67"/>
    <mergeCell ref="I66:I67"/>
    <mergeCell ref="J66:L67"/>
    <mergeCell ref="A60:A61"/>
    <mergeCell ref="B60:D61"/>
    <mergeCell ref="E60:G61"/>
    <mergeCell ref="H60:H61"/>
    <mergeCell ref="I60:I61"/>
    <mergeCell ref="J60:L61"/>
    <mergeCell ref="A62:A63"/>
    <mergeCell ref="B62:D63"/>
    <mergeCell ref="E62:G63"/>
    <mergeCell ref="H62:H63"/>
    <mergeCell ref="I62:I63"/>
    <mergeCell ref="J62:L63"/>
    <mergeCell ref="A58:A59"/>
    <mergeCell ref="B58:D59"/>
    <mergeCell ref="E58:G59"/>
    <mergeCell ref="H58:H59"/>
    <mergeCell ref="I58:I59"/>
    <mergeCell ref="J58:L59"/>
    <mergeCell ref="A56:A57"/>
    <mergeCell ref="B56:D57"/>
    <mergeCell ref="E56:G57"/>
    <mergeCell ref="H56:H57"/>
    <mergeCell ref="I56:I57"/>
    <mergeCell ref="J56:L57"/>
    <mergeCell ref="A54:A55"/>
    <mergeCell ref="B54:D55"/>
    <mergeCell ref="E54:G55"/>
    <mergeCell ref="H54:H55"/>
    <mergeCell ref="I54:I55"/>
    <mergeCell ref="J54:L55"/>
    <mergeCell ref="A52:A53"/>
    <mergeCell ref="B52:D53"/>
    <mergeCell ref="E52:G53"/>
    <mergeCell ref="H52:H53"/>
    <mergeCell ref="I52:I53"/>
    <mergeCell ref="J52:L53"/>
    <mergeCell ref="A50:A51"/>
    <mergeCell ref="B50:D51"/>
    <mergeCell ref="E50:G51"/>
    <mergeCell ref="H50:H51"/>
    <mergeCell ref="I50:I51"/>
    <mergeCell ref="J50:L51"/>
    <mergeCell ref="A48:A49"/>
    <mergeCell ref="B48:D49"/>
    <mergeCell ref="E48:G49"/>
    <mergeCell ref="H48:H49"/>
    <mergeCell ref="I48:I49"/>
    <mergeCell ref="J48:L49"/>
    <mergeCell ref="A46:A47"/>
    <mergeCell ref="B46:D47"/>
    <mergeCell ref="E46:G47"/>
    <mergeCell ref="H46:H47"/>
    <mergeCell ref="I46:I47"/>
    <mergeCell ref="J46:L47"/>
    <mergeCell ref="A44:A45"/>
    <mergeCell ref="B44:D45"/>
    <mergeCell ref="E44:G45"/>
    <mergeCell ref="H44:H45"/>
    <mergeCell ref="I44:I45"/>
    <mergeCell ref="J44:L45"/>
    <mergeCell ref="A42:A43"/>
    <mergeCell ref="B42:D43"/>
    <mergeCell ref="E42:G43"/>
    <mergeCell ref="H42:H43"/>
    <mergeCell ref="I42:I43"/>
    <mergeCell ref="J42:L43"/>
    <mergeCell ref="A40:A41"/>
    <mergeCell ref="B40:D41"/>
    <mergeCell ref="E40:G41"/>
    <mergeCell ref="H40:H41"/>
    <mergeCell ref="I40:I41"/>
    <mergeCell ref="J40:L41"/>
    <mergeCell ref="A38:A39"/>
    <mergeCell ref="B38:D39"/>
    <mergeCell ref="E38:G39"/>
    <mergeCell ref="H38:H39"/>
    <mergeCell ref="I38:I39"/>
    <mergeCell ref="J38:L39"/>
    <mergeCell ref="A36:A37"/>
    <mergeCell ref="B36:D37"/>
    <mergeCell ref="E36:G37"/>
    <mergeCell ref="H36:H37"/>
    <mergeCell ref="I36:I37"/>
    <mergeCell ref="J36:L37"/>
    <mergeCell ref="A34:A35"/>
    <mergeCell ref="B34:D35"/>
    <mergeCell ref="E34:G35"/>
    <mergeCell ref="H34:H35"/>
    <mergeCell ref="I34:I35"/>
    <mergeCell ref="J34:L35"/>
    <mergeCell ref="A32:A33"/>
    <mergeCell ref="B32:D33"/>
    <mergeCell ref="E32:G33"/>
    <mergeCell ref="H32:H33"/>
    <mergeCell ref="I32:I33"/>
    <mergeCell ref="J32:L33"/>
    <mergeCell ref="A30:A31"/>
    <mergeCell ref="B30:D31"/>
    <mergeCell ref="E30:G31"/>
    <mergeCell ref="H30:H31"/>
    <mergeCell ref="I30:I31"/>
    <mergeCell ref="J30:L31"/>
    <mergeCell ref="A28:A29"/>
    <mergeCell ref="B28:D29"/>
    <mergeCell ref="E28:G29"/>
    <mergeCell ref="H28:H29"/>
    <mergeCell ref="I28:I29"/>
    <mergeCell ref="J28:L29"/>
    <mergeCell ref="A26:A27"/>
    <mergeCell ref="B26:D27"/>
    <mergeCell ref="E26:G27"/>
    <mergeCell ref="H26:H27"/>
    <mergeCell ref="I26:I27"/>
    <mergeCell ref="J26:L27"/>
    <mergeCell ref="A24:A25"/>
    <mergeCell ref="B24:D25"/>
    <mergeCell ref="E24:G25"/>
    <mergeCell ref="H24:H25"/>
    <mergeCell ref="I24:I25"/>
    <mergeCell ref="J24:L25"/>
    <mergeCell ref="I22:I23"/>
    <mergeCell ref="J22:L23"/>
    <mergeCell ref="A18:A19"/>
    <mergeCell ref="B18:D19"/>
    <mergeCell ref="E18:G19"/>
    <mergeCell ref="H18:H19"/>
    <mergeCell ref="A20:A21"/>
    <mergeCell ref="B20:D21"/>
    <mergeCell ref="E20:G21"/>
    <mergeCell ref="H20:H21"/>
    <mergeCell ref="A16:A17"/>
    <mergeCell ref="B16:D17"/>
    <mergeCell ref="E16:G17"/>
    <mergeCell ref="H16:H17"/>
    <mergeCell ref="D8:H8"/>
    <mergeCell ref="D9:H9"/>
    <mergeCell ref="A22:A23"/>
    <mergeCell ref="B22:D23"/>
    <mergeCell ref="E22:G23"/>
    <mergeCell ref="H22:H23"/>
    <mergeCell ref="K9:L9"/>
    <mergeCell ref="A11:L11"/>
    <mergeCell ref="B13:D13"/>
    <mergeCell ref="E13:G13"/>
    <mergeCell ref="J13:L13"/>
    <mergeCell ref="A14:A15"/>
    <mergeCell ref="B14:D15"/>
    <mergeCell ref="E14:G15"/>
    <mergeCell ref="H14:H15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8:O59"/>
  <sheetViews>
    <sheetView workbookViewId="0">
      <selection activeCell="O55" sqref="O55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20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35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COUNTIF(J14:J58,"x")</f>
        <v>1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3" t="s">
        <v>15</v>
      </c>
      <c r="J13" s="66" t="s">
        <v>6</v>
      </c>
      <c r="K13" s="66"/>
      <c r="L13" s="66"/>
      <c r="O13" s="32" t="s">
        <v>146</v>
      </c>
    </row>
    <row r="14" spans="1:15" x14ac:dyDescent="0.25">
      <c r="A14" s="62">
        <v>90</v>
      </c>
      <c r="B14" s="56" t="s">
        <v>133</v>
      </c>
      <c r="C14" s="56"/>
      <c r="D14" s="56"/>
      <c r="E14" s="46" t="s">
        <v>20</v>
      </c>
      <c r="F14" s="46"/>
      <c r="G14" s="46"/>
      <c r="H14" s="58" t="s">
        <v>13</v>
      </c>
      <c r="I14" s="11"/>
      <c r="J14" s="7" t="s">
        <v>216</v>
      </c>
      <c r="K14" s="7"/>
      <c r="L14" s="8"/>
      <c r="O14" s="38" t="s">
        <v>194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  <c r="O15" s="38"/>
    </row>
    <row r="16" spans="1:15" x14ac:dyDescent="0.25">
      <c r="A16" s="62">
        <v>91</v>
      </c>
      <c r="B16" s="56"/>
      <c r="C16" s="56"/>
      <c r="D16" s="56"/>
      <c r="E16" s="54"/>
      <c r="F16" s="54"/>
      <c r="G16" s="54"/>
      <c r="H16" s="58"/>
      <c r="I16" s="11"/>
      <c r="J16" s="15"/>
      <c r="K16" s="7"/>
      <c r="L16" s="8"/>
      <c r="O16" s="38"/>
    </row>
    <row r="17" spans="1:15" ht="12" customHeight="1" x14ac:dyDescent="0.25">
      <c r="A17" s="62"/>
      <c r="B17" s="57"/>
      <c r="C17" s="57"/>
      <c r="D17" s="57"/>
      <c r="E17" s="55"/>
      <c r="F17" s="55"/>
      <c r="G17" s="55"/>
      <c r="H17" s="59"/>
      <c r="I17" s="13"/>
      <c r="J17" s="16"/>
      <c r="K17" s="9"/>
      <c r="L17" s="10"/>
      <c r="O17" s="38"/>
    </row>
    <row r="18" spans="1:15" x14ac:dyDescent="0.25">
      <c r="A18" s="62">
        <v>92</v>
      </c>
      <c r="B18" s="56"/>
      <c r="C18" s="56"/>
      <c r="D18" s="56"/>
      <c r="E18" s="46"/>
      <c r="F18" s="46"/>
      <c r="G18" s="46"/>
      <c r="H18" s="58"/>
      <c r="I18" s="17"/>
      <c r="J18" s="7"/>
      <c r="K18" s="7"/>
      <c r="L18" s="8"/>
      <c r="O18" s="38"/>
    </row>
    <row r="19" spans="1:15" ht="11.25" customHeight="1" x14ac:dyDescent="0.25">
      <c r="A19" s="62"/>
      <c r="B19" s="57"/>
      <c r="C19" s="57"/>
      <c r="D19" s="57"/>
      <c r="E19" s="47"/>
      <c r="F19" s="47"/>
      <c r="G19" s="47"/>
      <c r="H19" s="59"/>
      <c r="I19" s="18"/>
      <c r="J19" s="9"/>
      <c r="K19" s="9"/>
      <c r="L19" s="10"/>
      <c r="O19" s="38"/>
    </row>
    <row r="20" spans="1:15" x14ac:dyDescent="0.25">
      <c r="A20" s="62">
        <v>93</v>
      </c>
      <c r="B20" s="56"/>
      <c r="C20" s="56"/>
      <c r="D20" s="56"/>
      <c r="E20" s="46"/>
      <c r="F20" s="46"/>
      <c r="G20" s="46"/>
      <c r="H20" s="58"/>
      <c r="I20" s="12"/>
      <c r="J20" s="7"/>
      <c r="K20" s="7"/>
      <c r="L20" s="8"/>
      <c r="O20" s="38"/>
    </row>
    <row r="21" spans="1:15" ht="12" customHeight="1" x14ac:dyDescent="0.25">
      <c r="A21" s="62"/>
      <c r="B21" s="57"/>
      <c r="C21" s="57"/>
      <c r="D21" s="57"/>
      <c r="E21" s="47"/>
      <c r="F21" s="47"/>
      <c r="G21" s="47"/>
      <c r="H21" s="59"/>
      <c r="I21" s="14"/>
      <c r="J21" s="9"/>
      <c r="K21" s="9"/>
      <c r="L21" s="10"/>
      <c r="O21" s="38"/>
    </row>
    <row r="22" spans="1:15" x14ac:dyDescent="0.25">
      <c r="A22" s="62">
        <v>94</v>
      </c>
      <c r="B22" s="56"/>
      <c r="C22" s="56"/>
      <c r="D22" s="56"/>
      <c r="E22" s="46"/>
      <c r="F22" s="46"/>
      <c r="G22" s="46"/>
      <c r="H22" s="58"/>
      <c r="I22" s="54"/>
      <c r="J22" s="48"/>
      <c r="K22" s="49"/>
      <c r="L22" s="50"/>
      <c r="O22" s="38"/>
    </row>
    <row r="23" spans="1:15" ht="12" customHeight="1" x14ac:dyDescent="0.25">
      <c r="A23" s="62"/>
      <c r="B23" s="57"/>
      <c r="C23" s="57"/>
      <c r="D23" s="57"/>
      <c r="E23" s="47"/>
      <c r="F23" s="47"/>
      <c r="G23" s="47"/>
      <c r="H23" s="59"/>
      <c r="I23" s="55"/>
      <c r="J23" s="51"/>
      <c r="K23" s="52"/>
      <c r="L23" s="53"/>
      <c r="O23" s="38"/>
    </row>
    <row r="24" spans="1:15" x14ac:dyDescent="0.25">
      <c r="A24" s="62">
        <v>95</v>
      </c>
      <c r="B24" s="56"/>
      <c r="C24" s="56"/>
      <c r="D24" s="56"/>
      <c r="E24" s="46"/>
      <c r="F24" s="46"/>
      <c r="G24" s="46"/>
      <c r="H24" s="58"/>
      <c r="I24" s="62"/>
      <c r="J24" s="48"/>
      <c r="K24" s="49"/>
      <c r="L24" s="50"/>
      <c r="O24" s="38"/>
    </row>
    <row r="25" spans="1:15" ht="12" customHeight="1" x14ac:dyDescent="0.25">
      <c r="A25" s="62"/>
      <c r="B25" s="57"/>
      <c r="C25" s="57"/>
      <c r="D25" s="57"/>
      <c r="E25" s="47"/>
      <c r="F25" s="47"/>
      <c r="G25" s="47"/>
      <c r="H25" s="59"/>
      <c r="I25" s="63"/>
      <c r="J25" s="51"/>
      <c r="K25" s="52"/>
      <c r="L25" s="53"/>
      <c r="O25" s="38"/>
    </row>
    <row r="26" spans="1:15" x14ac:dyDescent="0.25">
      <c r="A26" s="62">
        <v>96</v>
      </c>
      <c r="B26" s="56"/>
      <c r="C26" s="56"/>
      <c r="D26" s="56"/>
      <c r="E26" s="46"/>
      <c r="F26" s="46"/>
      <c r="G26" s="46"/>
      <c r="H26" s="58"/>
      <c r="I26" s="54"/>
      <c r="J26" s="48"/>
      <c r="K26" s="49"/>
      <c r="L26" s="50"/>
      <c r="O26" s="38"/>
    </row>
    <row r="27" spans="1:15" ht="12" customHeight="1" x14ac:dyDescent="0.25">
      <c r="A27" s="62"/>
      <c r="B27" s="57"/>
      <c r="C27" s="57"/>
      <c r="D27" s="57"/>
      <c r="E27" s="47"/>
      <c r="F27" s="47"/>
      <c r="G27" s="47"/>
      <c r="H27" s="59"/>
      <c r="I27" s="55"/>
      <c r="J27" s="51"/>
      <c r="K27" s="52"/>
      <c r="L27" s="53"/>
      <c r="O27" s="38"/>
    </row>
    <row r="28" spans="1:15" x14ac:dyDescent="0.25">
      <c r="A28" s="62">
        <v>97</v>
      </c>
      <c r="B28" s="56"/>
      <c r="C28" s="56"/>
      <c r="D28" s="56"/>
      <c r="E28" s="46"/>
      <c r="F28" s="46"/>
      <c r="G28" s="46"/>
      <c r="H28" s="58"/>
      <c r="I28" s="54"/>
      <c r="J28" s="48"/>
      <c r="K28" s="49"/>
      <c r="L28" s="50"/>
      <c r="O28" s="38"/>
    </row>
    <row r="29" spans="1:15" ht="12" customHeight="1" x14ac:dyDescent="0.25">
      <c r="A29" s="62"/>
      <c r="B29" s="57"/>
      <c r="C29" s="57"/>
      <c r="D29" s="57"/>
      <c r="E29" s="47"/>
      <c r="F29" s="47"/>
      <c r="G29" s="47"/>
      <c r="H29" s="59"/>
      <c r="I29" s="55"/>
      <c r="J29" s="51"/>
      <c r="K29" s="52"/>
      <c r="L29" s="53"/>
      <c r="O29" s="38"/>
    </row>
    <row r="30" spans="1:15" x14ac:dyDescent="0.25">
      <c r="A30" s="62">
        <v>98</v>
      </c>
      <c r="B30" s="56"/>
      <c r="C30" s="56"/>
      <c r="D30" s="56"/>
      <c r="E30" s="46"/>
      <c r="F30" s="46"/>
      <c r="G30" s="46"/>
      <c r="H30" s="58"/>
      <c r="I30" s="54"/>
      <c r="J30" s="48"/>
      <c r="K30" s="49"/>
      <c r="L30" s="50"/>
      <c r="O30" s="38"/>
    </row>
    <row r="31" spans="1:15" ht="12" customHeight="1" x14ac:dyDescent="0.25">
      <c r="A31" s="62"/>
      <c r="B31" s="57"/>
      <c r="C31" s="57"/>
      <c r="D31" s="57"/>
      <c r="E31" s="47"/>
      <c r="F31" s="47"/>
      <c r="G31" s="47"/>
      <c r="H31" s="59"/>
      <c r="I31" s="55"/>
      <c r="J31" s="51"/>
      <c r="K31" s="52"/>
      <c r="L31" s="53"/>
      <c r="O31" s="38"/>
    </row>
    <row r="32" spans="1:15" x14ac:dyDescent="0.25">
      <c r="A32" s="62">
        <v>99</v>
      </c>
      <c r="B32" s="56"/>
      <c r="C32" s="56"/>
      <c r="D32" s="56"/>
      <c r="E32" s="46"/>
      <c r="F32" s="46"/>
      <c r="G32" s="46"/>
      <c r="H32" s="58"/>
      <c r="I32" s="54"/>
      <c r="J32" s="48"/>
      <c r="K32" s="49"/>
      <c r="L32" s="50"/>
      <c r="O32" s="38"/>
    </row>
    <row r="33" spans="1:15" ht="12" customHeight="1" x14ac:dyDescent="0.25">
      <c r="A33" s="62"/>
      <c r="B33" s="57"/>
      <c r="C33" s="57"/>
      <c r="D33" s="57"/>
      <c r="E33" s="47"/>
      <c r="F33" s="47"/>
      <c r="G33" s="47"/>
      <c r="H33" s="59"/>
      <c r="I33" s="55"/>
      <c r="J33" s="51"/>
      <c r="K33" s="52"/>
      <c r="L33" s="53"/>
      <c r="O33" s="38"/>
    </row>
    <row r="34" spans="1:15" x14ac:dyDescent="0.25">
      <c r="A34" s="62"/>
      <c r="B34" s="56"/>
      <c r="C34" s="56"/>
      <c r="D34" s="56"/>
      <c r="E34" s="46"/>
      <c r="F34" s="46"/>
      <c r="G34" s="46"/>
      <c r="H34" s="58"/>
      <c r="I34" s="46"/>
      <c r="J34" s="48"/>
      <c r="K34" s="49"/>
      <c r="L34" s="50"/>
      <c r="O34" s="38"/>
    </row>
    <row r="35" spans="1:15" ht="12" customHeight="1" x14ac:dyDescent="0.25">
      <c r="A35" s="63"/>
      <c r="B35" s="57"/>
      <c r="C35" s="57"/>
      <c r="D35" s="57"/>
      <c r="E35" s="47"/>
      <c r="F35" s="47"/>
      <c r="G35" s="47"/>
      <c r="H35" s="59"/>
      <c r="I35" s="47"/>
      <c r="J35" s="51"/>
      <c r="K35" s="52"/>
      <c r="L35" s="53"/>
      <c r="O35" s="38"/>
    </row>
    <row r="36" spans="1:15" x14ac:dyDescent="0.25">
      <c r="A36" s="62"/>
      <c r="B36" s="56"/>
      <c r="C36" s="56"/>
      <c r="D36" s="56"/>
      <c r="E36" s="60"/>
      <c r="F36" s="60"/>
      <c r="G36" s="60"/>
      <c r="H36" s="58"/>
      <c r="I36" s="54"/>
      <c r="J36" s="48"/>
      <c r="K36" s="49"/>
      <c r="L36" s="50"/>
      <c r="O36" s="38"/>
    </row>
    <row r="37" spans="1:15" ht="12" customHeight="1" x14ac:dyDescent="0.25">
      <c r="A37" s="63"/>
      <c r="B37" s="57"/>
      <c r="C37" s="57"/>
      <c r="D37" s="57"/>
      <c r="E37" s="61"/>
      <c r="F37" s="61"/>
      <c r="G37" s="61"/>
      <c r="H37" s="59"/>
      <c r="I37" s="55"/>
      <c r="J37" s="51"/>
      <c r="K37" s="52"/>
      <c r="L37" s="53"/>
      <c r="O37" s="38"/>
    </row>
    <row r="38" spans="1:15" x14ac:dyDescent="0.25">
      <c r="A38" s="62"/>
      <c r="B38" s="56"/>
      <c r="C38" s="56"/>
      <c r="D38" s="56"/>
      <c r="E38" s="46"/>
      <c r="F38" s="46"/>
      <c r="G38" s="46"/>
      <c r="H38" s="58"/>
      <c r="I38" s="46"/>
      <c r="J38" s="48"/>
      <c r="K38" s="49"/>
      <c r="L38" s="50"/>
      <c r="O38" s="38"/>
    </row>
    <row r="39" spans="1:15" ht="12" customHeight="1" x14ac:dyDescent="0.25">
      <c r="A39" s="63"/>
      <c r="B39" s="57"/>
      <c r="C39" s="57"/>
      <c r="D39" s="57"/>
      <c r="E39" s="47"/>
      <c r="F39" s="47"/>
      <c r="G39" s="47"/>
      <c r="H39" s="59"/>
      <c r="I39" s="47"/>
      <c r="J39" s="51"/>
      <c r="K39" s="52"/>
      <c r="L39" s="53"/>
      <c r="O39" s="38"/>
    </row>
    <row r="40" spans="1:15" x14ac:dyDescent="0.25">
      <c r="A40" s="62"/>
      <c r="B40" s="54"/>
      <c r="C40" s="54"/>
      <c r="D40" s="54"/>
      <c r="E40" s="46"/>
      <c r="F40" s="46"/>
      <c r="G40" s="46"/>
      <c r="H40" s="58"/>
      <c r="I40" s="46"/>
      <c r="J40" s="48"/>
      <c r="K40" s="49"/>
      <c r="L40" s="50"/>
      <c r="O40" s="38"/>
    </row>
    <row r="41" spans="1:15" ht="12" customHeight="1" x14ac:dyDescent="0.25">
      <c r="A41" s="63"/>
      <c r="B41" s="55"/>
      <c r="C41" s="55"/>
      <c r="D41" s="55"/>
      <c r="E41" s="47"/>
      <c r="F41" s="47"/>
      <c r="G41" s="47"/>
      <c r="H41" s="59"/>
      <c r="I41" s="47"/>
      <c r="J41" s="51"/>
      <c r="K41" s="52"/>
      <c r="L41" s="53"/>
      <c r="O41" s="38"/>
    </row>
    <row r="42" spans="1:15" x14ac:dyDescent="0.25">
      <c r="A42" s="62"/>
      <c r="B42" s="54"/>
      <c r="C42" s="54"/>
      <c r="D42" s="54"/>
      <c r="E42" s="46"/>
      <c r="F42" s="46"/>
      <c r="G42" s="46"/>
      <c r="H42" s="58"/>
      <c r="I42" s="46"/>
      <c r="J42" s="48"/>
      <c r="K42" s="49"/>
      <c r="L42" s="50"/>
      <c r="O42" s="38"/>
    </row>
    <row r="43" spans="1:15" ht="12" customHeight="1" x14ac:dyDescent="0.25">
      <c r="A43" s="63"/>
      <c r="B43" s="55"/>
      <c r="C43" s="55"/>
      <c r="D43" s="55"/>
      <c r="E43" s="47"/>
      <c r="F43" s="47"/>
      <c r="G43" s="47"/>
      <c r="H43" s="59"/>
      <c r="I43" s="47"/>
      <c r="J43" s="51"/>
      <c r="K43" s="52"/>
      <c r="L43" s="53"/>
      <c r="O43" s="38"/>
    </row>
    <row r="44" spans="1:15" x14ac:dyDescent="0.25">
      <c r="A44" s="62"/>
      <c r="B44" s="68"/>
      <c r="C44" s="68"/>
      <c r="D44" s="68"/>
      <c r="E44" s="46"/>
      <c r="F44" s="46"/>
      <c r="G44" s="46"/>
      <c r="H44" s="58"/>
      <c r="I44" s="46"/>
      <c r="J44" s="48"/>
      <c r="K44" s="49"/>
      <c r="L44" s="50"/>
      <c r="O44" s="38"/>
    </row>
    <row r="45" spans="1:15" ht="12" customHeight="1" x14ac:dyDescent="0.25">
      <c r="A45" s="63"/>
      <c r="B45" s="69"/>
      <c r="C45" s="69"/>
      <c r="D45" s="69"/>
      <c r="E45" s="47"/>
      <c r="F45" s="47"/>
      <c r="G45" s="47"/>
      <c r="H45" s="59"/>
      <c r="I45" s="47"/>
      <c r="J45" s="51"/>
      <c r="K45" s="52"/>
      <c r="L45" s="53"/>
      <c r="O45" s="38"/>
    </row>
    <row r="46" spans="1:15" x14ac:dyDescent="0.25">
      <c r="A46" s="62"/>
      <c r="B46" s="56"/>
      <c r="C46" s="56"/>
      <c r="D46" s="56"/>
      <c r="E46" s="46"/>
      <c r="F46" s="46"/>
      <c r="G46" s="46"/>
      <c r="H46" s="58"/>
      <c r="I46" s="46"/>
      <c r="J46" s="48"/>
      <c r="K46" s="49"/>
      <c r="L46" s="50"/>
      <c r="O46" s="38"/>
    </row>
    <row r="47" spans="1:15" ht="12" customHeight="1" x14ac:dyDescent="0.25">
      <c r="A47" s="63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8"/>
    </row>
    <row r="48" spans="1:15" x14ac:dyDescent="0.25">
      <c r="A48" s="62"/>
      <c r="B48" s="56"/>
      <c r="C48" s="56"/>
      <c r="D48" s="56"/>
      <c r="E48" s="46"/>
      <c r="F48" s="46"/>
      <c r="G48" s="46"/>
      <c r="H48" s="58"/>
      <c r="I48" s="46"/>
      <c r="J48" s="62"/>
      <c r="K48" s="62"/>
      <c r="L48" s="62"/>
      <c r="O48" s="38"/>
    </row>
    <row r="49" spans="1:15" ht="12" customHeight="1" x14ac:dyDescent="0.25">
      <c r="A49" s="63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8"/>
    </row>
    <row r="50" spans="1:15" x14ac:dyDescent="0.25">
      <c r="A50" s="62"/>
      <c r="B50" s="56"/>
      <c r="C50" s="56"/>
      <c r="D50" s="56"/>
      <c r="E50" s="46"/>
      <c r="F50" s="46"/>
      <c r="G50" s="46"/>
      <c r="H50" s="58"/>
      <c r="I50" s="46"/>
      <c r="J50" s="62"/>
      <c r="K50" s="62"/>
      <c r="L50" s="62"/>
      <c r="O50" s="38"/>
    </row>
    <row r="51" spans="1:15" ht="12.75" customHeight="1" x14ac:dyDescent="0.25">
      <c r="A51" s="63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8"/>
    </row>
    <row r="52" spans="1:15" x14ac:dyDescent="0.25">
      <c r="A52" s="62"/>
      <c r="B52" s="56"/>
      <c r="C52" s="56"/>
      <c r="D52" s="56"/>
      <c r="E52" s="46"/>
      <c r="F52" s="46"/>
      <c r="G52" s="46"/>
      <c r="H52" s="58"/>
      <c r="I52" s="46"/>
      <c r="J52" s="62"/>
      <c r="K52" s="62"/>
      <c r="L52" s="62"/>
      <c r="O52" s="38"/>
    </row>
    <row r="53" spans="1:15" ht="12" customHeight="1" x14ac:dyDescent="0.25">
      <c r="A53" s="63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  <c r="O53" s="38"/>
    </row>
    <row r="54" spans="1:15" x14ac:dyDescent="0.25">
      <c r="A54" s="62"/>
      <c r="B54" s="56"/>
      <c r="C54" s="56"/>
      <c r="D54" s="56"/>
      <c r="E54" s="46"/>
      <c r="F54" s="46"/>
      <c r="G54" s="46"/>
      <c r="H54" s="58"/>
      <c r="I54" s="46"/>
      <c r="J54" s="62"/>
      <c r="K54" s="62"/>
      <c r="L54" s="62"/>
      <c r="O54" s="38"/>
    </row>
    <row r="55" spans="1:15" ht="12" customHeight="1" x14ac:dyDescent="0.25">
      <c r="A55" s="63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  <c r="O55" s="38"/>
    </row>
    <row r="56" spans="1:15" x14ac:dyDescent="0.25">
      <c r="A56" s="64"/>
      <c r="B56" s="56"/>
      <c r="C56" s="56"/>
      <c r="D56" s="56"/>
      <c r="E56" s="46"/>
      <c r="F56" s="46"/>
      <c r="G56" s="46"/>
      <c r="H56" s="58"/>
      <c r="I56" s="46"/>
      <c r="J56" s="62"/>
      <c r="K56" s="62"/>
      <c r="L56" s="62"/>
      <c r="O56" s="38"/>
    </row>
    <row r="57" spans="1:15" ht="12" customHeight="1" x14ac:dyDescent="0.25">
      <c r="A57" s="65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  <c r="O57" s="38"/>
    </row>
    <row r="58" spans="1:15" x14ac:dyDescent="0.25">
      <c r="A58" s="62"/>
      <c r="B58" s="56"/>
      <c r="C58" s="56"/>
      <c r="D58" s="56"/>
      <c r="E58" s="46"/>
      <c r="F58" s="46"/>
      <c r="G58" s="46"/>
      <c r="H58" s="58"/>
      <c r="I58" s="46"/>
      <c r="J58" s="62"/>
      <c r="K58" s="62"/>
      <c r="L58" s="62"/>
      <c r="O58" s="38"/>
    </row>
    <row r="59" spans="1:15" ht="12" customHeight="1" x14ac:dyDescent="0.25">
      <c r="A59" s="63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  <c r="O59" s="38"/>
    </row>
  </sheetData>
  <mergeCells count="137">
    <mergeCell ref="A58:A59"/>
    <mergeCell ref="B58:D59"/>
    <mergeCell ref="E58:G59"/>
    <mergeCell ref="H58:H59"/>
    <mergeCell ref="I58:I59"/>
    <mergeCell ref="J58:L59"/>
    <mergeCell ref="A56:A57"/>
    <mergeCell ref="B56:D57"/>
    <mergeCell ref="E56:G57"/>
    <mergeCell ref="H56:H57"/>
    <mergeCell ref="I56:I57"/>
    <mergeCell ref="J56:L57"/>
    <mergeCell ref="A54:A55"/>
    <mergeCell ref="B54:D55"/>
    <mergeCell ref="E54:G55"/>
    <mergeCell ref="H54:H55"/>
    <mergeCell ref="I54:I55"/>
    <mergeCell ref="J54:L55"/>
    <mergeCell ref="A52:A53"/>
    <mergeCell ref="B52:D53"/>
    <mergeCell ref="E52:G53"/>
    <mergeCell ref="H52:H53"/>
    <mergeCell ref="I52:I53"/>
    <mergeCell ref="J52:L53"/>
    <mergeCell ref="A50:A51"/>
    <mergeCell ref="B50:D51"/>
    <mergeCell ref="E50:G51"/>
    <mergeCell ref="H50:H51"/>
    <mergeCell ref="I50:I51"/>
    <mergeCell ref="J50:L51"/>
    <mergeCell ref="A48:A49"/>
    <mergeCell ref="B48:D49"/>
    <mergeCell ref="E48:G49"/>
    <mergeCell ref="H48:H49"/>
    <mergeCell ref="I48:I49"/>
    <mergeCell ref="J48:L49"/>
    <mergeCell ref="A46:A47"/>
    <mergeCell ref="B46:D47"/>
    <mergeCell ref="E46:G47"/>
    <mergeCell ref="H46:H47"/>
    <mergeCell ref="I46:I47"/>
    <mergeCell ref="J46:L47"/>
    <mergeCell ref="A44:A45"/>
    <mergeCell ref="B44:D45"/>
    <mergeCell ref="E44:G45"/>
    <mergeCell ref="H44:H45"/>
    <mergeCell ref="I44:I45"/>
    <mergeCell ref="J44:L45"/>
    <mergeCell ref="A42:A43"/>
    <mergeCell ref="B42:D43"/>
    <mergeCell ref="E42:G43"/>
    <mergeCell ref="H42:H43"/>
    <mergeCell ref="I42:I43"/>
    <mergeCell ref="J42:L43"/>
    <mergeCell ref="A40:A41"/>
    <mergeCell ref="B40:D41"/>
    <mergeCell ref="E40:G41"/>
    <mergeCell ref="H40:H41"/>
    <mergeCell ref="I40:I41"/>
    <mergeCell ref="J40:L41"/>
    <mergeCell ref="A38:A39"/>
    <mergeCell ref="B38:D39"/>
    <mergeCell ref="E38:G39"/>
    <mergeCell ref="H38:H39"/>
    <mergeCell ref="I38:I39"/>
    <mergeCell ref="J38:L39"/>
    <mergeCell ref="A36:A37"/>
    <mergeCell ref="B36:D37"/>
    <mergeCell ref="E36:G37"/>
    <mergeCell ref="H36:H37"/>
    <mergeCell ref="I36:I37"/>
    <mergeCell ref="J36:L37"/>
    <mergeCell ref="A34:A35"/>
    <mergeCell ref="B34:D35"/>
    <mergeCell ref="E34:G35"/>
    <mergeCell ref="H34:H35"/>
    <mergeCell ref="I34:I35"/>
    <mergeCell ref="J34:L35"/>
    <mergeCell ref="A32:A33"/>
    <mergeCell ref="B32:D33"/>
    <mergeCell ref="E32:G33"/>
    <mergeCell ref="H32:H33"/>
    <mergeCell ref="I32:I33"/>
    <mergeCell ref="J32:L33"/>
    <mergeCell ref="A30:A31"/>
    <mergeCell ref="B30:D31"/>
    <mergeCell ref="E30:G31"/>
    <mergeCell ref="H30:H31"/>
    <mergeCell ref="I30:I31"/>
    <mergeCell ref="J30:L31"/>
    <mergeCell ref="A28:A29"/>
    <mergeCell ref="B28:D29"/>
    <mergeCell ref="E28:G29"/>
    <mergeCell ref="H28:H29"/>
    <mergeCell ref="I28:I29"/>
    <mergeCell ref="J28:L29"/>
    <mergeCell ref="A26:A27"/>
    <mergeCell ref="B26:D27"/>
    <mergeCell ref="E26:G27"/>
    <mergeCell ref="H26:H27"/>
    <mergeCell ref="I26:I27"/>
    <mergeCell ref="J26:L27"/>
    <mergeCell ref="A24:A25"/>
    <mergeCell ref="B24:D25"/>
    <mergeCell ref="E24:G25"/>
    <mergeCell ref="H24:H25"/>
    <mergeCell ref="I24:I25"/>
    <mergeCell ref="J24:L25"/>
    <mergeCell ref="I22:I23"/>
    <mergeCell ref="J22:L23"/>
    <mergeCell ref="A18:A19"/>
    <mergeCell ref="B18:D19"/>
    <mergeCell ref="E18:G19"/>
    <mergeCell ref="H18:H19"/>
    <mergeCell ref="A20:A21"/>
    <mergeCell ref="B20:D21"/>
    <mergeCell ref="E20:G21"/>
    <mergeCell ref="H20:H21"/>
    <mergeCell ref="A16:A17"/>
    <mergeCell ref="B16:D17"/>
    <mergeCell ref="E16:G17"/>
    <mergeCell ref="H16:H17"/>
    <mergeCell ref="D8:H8"/>
    <mergeCell ref="D9:H9"/>
    <mergeCell ref="A22:A23"/>
    <mergeCell ref="B22:D23"/>
    <mergeCell ref="E22:G23"/>
    <mergeCell ref="H22:H23"/>
    <mergeCell ref="K9:L9"/>
    <mergeCell ref="A11:L11"/>
    <mergeCell ref="B13:D13"/>
    <mergeCell ref="E13:G13"/>
    <mergeCell ref="J13:L13"/>
    <mergeCell ref="A14:A15"/>
    <mergeCell ref="B14:D15"/>
    <mergeCell ref="E14:G15"/>
    <mergeCell ref="H14:H15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0000"/>
  </sheetPr>
  <dimension ref="A8:O59"/>
  <sheetViews>
    <sheetView topLeftCell="A10" workbookViewId="0">
      <selection activeCell="E46" sqref="E46:G47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21.140625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34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COUNTIF(J14:J58,"x")</f>
        <v>17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3" t="s">
        <v>15</v>
      </c>
      <c r="J13" s="66" t="s">
        <v>6</v>
      </c>
      <c r="K13" s="66"/>
      <c r="L13" s="66"/>
      <c r="O13" s="32" t="s">
        <v>146</v>
      </c>
    </row>
    <row r="14" spans="1:15" x14ac:dyDescent="0.25">
      <c r="A14" s="62">
        <v>125</v>
      </c>
      <c r="B14" s="56" t="s">
        <v>117</v>
      </c>
      <c r="C14" s="56"/>
      <c r="D14" s="56"/>
      <c r="E14" s="46" t="s">
        <v>20</v>
      </c>
      <c r="F14" s="46"/>
      <c r="G14" s="46"/>
      <c r="H14" s="58" t="s">
        <v>13</v>
      </c>
      <c r="I14" s="11"/>
      <c r="J14" s="7" t="s">
        <v>216</v>
      </c>
      <c r="K14" s="7"/>
      <c r="L14" s="8"/>
      <c r="O14" s="38" t="s">
        <v>195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  <c r="O15" s="38"/>
    </row>
    <row r="16" spans="1:15" x14ac:dyDescent="0.25">
      <c r="A16" s="62">
        <v>126</v>
      </c>
      <c r="B16" s="56" t="s">
        <v>118</v>
      </c>
      <c r="C16" s="56"/>
      <c r="D16" s="56"/>
      <c r="E16" s="54" t="s">
        <v>109</v>
      </c>
      <c r="F16" s="54"/>
      <c r="G16" s="54"/>
      <c r="H16" s="58" t="s">
        <v>77</v>
      </c>
      <c r="I16" s="11"/>
      <c r="J16" s="15" t="s">
        <v>216</v>
      </c>
      <c r="K16" s="7"/>
      <c r="L16" s="8"/>
      <c r="O16" s="38" t="s">
        <v>196</v>
      </c>
    </row>
    <row r="17" spans="1:15" ht="12" customHeight="1" x14ac:dyDescent="0.25">
      <c r="A17" s="62"/>
      <c r="B17" s="57"/>
      <c r="C17" s="57"/>
      <c r="D17" s="57"/>
      <c r="E17" s="55"/>
      <c r="F17" s="55"/>
      <c r="G17" s="55"/>
      <c r="H17" s="59"/>
      <c r="I17" s="13"/>
      <c r="J17" s="16"/>
      <c r="K17" s="9"/>
      <c r="L17" s="10"/>
      <c r="O17" s="38"/>
    </row>
    <row r="18" spans="1:15" x14ac:dyDescent="0.25">
      <c r="A18" s="62">
        <v>127</v>
      </c>
      <c r="B18" s="56" t="s">
        <v>119</v>
      </c>
      <c r="C18" s="56"/>
      <c r="D18" s="56"/>
      <c r="E18" s="46" t="s">
        <v>109</v>
      </c>
      <c r="F18" s="46"/>
      <c r="G18" s="46"/>
      <c r="H18" s="58">
        <v>59</v>
      </c>
      <c r="I18" s="17"/>
      <c r="J18" s="7" t="s">
        <v>220</v>
      </c>
      <c r="K18" s="7"/>
      <c r="L18" s="8"/>
      <c r="O18" s="38" t="s">
        <v>197</v>
      </c>
    </row>
    <row r="19" spans="1:15" ht="11.25" customHeight="1" x14ac:dyDescent="0.25">
      <c r="A19" s="62"/>
      <c r="B19" s="57"/>
      <c r="C19" s="57"/>
      <c r="D19" s="57"/>
      <c r="E19" s="47"/>
      <c r="F19" s="47"/>
      <c r="G19" s="47"/>
      <c r="H19" s="59"/>
      <c r="I19" s="18"/>
      <c r="J19" s="9"/>
      <c r="K19" s="9"/>
      <c r="L19" s="10"/>
      <c r="O19" s="38"/>
    </row>
    <row r="20" spans="1:15" x14ac:dyDescent="0.25">
      <c r="A20" s="62">
        <v>128</v>
      </c>
      <c r="B20" s="56" t="s">
        <v>120</v>
      </c>
      <c r="C20" s="56"/>
      <c r="D20" s="56"/>
      <c r="E20" s="46" t="s">
        <v>121</v>
      </c>
      <c r="F20" s="46"/>
      <c r="G20" s="46"/>
      <c r="H20" s="58" t="s">
        <v>13</v>
      </c>
      <c r="I20" s="12"/>
      <c r="J20" s="7" t="s">
        <v>216</v>
      </c>
      <c r="K20" s="7"/>
      <c r="L20" s="8"/>
      <c r="O20" s="38" t="s">
        <v>198</v>
      </c>
    </row>
    <row r="21" spans="1:15" ht="12" customHeight="1" x14ac:dyDescent="0.25">
      <c r="A21" s="62"/>
      <c r="B21" s="57"/>
      <c r="C21" s="57"/>
      <c r="D21" s="57"/>
      <c r="E21" s="47"/>
      <c r="F21" s="47"/>
      <c r="G21" s="47"/>
      <c r="H21" s="59"/>
      <c r="I21" s="14"/>
      <c r="J21" s="9"/>
      <c r="K21" s="9"/>
      <c r="L21" s="10"/>
      <c r="O21" s="38"/>
    </row>
    <row r="22" spans="1:15" x14ac:dyDescent="0.25">
      <c r="A22" s="62">
        <v>129</v>
      </c>
      <c r="B22" s="56" t="s">
        <v>122</v>
      </c>
      <c r="C22" s="56"/>
      <c r="D22" s="56"/>
      <c r="E22" s="46" t="s">
        <v>121</v>
      </c>
      <c r="F22" s="46"/>
      <c r="G22" s="46"/>
      <c r="H22" s="58" t="s">
        <v>13</v>
      </c>
      <c r="I22" s="54"/>
      <c r="J22" s="48" t="s">
        <v>216</v>
      </c>
      <c r="K22" s="49"/>
      <c r="L22" s="50"/>
      <c r="O22" s="38" t="s">
        <v>199</v>
      </c>
    </row>
    <row r="23" spans="1:15" ht="12" customHeight="1" x14ac:dyDescent="0.25">
      <c r="A23" s="62"/>
      <c r="B23" s="57"/>
      <c r="C23" s="57"/>
      <c r="D23" s="57"/>
      <c r="E23" s="47"/>
      <c r="F23" s="47"/>
      <c r="G23" s="47"/>
      <c r="H23" s="59"/>
      <c r="I23" s="55"/>
      <c r="J23" s="51"/>
      <c r="K23" s="52"/>
      <c r="L23" s="53"/>
      <c r="O23" s="38"/>
    </row>
    <row r="24" spans="1:15" x14ac:dyDescent="0.25">
      <c r="A24" s="62">
        <v>130</v>
      </c>
      <c r="B24" s="79" t="s">
        <v>123</v>
      </c>
      <c r="C24" s="79"/>
      <c r="D24" s="79"/>
      <c r="E24" s="46" t="s">
        <v>121</v>
      </c>
      <c r="F24" s="46"/>
      <c r="G24" s="46"/>
      <c r="H24" s="58" t="s">
        <v>13</v>
      </c>
      <c r="I24" s="62"/>
      <c r="J24" s="48" t="s">
        <v>216</v>
      </c>
      <c r="K24" s="49"/>
      <c r="L24" s="50"/>
      <c r="O24" s="38" t="s">
        <v>200</v>
      </c>
    </row>
    <row r="25" spans="1:15" ht="12" customHeight="1" x14ac:dyDescent="0.25">
      <c r="A25" s="62"/>
      <c r="B25" s="80"/>
      <c r="C25" s="80"/>
      <c r="D25" s="80"/>
      <c r="E25" s="47"/>
      <c r="F25" s="47"/>
      <c r="G25" s="47"/>
      <c r="H25" s="59"/>
      <c r="I25" s="63"/>
      <c r="J25" s="51"/>
      <c r="K25" s="52"/>
      <c r="L25" s="53"/>
      <c r="O25" s="38"/>
    </row>
    <row r="26" spans="1:15" x14ac:dyDescent="0.25">
      <c r="A26" s="62">
        <v>131</v>
      </c>
      <c r="B26" s="56" t="s">
        <v>124</v>
      </c>
      <c r="C26" s="56"/>
      <c r="D26" s="56"/>
      <c r="E26" s="46" t="s">
        <v>65</v>
      </c>
      <c r="F26" s="46"/>
      <c r="G26" s="46"/>
      <c r="H26" s="58" t="s">
        <v>13</v>
      </c>
      <c r="I26" s="54"/>
      <c r="J26" s="48" t="s">
        <v>216</v>
      </c>
      <c r="K26" s="49"/>
      <c r="L26" s="50"/>
      <c r="O26" s="38" t="s">
        <v>201</v>
      </c>
    </row>
    <row r="27" spans="1:15" ht="12" customHeight="1" x14ac:dyDescent="0.25">
      <c r="A27" s="62"/>
      <c r="B27" s="57"/>
      <c r="C27" s="57"/>
      <c r="D27" s="57"/>
      <c r="E27" s="47"/>
      <c r="F27" s="47"/>
      <c r="G27" s="47"/>
      <c r="H27" s="59"/>
      <c r="I27" s="55"/>
      <c r="J27" s="51"/>
      <c r="K27" s="52"/>
      <c r="L27" s="53"/>
      <c r="O27" s="38"/>
    </row>
    <row r="28" spans="1:15" x14ac:dyDescent="0.25">
      <c r="A28" s="62">
        <v>132</v>
      </c>
      <c r="B28" s="56" t="s">
        <v>125</v>
      </c>
      <c r="C28" s="56"/>
      <c r="D28" s="56"/>
      <c r="E28" s="46" t="s">
        <v>65</v>
      </c>
      <c r="F28" s="46"/>
      <c r="G28" s="46"/>
      <c r="H28" s="58" t="s">
        <v>13</v>
      </c>
      <c r="I28" s="54"/>
      <c r="J28" s="48" t="s">
        <v>216</v>
      </c>
      <c r="K28" s="49"/>
      <c r="L28" s="50"/>
      <c r="O28" s="38" t="s">
        <v>202</v>
      </c>
    </row>
    <row r="29" spans="1:15" ht="12" customHeight="1" x14ac:dyDescent="0.25">
      <c r="A29" s="62"/>
      <c r="B29" s="57"/>
      <c r="C29" s="57"/>
      <c r="D29" s="57"/>
      <c r="E29" s="47"/>
      <c r="F29" s="47"/>
      <c r="G29" s="47"/>
      <c r="H29" s="59"/>
      <c r="I29" s="55"/>
      <c r="J29" s="51"/>
      <c r="K29" s="52"/>
      <c r="L29" s="53"/>
      <c r="O29" s="38"/>
    </row>
    <row r="30" spans="1:15" x14ac:dyDescent="0.25">
      <c r="A30" s="62">
        <v>133</v>
      </c>
      <c r="B30" s="56" t="s">
        <v>126</v>
      </c>
      <c r="C30" s="56"/>
      <c r="D30" s="56"/>
      <c r="E30" s="46" t="s">
        <v>67</v>
      </c>
      <c r="F30" s="46"/>
      <c r="G30" s="46"/>
      <c r="H30" s="58" t="s">
        <v>13</v>
      </c>
      <c r="I30" s="54"/>
      <c r="J30" s="48" t="s">
        <v>216</v>
      </c>
      <c r="K30" s="49"/>
      <c r="L30" s="50"/>
      <c r="O30" s="38" t="s">
        <v>203</v>
      </c>
    </row>
    <row r="31" spans="1:15" ht="12" customHeight="1" x14ac:dyDescent="0.25">
      <c r="A31" s="62"/>
      <c r="B31" s="57"/>
      <c r="C31" s="57"/>
      <c r="D31" s="57"/>
      <c r="E31" s="47"/>
      <c r="F31" s="47"/>
      <c r="G31" s="47"/>
      <c r="H31" s="59"/>
      <c r="I31" s="55"/>
      <c r="J31" s="51"/>
      <c r="K31" s="52"/>
      <c r="L31" s="53"/>
      <c r="O31" s="38"/>
    </row>
    <row r="32" spans="1:15" x14ac:dyDescent="0.25">
      <c r="A32" s="62">
        <v>134</v>
      </c>
      <c r="B32" s="56" t="s">
        <v>127</v>
      </c>
      <c r="C32" s="56"/>
      <c r="D32" s="56"/>
      <c r="E32" s="46" t="s">
        <v>67</v>
      </c>
      <c r="F32" s="46"/>
      <c r="G32" s="46"/>
      <c r="H32" s="58" t="s">
        <v>13</v>
      </c>
      <c r="I32" s="54"/>
      <c r="J32" s="48" t="s">
        <v>220</v>
      </c>
      <c r="K32" s="49"/>
      <c r="L32" s="50"/>
      <c r="O32" s="38" t="s">
        <v>204</v>
      </c>
    </row>
    <row r="33" spans="1:15" ht="12" customHeight="1" x14ac:dyDescent="0.25">
      <c r="A33" s="62"/>
      <c r="B33" s="57"/>
      <c r="C33" s="57"/>
      <c r="D33" s="57"/>
      <c r="E33" s="47"/>
      <c r="F33" s="47"/>
      <c r="G33" s="47"/>
      <c r="H33" s="59"/>
      <c r="I33" s="55"/>
      <c r="J33" s="51"/>
      <c r="K33" s="52"/>
      <c r="L33" s="53"/>
      <c r="O33" s="38"/>
    </row>
    <row r="34" spans="1:15" x14ac:dyDescent="0.25">
      <c r="A34" s="62">
        <v>135</v>
      </c>
      <c r="B34" s="56" t="s">
        <v>128</v>
      </c>
      <c r="C34" s="56"/>
      <c r="D34" s="56"/>
      <c r="E34" s="46" t="s">
        <v>9</v>
      </c>
      <c r="F34" s="46"/>
      <c r="G34" s="46"/>
      <c r="H34" s="58" t="s">
        <v>77</v>
      </c>
      <c r="I34" s="46"/>
      <c r="J34" s="48" t="s">
        <v>216</v>
      </c>
      <c r="K34" s="49"/>
      <c r="L34" s="50"/>
      <c r="O34" s="38" t="s">
        <v>205</v>
      </c>
    </row>
    <row r="35" spans="1:15" ht="12" customHeight="1" x14ac:dyDescent="0.25">
      <c r="A35" s="62"/>
      <c r="B35" s="57"/>
      <c r="C35" s="57"/>
      <c r="D35" s="57"/>
      <c r="E35" s="47"/>
      <c r="F35" s="47"/>
      <c r="G35" s="47"/>
      <c r="H35" s="59"/>
      <c r="I35" s="47"/>
      <c r="J35" s="51"/>
      <c r="K35" s="52"/>
      <c r="L35" s="53"/>
      <c r="O35" s="38"/>
    </row>
    <row r="36" spans="1:15" x14ac:dyDescent="0.25">
      <c r="A36" s="62">
        <v>136</v>
      </c>
      <c r="B36" s="56" t="s">
        <v>129</v>
      </c>
      <c r="C36" s="56"/>
      <c r="D36" s="56"/>
      <c r="E36" s="46" t="s">
        <v>104</v>
      </c>
      <c r="F36" s="46"/>
      <c r="G36" s="46"/>
      <c r="H36" s="58" t="s">
        <v>13</v>
      </c>
      <c r="I36" s="54"/>
      <c r="J36" s="48" t="s">
        <v>216</v>
      </c>
      <c r="K36" s="49"/>
      <c r="L36" s="50"/>
      <c r="O36" s="38" t="s">
        <v>206</v>
      </c>
    </row>
    <row r="37" spans="1:15" ht="12" customHeight="1" x14ac:dyDescent="0.25">
      <c r="A37" s="62"/>
      <c r="B37" s="57"/>
      <c r="C37" s="57"/>
      <c r="D37" s="57"/>
      <c r="E37" s="47"/>
      <c r="F37" s="47"/>
      <c r="G37" s="47"/>
      <c r="H37" s="59"/>
      <c r="I37" s="55"/>
      <c r="J37" s="51"/>
      <c r="K37" s="52"/>
      <c r="L37" s="53"/>
      <c r="O37" s="38"/>
    </row>
    <row r="38" spans="1:15" x14ac:dyDescent="0.25">
      <c r="A38" s="62">
        <v>137</v>
      </c>
      <c r="B38" s="56" t="s">
        <v>130</v>
      </c>
      <c r="C38" s="56"/>
      <c r="D38" s="56"/>
      <c r="E38" s="46" t="s">
        <v>131</v>
      </c>
      <c r="F38" s="46"/>
      <c r="G38" s="46"/>
      <c r="H38" s="58" t="s">
        <v>13</v>
      </c>
      <c r="I38" s="46"/>
      <c r="J38" s="48" t="s">
        <v>216</v>
      </c>
      <c r="K38" s="49"/>
      <c r="L38" s="50"/>
      <c r="O38" s="38" t="s">
        <v>207</v>
      </c>
    </row>
    <row r="39" spans="1:15" ht="12" customHeight="1" x14ac:dyDescent="0.25">
      <c r="A39" s="62"/>
      <c r="B39" s="57"/>
      <c r="C39" s="57"/>
      <c r="D39" s="57"/>
      <c r="E39" s="47"/>
      <c r="F39" s="47"/>
      <c r="G39" s="47"/>
      <c r="H39" s="59"/>
      <c r="I39" s="47"/>
      <c r="J39" s="51"/>
      <c r="K39" s="52"/>
      <c r="L39" s="53"/>
      <c r="O39" s="38"/>
    </row>
    <row r="40" spans="1:15" x14ac:dyDescent="0.25">
      <c r="A40" s="62">
        <v>138</v>
      </c>
      <c r="B40" s="56" t="s">
        <v>132</v>
      </c>
      <c r="C40" s="56"/>
      <c r="D40" s="56"/>
      <c r="E40" s="46" t="s">
        <v>97</v>
      </c>
      <c r="F40" s="46"/>
      <c r="G40" s="46"/>
      <c r="H40" s="58" t="s">
        <v>13</v>
      </c>
      <c r="I40" s="46"/>
      <c r="J40" s="48" t="s">
        <v>220</v>
      </c>
      <c r="K40" s="49"/>
      <c r="L40" s="50"/>
      <c r="O40" s="38" t="s">
        <v>208</v>
      </c>
    </row>
    <row r="41" spans="1:15" ht="12" customHeight="1" x14ac:dyDescent="0.25">
      <c r="A41" s="62"/>
      <c r="B41" s="57"/>
      <c r="C41" s="57"/>
      <c r="D41" s="57"/>
      <c r="E41" s="47"/>
      <c r="F41" s="47"/>
      <c r="G41" s="47"/>
      <c r="H41" s="59"/>
      <c r="I41" s="47"/>
      <c r="J41" s="51"/>
      <c r="K41" s="52"/>
      <c r="L41" s="53"/>
      <c r="O41" s="38"/>
    </row>
    <row r="42" spans="1:15" x14ac:dyDescent="0.25">
      <c r="A42" s="62">
        <v>139</v>
      </c>
      <c r="B42" s="72" t="s">
        <v>218</v>
      </c>
      <c r="C42" s="73"/>
      <c r="D42" s="74"/>
      <c r="E42" s="46" t="s">
        <v>65</v>
      </c>
      <c r="F42" s="46"/>
      <c r="G42" s="46"/>
      <c r="H42" s="58" t="s">
        <v>222</v>
      </c>
      <c r="I42" s="46"/>
      <c r="J42" s="48" t="s">
        <v>220</v>
      </c>
      <c r="K42" s="49"/>
      <c r="L42" s="50"/>
      <c r="O42" s="38"/>
    </row>
    <row r="43" spans="1:15" ht="12" customHeight="1" x14ac:dyDescent="0.25">
      <c r="A43" s="62"/>
      <c r="B43" s="75"/>
      <c r="C43" s="76"/>
      <c r="D43" s="77"/>
      <c r="E43" s="47"/>
      <c r="F43" s="47"/>
      <c r="G43" s="47"/>
      <c r="H43" s="59"/>
      <c r="I43" s="47"/>
      <c r="J43" s="51"/>
      <c r="K43" s="52"/>
      <c r="L43" s="53"/>
      <c r="O43" s="38"/>
    </row>
    <row r="44" spans="1:15" x14ac:dyDescent="0.25">
      <c r="A44" s="62">
        <v>140</v>
      </c>
      <c r="B44" s="72" t="s">
        <v>219</v>
      </c>
      <c r="C44" s="73"/>
      <c r="D44" s="74"/>
      <c r="E44" s="46" t="s">
        <v>241</v>
      </c>
      <c r="F44" s="46"/>
      <c r="G44" s="46"/>
      <c r="H44" s="58" t="s">
        <v>222</v>
      </c>
      <c r="I44" s="46"/>
      <c r="J44" s="48" t="s">
        <v>216</v>
      </c>
      <c r="K44" s="49"/>
      <c r="L44" s="50"/>
      <c r="O44" s="38"/>
    </row>
    <row r="45" spans="1:15" ht="12" customHeight="1" x14ac:dyDescent="0.25">
      <c r="A45" s="62"/>
      <c r="B45" s="75"/>
      <c r="C45" s="76"/>
      <c r="D45" s="77"/>
      <c r="E45" s="47"/>
      <c r="F45" s="47"/>
      <c r="G45" s="47"/>
      <c r="H45" s="59"/>
      <c r="I45" s="47"/>
      <c r="J45" s="51"/>
      <c r="K45" s="52"/>
      <c r="L45" s="53"/>
      <c r="O45" s="38"/>
    </row>
    <row r="46" spans="1:15" x14ac:dyDescent="0.25">
      <c r="A46" s="62">
        <v>141</v>
      </c>
      <c r="B46" s="56" t="s">
        <v>221</v>
      </c>
      <c r="C46" s="56"/>
      <c r="D46" s="56"/>
      <c r="E46" s="46" t="s">
        <v>223</v>
      </c>
      <c r="F46" s="46"/>
      <c r="G46" s="46"/>
      <c r="H46" s="58" t="s">
        <v>222</v>
      </c>
      <c r="I46" s="46"/>
      <c r="J46" s="48" t="s">
        <v>220</v>
      </c>
      <c r="K46" s="49"/>
      <c r="L46" s="50"/>
      <c r="O46" s="38"/>
    </row>
    <row r="47" spans="1:15" ht="12" customHeight="1" x14ac:dyDescent="0.25">
      <c r="A47" s="62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8"/>
    </row>
    <row r="48" spans="1:15" x14ac:dyDescent="0.25">
      <c r="A48" s="62">
        <v>142</v>
      </c>
      <c r="B48" s="56"/>
      <c r="C48" s="56"/>
      <c r="D48" s="56"/>
      <c r="E48" s="46"/>
      <c r="F48" s="46"/>
      <c r="G48" s="46"/>
      <c r="H48" s="58"/>
      <c r="I48" s="46"/>
      <c r="J48" s="62"/>
      <c r="K48" s="62"/>
      <c r="L48" s="62"/>
      <c r="O48" s="38"/>
    </row>
    <row r="49" spans="1:15" ht="12" customHeight="1" x14ac:dyDescent="0.25">
      <c r="A49" s="62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8"/>
    </row>
    <row r="50" spans="1:15" x14ac:dyDescent="0.25">
      <c r="A50" s="62">
        <v>143</v>
      </c>
      <c r="B50" s="56"/>
      <c r="C50" s="56"/>
      <c r="D50" s="56"/>
      <c r="E50" s="46"/>
      <c r="F50" s="46"/>
      <c r="G50" s="46"/>
      <c r="H50" s="58"/>
      <c r="I50" s="46"/>
      <c r="J50" s="62"/>
      <c r="K50" s="62"/>
      <c r="L50" s="62"/>
      <c r="O50" s="38"/>
    </row>
    <row r="51" spans="1:15" ht="12.75" customHeight="1" x14ac:dyDescent="0.25">
      <c r="A51" s="62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8"/>
    </row>
    <row r="52" spans="1:15" x14ac:dyDescent="0.25">
      <c r="A52" s="62">
        <v>144</v>
      </c>
      <c r="B52" s="56"/>
      <c r="C52" s="56"/>
      <c r="D52" s="56"/>
      <c r="E52" s="46"/>
      <c r="F52" s="46"/>
      <c r="G52" s="46"/>
      <c r="H52" s="58"/>
      <c r="I52" s="46"/>
      <c r="J52" s="62"/>
      <c r="K52" s="62"/>
      <c r="L52" s="62"/>
      <c r="O52" s="38"/>
    </row>
    <row r="53" spans="1:15" ht="12" customHeight="1" x14ac:dyDescent="0.25">
      <c r="A53" s="62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  <c r="O53" s="38"/>
    </row>
    <row r="54" spans="1:15" x14ac:dyDescent="0.25">
      <c r="A54" s="62">
        <v>145</v>
      </c>
      <c r="B54" s="56"/>
      <c r="C54" s="56"/>
      <c r="D54" s="56"/>
      <c r="E54" s="46"/>
      <c r="F54" s="46"/>
      <c r="G54" s="46"/>
      <c r="H54" s="58"/>
      <c r="I54" s="46"/>
      <c r="J54" s="62"/>
      <c r="K54" s="62"/>
      <c r="L54" s="62"/>
      <c r="O54" s="38"/>
    </row>
    <row r="55" spans="1:15" ht="12" customHeight="1" x14ac:dyDescent="0.25">
      <c r="A55" s="62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  <c r="O55" s="38"/>
    </row>
    <row r="56" spans="1:15" x14ac:dyDescent="0.25">
      <c r="A56" s="62">
        <v>146</v>
      </c>
      <c r="B56" s="56"/>
      <c r="C56" s="56"/>
      <c r="D56" s="56"/>
      <c r="E56" s="46"/>
      <c r="F56" s="46"/>
      <c r="G56" s="46"/>
      <c r="H56" s="58"/>
      <c r="I56" s="46"/>
      <c r="J56" s="62"/>
      <c r="K56" s="62"/>
      <c r="L56" s="62"/>
      <c r="O56" s="38"/>
    </row>
    <row r="57" spans="1:15" ht="12" customHeight="1" x14ac:dyDescent="0.25">
      <c r="A57" s="62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  <c r="O57" s="38"/>
    </row>
    <row r="58" spans="1:15" x14ac:dyDescent="0.25">
      <c r="A58" s="62">
        <v>147</v>
      </c>
      <c r="B58" s="56"/>
      <c r="C58" s="56"/>
      <c r="D58" s="56"/>
      <c r="E58" s="46"/>
      <c r="F58" s="46"/>
      <c r="G58" s="46"/>
      <c r="H58" s="58"/>
      <c r="I58" s="46"/>
      <c r="J58" s="62"/>
      <c r="K58" s="62"/>
      <c r="L58" s="62"/>
      <c r="O58" s="38"/>
    </row>
    <row r="59" spans="1:15" ht="12" customHeight="1" x14ac:dyDescent="0.25">
      <c r="A59" s="62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  <c r="O59" s="38"/>
    </row>
  </sheetData>
  <mergeCells count="137">
    <mergeCell ref="A58:A59"/>
    <mergeCell ref="B58:D59"/>
    <mergeCell ref="E58:G59"/>
    <mergeCell ref="H58:H59"/>
    <mergeCell ref="I58:I59"/>
    <mergeCell ref="J58:L59"/>
    <mergeCell ref="A56:A57"/>
    <mergeCell ref="B56:D57"/>
    <mergeCell ref="E56:G57"/>
    <mergeCell ref="H56:H57"/>
    <mergeCell ref="I56:I57"/>
    <mergeCell ref="J56:L57"/>
    <mergeCell ref="A54:A55"/>
    <mergeCell ref="B54:D55"/>
    <mergeCell ref="E54:G55"/>
    <mergeCell ref="H54:H55"/>
    <mergeCell ref="I54:I55"/>
    <mergeCell ref="J54:L55"/>
    <mergeCell ref="A52:A53"/>
    <mergeCell ref="B52:D53"/>
    <mergeCell ref="E52:G53"/>
    <mergeCell ref="H52:H53"/>
    <mergeCell ref="I52:I53"/>
    <mergeCell ref="J52:L53"/>
    <mergeCell ref="A50:A51"/>
    <mergeCell ref="B50:D51"/>
    <mergeCell ref="E50:G51"/>
    <mergeCell ref="H50:H51"/>
    <mergeCell ref="I50:I51"/>
    <mergeCell ref="J50:L51"/>
    <mergeCell ref="A48:A49"/>
    <mergeCell ref="B48:D49"/>
    <mergeCell ref="E48:G49"/>
    <mergeCell ref="H48:H49"/>
    <mergeCell ref="I48:I49"/>
    <mergeCell ref="J48:L49"/>
    <mergeCell ref="A46:A47"/>
    <mergeCell ref="B46:D47"/>
    <mergeCell ref="E46:G47"/>
    <mergeCell ref="H46:H47"/>
    <mergeCell ref="I46:I47"/>
    <mergeCell ref="J46:L47"/>
    <mergeCell ref="A44:A45"/>
    <mergeCell ref="B44:D45"/>
    <mergeCell ref="E44:G45"/>
    <mergeCell ref="H44:H45"/>
    <mergeCell ref="I44:I45"/>
    <mergeCell ref="J44:L45"/>
    <mergeCell ref="A42:A43"/>
    <mergeCell ref="B42:D43"/>
    <mergeCell ref="E42:G43"/>
    <mergeCell ref="H42:H43"/>
    <mergeCell ref="I42:I43"/>
    <mergeCell ref="J42:L43"/>
    <mergeCell ref="A40:A41"/>
    <mergeCell ref="B40:D41"/>
    <mergeCell ref="E40:G41"/>
    <mergeCell ref="H40:H41"/>
    <mergeCell ref="I40:I41"/>
    <mergeCell ref="J40:L41"/>
    <mergeCell ref="A38:A39"/>
    <mergeCell ref="B38:D39"/>
    <mergeCell ref="E38:G39"/>
    <mergeCell ref="H38:H39"/>
    <mergeCell ref="I38:I39"/>
    <mergeCell ref="J38:L39"/>
    <mergeCell ref="A36:A37"/>
    <mergeCell ref="B36:D37"/>
    <mergeCell ref="E36:G37"/>
    <mergeCell ref="H36:H37"/>
    <mergeCell ref="I36:I37"/>
    <mergeCell ref="J36:L37"/>
    <mergeCell ref="A34:A35"/>
    <mergeCell ref="B34:D35"/>
    <mergeCell ref="E34:G35"/>
    <mergeCell ref="H34:H35"/>
    <mergeCell ref="I34:I35"/>
    <mergeCell ref="J34:L35"/>
    <mergeCell ref="A32:A33"/>
    <mergeCell ref="B32:D33"/>
    <mergeCell ref="E32:G33"/>
    <mergeCell ref="H32:H33"/>
    <mergeCell ref="I32:I33"/>
    <mergeCell ref="J32:L33"/>
    <mergeCell ref="A30:A31"/>
    <mergeCell ref="B30:D31"/>
    <mergeCell ref="E30:G31"/>
    <mergeCell ref="H30:H31"/>
    <mergeCell ref="I30:I31"/>
    <mergeCell ref="J30:L31"/>
    <mergeCell ref="A28:A29"/>
    <mergeCell ref="B28:D29"/>
    <mergeCell ref="E28:G29"/>
    <mergeCell ref="H28:H29"/>
    <mergeCell ref="I28:I29"/>
    <mergeCell ref="J28:L29"/>
    <mergeCell ref="A26:A27"/>
    <mergeCell ref="B26:D27"/>
    <mergeCell ref="E26:G27"/>
    <mergeCell ref="H26:H27"/>
    <mergeCell ref="I26:I27"/>
    <mergeCell ref="J26:L27"/>
    <mergeCell ref="A24:A25"/>
    <mergeCell ref="B24:D25"/>
    <mergeCell ref="E24:G25"/>
    <mergeCell ref="H24:H25"/>
    <mergeCell ref="I24:I25"/>
    <mergeCell ref="J24:L25"/>
    <mergeCell ref="I22:I23"/>
    <mergeCell ref="J22:L23"/>
    <mergeCell ref="A18:A19"/>
    <mergeCell ref="B18:D19"/>
    <mergeCell ref="E18:G19"/>
    <mergeCell ref="H18:H19"/>
    <mergeCell ref="A20:A21"/>
    <mergeCell ref="B20:D21"/>
    <mergeCell ref="E20:G21"/>
    <mergeCell ref="H20:H21"/>
    <mergeCell ref="A16:A17"/>
    <mergeCell ref="B16:D17"/>
    <mergeCell ref="E16:G17"/>
    <mergeCell ref="H16:H17"/>
    <mergeCell ref="D8:H8"/>
    <mergeCell ref="D9:H9"/>
    <mergeCell ref="A22:A23"/>
    <mergeCell ref="B22:D23"/>
    <mergeCell ref="E22:G23"/>
    <mergeCell ref="H22:H23"/>
    <mergeCell ref="K9:L9"/>
    <mergeCell ref="A11:L11"/>
    <mergeCell ref="B13:D13"/>
    <mergeCell ref="E13:G13"/>
    <mergeCell ref="J13:L13"/>
    <mergeCell ref="A14:A15"/>
    <mergeCell ref="B14:D15"/>
    <mergeCell ref="E14:G15"/>
    <mergeCell ref="H14:H15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0000"/>
  </sheetPr>
  <dimension ref="A8:O59"/>
  <sheetViews>
    <sheetView workbookViewId="0">
      <selection activeCell="J24" sqref="J24:L25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15.28515625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25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COUNTIF(J14:J58,"x")</f>
        <v>5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3" t="s">
        <v>15</v>
      </c>
      <c r="J13" s="66" t="s">
        <v>6</v>
      </c>
      <c r="K13" s="66"/>
      <c r="L13" s="66"/>
      <c r="O13" s="32" t="s">
        <v>146</v>
      </c>
    </row>
    <row r="14" spans="1:15" x14ac:dyDescent="0.25">
      <c r="A14" s="62">
        <v>170</v>
      </c>
      <c r="B14" s="56" t="s">
        <v>134</v>
      </c>
      <c r="C14" s="56"/>
      <c r="D14" s="56"/>
      <c r="E14" s="46" t="s">
        <v>20</v>
      </c>
      <c r="F14" s="46"/>
      <c r="G14" s="46"/>
      <c r="H14" s="58" t="s">
        <v>13</v>
      </c>
      <c r="I14" s="11"/>
      <c r="J14" s="7" t="s">
        <v>220</v>
      </c>
      <c r="K14" s="7"/>
      <c r="L14" s="8"/>
      <c r="O14" s="38" t="s">
        <v>209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  <c r="O15" s="38"/>
    </row>
    <row r="16" spans="1:15" x14ac:dyDescent="0.25">
      <c r="A16" s="62">
        <v>171</v>
      </c>
      <c r="B16" s="56" t="s">
        <v>135</v>
      </c>
      <c r="C16" s="56"/>
      <c r="D16" s="56"/>
      <c r="E16" s="54" t="s">
        <v>20</v>
      </c>
      <c r="F16" s="54"/>
      <c r="G16" s="54"/>
      <c r="H16" s="58" t="s">
        <v>13</v>
      </c>
      <c r="I16" s="11"/>
      <c r="J16" s="15" t="s">
        <v>220</v>
      </c>
      <c r="K16" s="7"/>
      <c r="L16" s="8"/>
      <c r="O16" s="38" t="s">
        <v>210</v>
      </c>
    </row>
    <row r="17" spans="1:15" ht="12" customHeight="1" x14ac:dyDescent="0.25">
      <c r="A17" s="62"/>
      <c r="B17" s="57"/>
      <c r="C17" s="57"/>
      <c r="D17" s="57"/>
      <c r="E17" s="55"/>
      <c r="F17" s="55"/>
      <c r="G17" s="55"/>
      <c r="H17" s="59"/>
      <c r="I17" s="13"/>
      <c r="J17" s="16"/>
      <c r="K17" s="9"/>
      <c r="L17" s="10"/>
      <c r="O17" s="38"/>
    </row>
    <row r="18" spans="1:15" x14ac:dyDescent="0.25">
      <c r="A18" s="62">
        <v>172</v>
      </c>
      <c r="B18" s="56" t="s">
        <v>136</v>
      </c>
      <c r="C18" s="56"/>
      <c r="D18" s="56"/>
      <c r="E18" s="46" t="s">
        <v>137</v>
      </c>
      <c r="F18" s="46"/>
      <c r="G18" s="46"/>
      <c r="H18" s="58" t="s">
        <v>13</v>
      </c>
      <c r="I18" s="17"/>
      <c r="J18" s="7" t="s">
        <v>220</v>
      </c>
      <c r="K18" s="7"/>
      <c r="L18" s="8"/>
      <c r="O18" s="38" t="s">
        <v>211</v>
      </c>
    </row>
    <row r="19" spans="1:15" ht="11.25" customHeight="1" x14ac:dyDescent="0.25">
      <c r="A19" s="62"/>
      <c r="B19" s="57"/>
      <c r="C19" s="57"/>
      <c r="D19" s="57"/>
      <c r="E19" s="47"/>
      <c r="F19" s="47"/>
      <c r="G19" s="47"/>
      <c r="H19" s="59"/>
      <c r="I19" s="18"/>
      <c r="J19" s="9"/>
      <c r="K19" s="9"/>
      <c r="L19" s="10"/>
      <c r="O19" s="38"/>
    </row>
    <row r="20" spans="1:15" x14ac:dyDescent="0.25">
      <c r="A20" s="62">
        <v>173</v>
      </c>
      <c r="B20" s="56" t="s">
        <v>138</v>
      </c>
      <c r="C20" s="56"/>
      <c r="D20" s="56"/>
      <c r="E20" s="46" t="s">
        <v>69</v>
      </c>
      <c r="F20" s="46"/>
      <c r="G20" s="46"/>
      <c r="H20" s="58" t="s">
        <v>70</v>
      </c>
      <c r="I20" s="12"/>
      <c r="J20" s="7" t="s">
        <v>220</v>
      </c>
      <c r="K20" s="7"/>
      <c r="L20" s="8"/>
      <c r="O20" s="38" t="s">
        <v>212</v>
      </c>
    </row>
    <row r="21" spans="1:15" ht="12" customHeight="1" x14ac:dyDescent="0.25">
      <c r="A21" s="62"/>
      <c r="B21" s="57"/>
      <c r="C21" s="57"/>
      <c r="D21" s="57"/>
      <c r="E21" s="47"/>
      <c r="F21" s="47"/>
      <c r="G21" s="47"/>
      <c r="H21" s="59"/>
      <c r="I21" s="14"/>
      <c r="J21" s="9"/>
      <c r="K21" s="9"/>
      <c r="L21" s="10"/>
      <c r="O21" s="38"/>
    </row>
    <row r="22" spans="1:15" x14ac:dyDescent="0.25">
      <c r="A22" s="62">
        <v>174</v>
      </c>
      <c r="B22" s="56" t="s">
        <v>234</v>
      </c>
      <c r="C22" s="56"/>
      <c r="D22" s="56"/>
      <c r="E22" s="46" t="s">
        <v>235</v>
      </c>
      <c r="F22" s="46"/>
      <c r="G22" s="46"/>
      <c r="H22" s="58" t="s">
        <v>77</v>
      </c>
      <c r="I22" s="54"/>
      <c r="J22" s="48" t="s">
        <v>220</v>
      </c>
      <c r="K22" s="49"/>
      <c r="L22" s="50"/>
      <c r="O22" s="38"/>
    </row>
    <row r="23" spans="1:15" ht="12" customHeight="1" x14ac:dyDescent="0.25">
      <c r="A23" s="62"/>
      <c r="B23" s="57"/>
      <c r="C23" s="57"/>
      <c r="D23" s="57"/>
      <c r="E23" s="47"/>
      <c r="F23" s="47"/>
      <c r="G23" s="47"/>
      <c r="H23" s="59"/>
      <c r="I23" s="55"/>
      <c r="J23" s="51"/>
      <c r="K23" s="52"/>
      <c r="L23" s="53"/>
      <c r="O23" s="38"/>
    </row>
    <row r="24" spans="1:15" x14ac:dyDescent="0.25">
      <c r="A24" s="62">
        <v>175</v>
      </c>
      <c r="B24" s="56"/>
      <c r="C24" s="56"/>
      <c r="D24" s="56"/>
      <c r="E24" s="46"/>
      <c r="F24" s="46"/>
      <c r="G24" s="46"/>
      <c r="H24" s="58"/>
      <c r="I24" s="62"/>
      <c r="J24" s="48"/>
      <c r="K24" s="49"/>
      <c r="L24" s="50"/>
      <c r="O24" s="38"/>
    </row>
    <row r="25" spans="1:15" ht="12" customHeight="1" x14ac:dyDescent="0.25">
      <c r="A25" s="62"/>
      <c r="B25" s="57"/>
      <c r="C25" s="57"/>
      <c r="D25" s="57"/>
      <c r="E25" s="47"/>
      <c r="F25" s="47"/>
      <c r="G25" s="47"/>
      <c r="H25" s="59"/>
      <c r="I25" s="63"/>
      <c r="J25" s="51"/>
      <c r="K25" s="52"/>
      <c r="L25" s="53"/>
      <c r="O25" s="38"/>
    </row>
    <row r="26" spans="1:15" x14ac:dyDescent="0.25">
      <c r="A26" s="62">
        <v>176</v>
      </c>
      <c r="B26" s="56"/>
      <c r="C26" s="56"/>
      <c r="D26" s="56"/>
      <c r="E26" s="46"/>
      <c r="F26" s="46"/>
      <c r="G26" s="46"/>
      <c r="H26" s="58"/>
      <c r="I26" s="54"/>
      <c r="J26" s="48"/>
      <c r="K26" s="49"/>
      <c r="L26" s="50"/>
      <c r="O26" s="38"/>
    </row>
    <row r="27" spans="1:15" ht="12" customHeight="1" x14ac:dyDescent="0.25">
      <c r="A27" s="62"/>
      <c r="B27" s="57"/>
      <c r="C27" s="57"/>
      <c r="D27" s="57"/>
      <c r="E27" s="47"/>
      <c r="F27" s="47"/>
      <c r="G27" s="47"/>
      <c r="H27" s="59"/>
      <c r="I27" s="55"/>
      <c r="J27" s="51"/>
      <c r="K27" s="52"/>
      <c r="L27" s="53"/>
      <c r="O27" s="38"/>
    </row>
    <row r="28" spans="1:15" x14ac:dyDescent="0.25">
      <c r="A28" s="62">
        <v>177</v>
      </c>
      <c r="B28" s="56"/>
      <c r="C28" s="56"/>
      <c r="D28" s="56"/>
      <c r="E28" s="46"/>
      <c r="F28" s="46"/>
      <c r="G28" s="46"/>
      <c r="H28" s="58"/>
      <c r="I28" s="54"/>
      <c r="J28" s="48"/>
      <c r="K28" s="49"/>
      <c r="L28" s="50"/>
      <c r="O28" s="38"/>
    </row>
    <row r="29" spans="1:15" ht="12" customHeight="1" x14ac:dyDescent="0.25">
      <c r="A29" s="62"/>
      <c r="B29" s="57"/>
      <c r="C29" s="57"/>
      <c r="D29" s="57"/>
      <c r="E29" s="47"/>
      <c r="F29" s="47"/>
      <c r="G29" s="47"/>
      <c r="H29" s="59"/>
      <c r="I29" s="55"/>
      <c r="J29" s="51"/>
      <c r="K29" s="52"/>
      <c r="L29" s="53"/>
      <c r="O29" s="38"/>
    </row>
    <row r="30" spans="1:15" x14ac:dyDescent="0.25">
      <c r="A30" s="62">
        <v>178</v>
      </c>
      <c r="B30" s="56"/>
      <c r="C30" s="56"/>
      <c r="D30" s="56"/>
      <c r="E30" s="46"/>
      <c r="F30" s="46"/>
      <c r="G30" s="46"/>
      <c r="H30" s="58"/>
      <c r="I30" s="54"/>
      <c r="J30" s="48"/>
      <c r="K30" s="49"/>
      <c r="L30" s="50"/>
      <c r="O30" s="38"/>
    </row>
    <row r="31" spans="1:15" ht="12" customHeight="1" x14ac:dyDescent="0.25">
      <c r="A31" s="62"/>
      <c r="B31" s="57"/>
      <c r="C31" s="57"/>
      <c r="D31" s="57"/>
      <c r="E31" s="47"/>
      <c r="F31" s="47"/>
      <c r="G31" s="47"/>
      <c r="H31" s="59"/>
      <c r="I31" s="55"/>
      <c r="J31" s="51"/>
      <c r="K31" s="52"/>
      <c r="L31" s="53"/>
      <c r="O31" s="38"/>
    </row>
    <row r="32" spans="1:15" x14ac:dyDescent="0.25">
      <c r="A32" s="62">
        <v>179</v>
      </c>
      <c r="B32" s="56"/>
      <c r="C32" s="56"/>
      <c r="D32" s="56"/>
      <c r="E32" s="46"/>
      <c r="F32" s="46"/>
      <c r="G32" s="46"/>
      <c r="H32" s="58"/>
      <c r="I32" s="54"/>
      <c r="J32" s="48"/>
      <c r="K32" s="49"/>
      <c r="L32" s="50"/>
      <c r="O32" s="38"/>
    </row>
    <row r="33" spans="1:15" ht="12" customHeight="1" x14ac:dyDescent="0.25">
      <c r="A33" s="62"/>
      <c r="B33" s="57"/>
      <c r="C33" s="57"/>
      <c r="D33" s="57"/>
      <c r="E33" s="47"/>
      <c r="F33" s="47"/>
      <c r="G33" s="47"/>
      <c r="H33" s="59"/>
      <c r="I33" s="55"/>
      <c r="J33" s="51"/>
      <c r="K33" s="52"/>
      <c r="L33" s="53"/>
      <c r="O33" s="38"/>
    </row>
    <row r="34" spans="1:15" x14ac:dyDescent="0.25">
      <c r="A34" s="62">
        <v>180</v>
      </c>
      <c r="B34" s="56"/>
      <c r="C34" s="56"/>
      <c r="D34" s="56"/>
      <c r="E34" s="46"/>
      <c r="F34" s="46"/>
      <c r="G34" s="46"/>
      <c r="H34" s="58"/>
      <c r="I34" s="46"/>
      <c r="J34" s="48"/>
      <c r="K34" s="49"/>
      <c r="L34" s="50"/>
      <c r="O34" s="38"/>
    </row>
    <row r="35" spans="1:15" ht="12" customHeight="1" x14ac:dyDescent="0.25">
      <c r="A35" s="62"/>
      <c r="B35" s="57"/>
      <c r="C35" s="57"/>
      <c r="D35" s="57"/>
      <c r="E35" s="47"/>
      <c r="F35" s="47"/>
      <c r="G35" s="47"/>
      <c r="H35" s="59"/>
      <c r="I35" s="47"/>
      <c r="J35" s="51"/>
      <c r="K35" s="52"/>
      <c r="L35" s="53"/>
      <c r="O35" s="38"/>
    </row>
    <row r="36" spans="1:15" x14ac:dyDescent="0.25">
      <c r="A36" s="62">
        <v>181</v>
      </c>
      <c r="B36" s="56"/>
      <c r="C36" s="56"/>
      <c r="D36" s="56"/>
      <c r="E36" s="60"/>
      <c r="F36" s="60"/>
      <c r="G36" s="60"/>
      <c r="H36" s="58"/>
      <c r="I36" s="54"/>
      <c r="J36" s="48"/>
      <c r="K36" s="49"/>
      <c r="L36" s="50"/>
      <c r="O36" s="38"/>
    </row>
    <row r="37" spans="1:15" ht="12" customHeight="1" x14ac:dyDescent="0.25">
      <c r="A37" s="62"/>
      <c r="B37" s="57"/>
      <c r="C37" s="57"/>
      <c r="D37" s="57"/>
      <c r="E37" s="61"/>
      <c r="F37" s="61"/>
      <c r="G37" s="61"/>
      <c r="H37" s="59"/>
      <c r="I37" s="55"/>
      <c r="J37" s="51"/>
      <c r="K37" s="52"/>
      <c r="L37" s="53"/>
      <c r="O37" s="38"/>
    </row>
    <row r="38" spans="1:15" x14ac:dyDescent="0.25">
      <c r="A38" s="62">
        <v>182</v>
      </c>
      <c r="B38" s="56"/>
      <c r="C38" s="56"/>
      <c r="D38" s="56"/>
      <c r="E38" s="46"/>
      <c r="F38" s="46"/>
      <c r="G38" s="46"/>
      <c r="H38" s="58"/>
      <c r="I38" s="46"/>
      <c r="J38" s="48"/>
      <c r="K38" s="49"/>
      <c r="L38" s="50"/>
      <c r="O38" s="38"/>
    </row>
    <row r="39" spans="1:15" ht="12" customHeight="1" x14ac:dyDescent="0.25">
      <c r="A39" s="62"/>
      <c r="B39" s="57"/>
      <c r="C39" s="57"/>
      <c r="D39" s="57"/>
      <c r="E39" s="47"/>
      <c r="F39" s="47"/>
      <c r="G39" s="47"/>
      <c r="H39" s="59"/>
      <c r="I39" s="47"/>
      <c r="J39" s="51"/>
      <c r="K39" s="52"/>
      <c r="L39" s="53"/>
      <c r="O39" s="38"/>
    </row>
    <row r="40" spans="1:15" x14ac:dyDescent="0.25">
      <c r="A40" s="62">
        <v>183</v>
      </c>
      <c r="B40" s="54"/>
      <c r="C40" s="54"/>
      <c r="D40" s="54"/>
      <c r="E40" s="46"/>
      <c r="F40" s="46"/>
      <c r="G40" s="46"/>
      <c r="H40" s="58"/>
      <c r="I40" s="46"/>
      <c r="J40" s="48"/>
      <c r="K40" s="49"/>
      <c r="L40" s="50"/>
      <c r="O40" s="38"/>
    </row>
    <row r="41" spans="1:15" ht="12" customHeight="1" x14ac:dyDescent="0.25">
      <c r="A41" s="62"/>
      <c r="B41" s="55"/>
      <c r="C41" s="55"/>
      <c r="D41" s="55"/>
      <c r="E41" s="47"/>
      <c r="F41" s="47"/>
      <c r="G41" s="47"/>
      <c r="H41" s="59"/>
      <c r="I41" s="47"/>
      <c r="J41" s="51"/>
      <c r="K41" s="52"/>
      <c r="L41" s="53"/>
      <c r="O41" s="38"/>
    </row>
    <row r="42" spans="1:15" x14ac:dyDescent="0.25">
      <c r="A42" s="62">
        <v>184</v>
      </c>
      <c r="B42" s="54"/>
      <c r="C42" s="54"/>
      <c r="D42" s="54"/>
      <c r="E42" s="46"/>
      <c r="F42" s="46"/>
      <c r="G42" s="46"/>
      <c r="H42" s="58"/>
      <c r="I42" s="46"/>
      <c r="J42" s="48"/>
      <c r="K42" s="49"/>
      <c r="L42" s="50"/>
      <c r="O42" s="38"/>
    </row>
    <row r="43" spans="1:15" ht="12" customHeight="1" x14ac:dyDescent="0.25">
      <c r="A43" s="62"/>
      <c r="B43" s="55"/>
      <c r="C43" s="55"/>
      <c r="D43" s="55"/>
      <c r="E43" s="47"/>
      <c r="F43" s="47"/>
      <c r="G43" s="47"/>
      <c r="H43" s="59"/>
      <c r="I43" s="47"/>
      <c r="J43" s="51"/>
      <c r="K43" s="52"/>
      <c r="L43" s="53"/>
      <c r="O43" s="38"/>
    </row>
    <row r="44" spans="1:15" x14ac:dyDescent="0.25">
      <c r="A44" s="62">
        <v>185</v>
      </c>
      <c r="B44" s="68"/>
      <c r="C44" s="68"/>
      <c r="D44" s="68"/>
      <c r="E44" s="46"/>
      <c r="F44" s="46"/>
      <c r="G44" s="46"/>
      <c r="H44" s="58"/>
      <c r="I44" s="46"/>
      <c r="J44" s="48"/>
      <c r="K44" s="49"/>
      <c r="L44" s="50"/>
      <c r="O44" s="38"/>
    </row>
    <row r="45" spans="1:15" ht="12" customHeight="1" x14ac:dyDescent="0.25">
      <c r="A45" s="62"/>
      <c r="B45" s="69"/>
      <c r="C45" s="69"/>
      <c r="D45" s="69"/>
      <c r="E45" s="47"/>
      <c r="F45" s="47"/>
      <c r="G45" s="47"/>
      <c r="H45" s="59"/>
      <c r="I45" s="47"/>
      <c r="J45" s="51"/>
      <c r="K45" s="52"/>
      <c r="L45" s="53"/>
      <c r="O45" s="38"/>
    </row>
    <row r="46" spans="1:15" x14ac:dyDescent="0.25">
      <c r="A46" s="62"/>
      <c r="B46" s="56"/>
      <c r="C46" s="56"/>
      <c r="D46" s="56"/>
      <c r="E46" s="46"/>
      <c r="F46" s="46"/>
      <c r="G46" s="46"/>
      <c r="H46" s="58"/>
      <c r="I46" s="46"/>
      <c r="J46" s="48"/>
      <c r="K46" s="49"/>
      <c r="L46" s="50"/>
      <c r="O46" s="38"/>
    </row>
    <row r="47" spans="1:15" ht="12" customHeight="1" x14ac:dyDescent="0.25">
      <c r="A47" s="63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8"/>
    </row>
    <row r="48" spans="1:15" x14ac:dyDescent="0.25">
      <c r="A48" s="62"/>
      <c r="B48" s="56"/>
      <c r="C48" s="56"/>
      <c r="D48" s="56"/>
      <c r="E48" s="46"/>
      <c r="F48" s="46"/>
      <c r="G48" s="46"/>
      <c r="H48" s="58"/>
      <c r="I48" s="46"/>
      <c r="J48" s="62"/>
      <c r="K48" s="62"/>
      <c r="L48" s="62"/>
      <c r="O48" s="38"/>
    </row>
    <row r="49" spans="1:15" ht="12" customHeight="1" x14ac:dyDescent="0.25">
      <c r="A49" s="63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8"/>
    </row>
    <row r="50" spans="1:15" x14ac:dyDescent="0.25">
      <c r="A50" s="62"/>
      <c r="B50" s="56"/>
      <c r="C50" s="56"/>
      <c r="D50" s="56"/>
      <c r="E50" s="46"/>
      <c r="F50" s="46"/>
      <c r="G50" s="46"/>
      <c r="H50" s="58"/>
      <c r="I50" s="46"/>
      <c r="J50" s="62"/>
      <c r="K50" s="62"/>
      <c r="L50" s="62"/>
      <c r="O50" s="38"/>
    </row>
    <row r="51" spans="1:15" ht="12.75" customHeight="1" x14ac:dyDescent="0.25">
      <c r="A51" s="63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8"/>
    </row>
    <row r="52" spans="1:15" x14ac:dyDescent="0.25">
      <c r="A52" s="62"/>
      <c r="B52" s="56"/>
      <c r="C52" s="56"/>
      <c r="D52" s="56"/>
      <c r="E52" s="46"/>
      <c r="F52" s="46"/>
      <c r="G52" s="46"/>
      <c r="H52" s="58"/>
      <c r="I52" s="46"/>
      <c r="J52" s="62"/>
      <c r="K52" s="62"/>
      <c r="L52" s="62"/>
      <c r="O52" s="38"/>
    </row>
    <row r="53" spans="1:15" ht="12" customHeight="1" x14ac:dyDescent="0.25">
      <c r="A53" s="63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  <c r="O53" s="38"/>
    </row>
    <row r="54" spans="1:15" x14ac:dyDescent="0.25">
      <c r="A54" s="62"/>
      <c r="B54" s="56"/>
      <c r="C54" s="56"/>
      <c r="D54" s="56"/>
      <c r="E54" s="46"/>
      <c r="F54" s="46"/>
      <c r="G54" s="46"/>
      <c r="H54" s="58"/>
      <c r="I54" s="46"/>
      <c r="J54" s="62"/>
      <c r="K54" s="62"/>
      <c r="L54" s="62"/>
      <c r="O54" s="38"/>
    </row>
    <row r="55" spans="1:15" ht="12" customHeight="1" x14ac:dyDescent="0.25">
      <c r="A55" s="63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  <c r="O55" s="38"/>
    </row>
    <row r="56" spans="1:15" x14ac:dyDescent="0.25">
      <c r="A56" s="64"/>
      <c r="B56" s="56"/>
      <c r="C56" s="56"/>
      <c r="D56" s="56"/>
      <c r="E56" s="46"/>
      <c r="F56" s="46"/>
      <c r="G56" s="46"/>
      <c r="H56" s="58"/>
      <c r="I56" s="46"/>
      <c r="J56" s="62"/>
      <c r="K56" s="62"/>
      <c r="L56" s="62"/>
      <c r="O56" s="38"/>
    </row>
    <row r="57" spans="1:15" ht="12" customHeight="1" x14ac:dyDescent="0.25">
      <c r="A57" s="65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  <c r="O57" s="38"/>
    </row>
    <row r="58" spans="1:15" x14ac:dyDescent="0.25">
      <c r="A58" s="62"/>
      <c r="B58" s="56"/>
      <c r="C58" s="56"/>
      <c r="D58" s="56"/>
      <c r="E58" s="46"/>
      <c r="F58" s="46"/>
      <c r="G58" s="46"/>
      <c r="H58" s="58"/>
      <c r="I58" s="46"/>
      <c r="J58" s="62"/>
      <c r="K58" s="62"/>
      <c r="L58" s="62"/>
      <c r="O58" s="38"/>
    </row>
    <row r="59" spans="1:15" ht="12" customHeight="1" x14ac:dyDescent="0.25">
      <c r="A59" s="63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  <c r="O59" s="38"/>
    </row>
  </sheetData>
  <mergeCells count="137">
    <mergeCell ref="A58:A59"/>
    <mergeCell ref="B58:D59"/>
    <mergeCell ref="E58:G59"/>
    <mergeCell ref="H58:H59"/>
    <mergeCell ref="I58:I59"/>
    <mergeCell ref="J58:L59"/>
    <mergeCell ref="A56:A57"/>
    <mergeCell ref="B56:D57"/>
    <mergeCell ref="E56:G57"/>
    <mergeCell ref="H56:H57"/>
    <mergeCell ref="I56:I57"/>
    <mergeCell ref="J56:L57"/>
    <mergeCell ref="A54:A55"/>
    <mergeCell ref="B54:D55"/>
    <mergeCell ref="E54:G55"/>
    <mergeCell ref="H54:H55"/>
    <mergeCell ref="I54:I55"/>
    <mergeCell ref="J54:L55"/>
    <mergeCell ref="A52:A53"/>
    <mergeCell ref="B52:D53"/>
    <mergeCell ref="E52:G53"/>
    <mergeCell ref="H52:H53"/>
    <mergeCell ref="I52:I53"/>
    <mergeCell ref="J52:L53"/>
    <mergeCell ref="A50:A51"/>
    <mergeCell ref="B50:D51"/>
    <mergeCell ref="E50:G51"/>
    <mergeCell ref="H50:H51"/>
    <mergeCell ref="I50:I51"/>
    <mergeCell ref="J50:L51"/>
    <mergeCell ref="A48:A49"/>
    <mergeCell ref="B48:D49"/>
    <mergeCell ref="E48:G49"/>
    <mergeCell ref="H48:H49"/>
    <mergeCell ref="I48:I49"/>
    <mergeCell ref="J48:L49"/>
    <mergeCell ref="A46:A47"/>
    <mergeCell ref="B46:D47"/>
    <mergeCell ref="E46:G47"/>
    <mergeCell ref="H46:H47"/>
    <mergeCell ref="I46:I47"/>
    <mergeCell ref="J46:L47"/>
    <mergeCell ref="A44:A45"/>
    <mergeCell ref="B44:D45"/>
    <mergeCell ref="E44:G45"/>
    <mergeCell ref="H44:H45"/>
    <mergeCell ref="I44:I45"/>
    <mergeCell ref="J44:L45"/>
    <mergeCell ref="A42:A43"/>
    <mergeCell ref="B42:D43"/>
    <mergeCell ref="E42:G43"/>
    <mergeCell ref="H42:H43"/>
    <mergeCell ref="I42:I43"/>
    <mergeCell ref="J42:L43"/>
    <mergeCell ref="A40:A41"/>
    <mergeCell ref="B40:D41"/>
    <mergeCell ref="E40:G41"/>
    <mergeCell ref="H40:H41"/>
    <mergeCell ref="I40:I41"/>
    <mergeCell ref="J40:L41"/>
    <mergeCell ref="A38:A39"/>
    <mergeCell ref="B38:D39"/>
    <mergeCell ref="E38:G39"/>
    <mergeCell ref="H38:H39"/>
    <mergeCell ref="I38:I39"/>
    <mergeCell ref="J38:L39"/>
    <mergeCell ref="A36:A37"/>
    <mergeCell ref="B36:D37"/>
    <mergeCell ref="E36:G37"/>
    <mergeCell ref="H36:H37"/>
    <mergeCell ref="I36:I37"/>
    <mergeCell ref="J36:L37"/>
    <mergeCell ref="A34:A35"/>
    <mergeCell ref="B34:D35"/>
    <mergeCell ref="E34:G35"/>
    <mergeCell ref="H34:H35"/>
    <mergeCell ref="I34:I35"/>
    <mergeCell ref="J34:L35"/>
    <mergeCell ref="A32:A33"/>
    <mergeCell ref="B32:D33"/>
    <mergeCell ref="E32:G33"/>
    <mergeCell ref="H32:H33"/>
    <mergeCell ref="I32:I33"/>
    <mergeCell ref="J32:L33"/>
    <mergeCell ref="A30:A31"/>
    <mergeCell ref="B30:D31"/>
    <mergeCell ref="E30:G31"/>
    <mergeCell ref="H30:H31"/>
    <mergeCell ref="I30:I31"/>
    <mergeCell ref="J30:L31"/>
    <mergeCell ref="A28:A29"/>
    <mergeCell ref="B28:D29"/>
    <mergeCell ref="E28:G29"/>
    <mergeCell ref="H28:H29"/>
    <mergeCell ref="I28:I29"/>
    <mergeCell ref="J28:L29"/>
    <mergeCell ref="A26:A27"/>
    <mergeCell ref="B26:D27"/>
    <mergeCell ref="E26:G27"/>
    <mergeCell ref="H26:H27"/>
    <mergeCell ref="I26:I27"/>
    <mergeCell ref="J26:L27"/>
    <mergeCell ref="A24:A25"/>
    <mergeCell ref="B24:D25"/>
    <mergeCell ref="E24:G25"/>
    <mergeCell ref="H24:H25"/>
    <mergeCell ref="I24:I25"/>
    <mergeCell ref="J24:L25"/>
    <mergeCell ref="I22:I23"/>
    <mergeCell ref="J22:L23"/>
    <mergeCell ref="A18:A19"/>
    <mergeCell ref="B18:D19"/>
    <mergeCell ref="E18:G19"/>
    <mergeCell ref="H18:H19"/>
    <mergeCell ref="A20:A21"/>
    <mergeCell ref="B20:D21"/>
    <mergeCell ref="E20:G21"/>
    <mergeCell ref="H20:H21"/>
    <mergeCell ref="A16:A17"/>
    <mergeCell ref="B16:D17"/>
    <mergeCell ref="E16:G17"/>
    <mergeCell ref="H16:H17"/>
    <mergeCell ref="D8:H8"/>
    <mergeCell ref="D9:H9"/>
    <mergeCell ref="A22:A23"/>
    <mergeCell ref="B22:D23"/>
    <mergeCell ref="E22:G23"/>
    <mergeCell ref="H22:H23"/>
    <mergeCell ref="K9:L9"/>
    <mergeCell ref="A11:L11"/>
    <mergeCell ref="B13:D13"/>
    <mergeCell ref="E13:G13"/>
    <mergeCell ref="J13:L13"/>
    <mergeCell ref="A14:A15"/>
    <mergeCell ref="B14:D15"/>
    <mergeCell ref="E14:G15"/>
    <mergeCell ref="H14:H15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0000"/>
  </sheetPr>
  <dimension ref="A8:O59"/>
  <sheetViews>
    <sheetView workbookViewId="0">
      <selection activeCell="J19" sqref="J19"/>
    </sheetView>
  </sheetViews>
  <sheetFormatPr baseColWidth="10" defaultRowHeight="15" x14ac:dyDescent="0.25"/>
  <cols>
    <col min="1" max="1" width="5.5703125" customWidth="1"/>
    <col min="2" max="4" width="6.7109375" customWidth="1"/>
    <col min="5" max="7" width="7.7109375" customWidth="1"/>
    <col min="8" max="8" width="7.5703125" customWidth="1"/>
    <col min="9" max="9" width="15.42578125" customWidth="1"/>
    <col min="10" max="12" width="9.7109375" customWidth="1"/>
    <col min="15" max="15" width="15.85546875" customWidth="1"/>
  </cols>
  <sheetData>
    <row r="8" spans="1:15" x14ac:dyDescent="0.25">
      <c r="A8" t="s">
        <v>0</v>
      </c>
      <c r="D8" s="67" t="str">
        <f>general!B8</f>
        <v>Prix de la Municipalité d'Effry (02)</v>
      </c>
      <c r="E8" s="67"/>
      <c r="F8" s="67"/>
      <c r="G8" s="67"/>
      <c r="H8" s="67"/>
      <c r="I8" s="1"/>
    </row>
    <row r="9" spans="1:15" x14ac:dyDescent="0.25">
      <c r="A9" t="s">
        <v>1</v>
      </c>
      <c r="D9" s="67" t="str">
        <f>general!B9</f>
        <v>52X11 HIRSON THIERACHE</v>
      </c>
      <c r="E9" s="67"/>
      <c r="F9" s="67"/>
      <c r="G9" s="67"/>
      <c r="H9" s="67"/>
      <c r="J9" s="4" t="s">
        <v>3</v>
      </c>
      <c r="K9" s="71">
        <f>general!B10</f>
        <v>43555</v>
      </c>
      <c r="L9" s="71"/>
    </row>
    <row r="11" spans="1:15" ht="18.75" x14ac:dyDescent="0.3">
      <c r="A11" s="70" t="s">
        <v>144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5">
      <c r="K12" s="19">
        <f>COUNTIF(J14:J58,"x")</f>
        <v>3</v>
      </c>
      <c r="L12" t="s">
        <v>44</v>
      </c>
    </row>
    <row r="13" spans="1:15" x14ac:dyDescent="0.25">
      <c r="A13" s="6" t="s">
        <v>7</v>
      </c>
      <c r="B13" s="66" t="s">
        <v>5</v>
      </c>
      <c r="C13" s="66"/>
      <c r="D13" s="66"/>
      <c r="E13" s="66" t="s">
        <v>10</v>
      </c>
      <c r="F13" s="66"/>
      <c r="G13" s="66"/>
      <c r="H13" s="1" t="s">
        <v>11</v>
      </c>
      <c r="I13" s="3" t="s">
        <v>15</v>
      </c>
      <c r="J13" s="66" t="s">
        <v>6</v>
      </c>
      <c r="K13" s="66"/>
      <c r="L13" s="66"/>
      <c r="O13" s="32" t="s">
        <v>146</v>
      </c>
    </row>
    <row r="14" spans="1:15" x14ac:dyDescent="0.25">
      <c r="A14" s="62">
        <v>186</v>
      </c>
      <c r="B14" s="56" t="s">
        <v>139</v>
      </c>
      <c r="C14" s="56"/>
      <c r="D14" s="56"/>
      <c r="E14" s="46" t="s">
        <v>140</v>
      </c>
      <c r="F14" s="46"/>
      <c r="G14" s="46"/>
      <c r="H14" s="58" t="s">
        <v>13</v>
      </c>
      <c r="I14" s="11"/>
      <c r="J14" s="7" t="s">
        <v>220</v>
      </c>
      <c r="K14" s="7"/>
      <c r="L14" s="8"/>
      <c r="O14" s="38" t="s">
        <v>213</v>
      </c>
    </row>
    <row r="15" spans="1:15" ht="12" customHeight="1" x14ac:dyDescent="0.25">
      <c r="A15" s="63"/>
      <c r="B15" s="57"/>
      <c r="C15" s="57"/>
      <c r="D15" s="57"/>
      <c r="E15" s="47"/>
      <c r="F15" s="47"/>
      <c r="G15" s="47"/>
      <c r="H15" s="59"/>
      <c r="I15" s="13"/>
      <c r="J15" s="9"/>
      <c r="K15" s="9"/>
      <c r="L15" s="10"/>
      <c r="O15" s="38"/>
    </row>
    <row r="16" spans="1:15" x14ac:dyDescent="0.25">
      <c r="A16" s="62">
        <v>187</v>
      </c>
      <c r="B16" s="56" t="s">
        <v>141</v>
      </c>
      <c r="C16" s="56"/>
      <c r="D16" s="56"/>
      <c r="E16" s="46" t="s">
        <v>9</v>
      </c>
      <c r="F16" s="46"/>
      <c r="G16" s="46"/>
      <c r="H16" s="58" t="s">
        <v>77</v>
      </c>
      <c r="I16" s="11"/>
      <c r="J16" s="15" t="s">
        <v>220</v>
      </c>
      <c r="K16" s="7"/>
      <c r="L16" s="8"/>
      <c r="O16" s="38" t="s">
        <v>214</v>
      </c>
    </row>
    <row r="17" spans="1:15" ht="12" customHeight="1" x14ac:dyDescent="0.25">
      <c r="A17" s="62"/>
      <c r="B17" s="57"/>
      <c r="C17" s="57"/>
      <c r="D17" s="57"/>
      <c r="E17" s="47"/>
      <c r="F17" s="47"/>
      <c r="G17" s="47"/>
      <c r="H17" s="59"/>
      <c r="I17" s="13"/>
      <c r="J17" s="16"/>
      <c r="K17" s="9"/>
      <c r="L17" s="10"/>
      <c r="O17" s="38"/>
    </row>
    <row r="18" spans="1:15" x14ac:dyDescent="0.25">
      <c r="A18" s="62">
        <v>188</v>
      </c>
      <c r="B18" s="56" t="s">
        <v>142</v>
      </c>
      <c r="C18" s="56"/>
      <c r="D18" s="56"/>
      <c r="E18" s="46" t="s">
        <v>143</v>
      </c>
      <c r="F18" s="46"/>
      <c r="G18" s="46"/>
      <c r="H18" s="58" t="s">
        <v>13</v>
      </c>
      <c r="I18" s="17"/>
      <c r="J18" s="7" t="s">
        <v>220</v>
      </c>
      <c r="K18" s="7"/>
      <c r="L18" s="8"/>
      <c r="O18" s="38" t="s">
        <v>215</v>
      </c>
    </row>
    <row r="19" spans="1:15" ht="11.25" customHeight="1" x14ac:dyDescent="0.25">
      <c r="A19" s="62"/>
      <c r="B19" s="57"/>
      <c r="C19" s="57"/>
      <c r="D19" s="57"/>
      <c r="E19" s="47"/>
      <c r="F19" s="47"/>
      <c r="G19" s="47"/>
      <c r="H19" s="59"/>
      <c r="I19" s="18"/>
      <c r="J19" s="9"/>
      <c r="K19" s="9"/>
      <c r="L19" s="10"/>
      <c r="O19" s="38"/>
    </row>
    <row r="20" spans="1:15" x14ac:dyDescent="0.25">
      <c r="A20" s="62">
        <v>189</v>
      </c>
      <c r="B20" s="56"/>
      <c r="C20" s="56"/>
      <c r="D20" s="56"/>
      <c r="E20" s="46"/>
      <c r="F20" s="46"/>
      <c r="G20" s="46"/>
      <c r="H20" s="58"/>
      <c r="I20" s="12"/>
      <c r="J20" s="7"/>
      <c r="K20" s="7"/>
      <c r="L20" s="8"/>
      <c r="O20" s="38"/>
    </row>
    <row r="21" spans="1:15" ht="12" customHeight="1" x14ac:dyDescent="0.25">
      <c r="A21" s="62"/>
      <c r="B21" s="57"/>
      <c r="C21" s="57"/>
      <c r="D21" s="57"/>
      <c r="E21" s="47"/>
      <c r="F21" s="47"/>
      <c r="G21" s="47"/>
      <c r="H21" s="59"/>
      <c r="I21" s="14"/>
      <c r="J21" s="9"/>
      <c r="K21" s="9"/>
      <c r="L21" s="10"/>
      <c r="O21" s="38"/>
    </row>
    <row r="22" spans="1:15" x14ac:dyDescent="0.25">
      <c r="A22" s="62">
        <v>190</v>
      </c>
      <c r="B22" s="56"/>
      <c r="C22" s="56"/>
      <c r="D22" s="56"/>
      <c r="E22" s="46"/>
      <c r="F22" s="46"/>
      <c r="G22" s="46"/>
      <c r="H22" s="58"/>
      <c r="I22" s="54"/>
      <c r="J22" s="48"/>
      <c r="K22" s="49"/>
      <c r="L22" s="50"/>
      <c r="O22" s="38"/>
    </row>
    <row r="23" spans="1:15" ht="12" customHeight="1" x14ac:dyDescent="0.25">
      <c r="A23" s="62"/>
      <c r="B23" s="57"/>
      <c r="C23" s="57"/>
      <c r="D23" s="57"/>
      <c r="E23" s="47"/>
      <c r="F23" s="47"/>
      <c r="G23" s="47"/>
      <c r="H23" s="59"/>
      <c r="I23" s="55"/>
      <c r="J23" s="51"/>
      <c r="K23" s="52"/>
      <c r="L23" s="53"/>
      <c r="O23" s="38"/>
    </row>
    <row r="24" spans="1:15" x14ac:dyDescent="0.25">
      <c r="A24" s="62">
        <v>191</v>
      </c>
      <c r="B24" s="56"/>
      <c r="C24" s="56"/>
      <c r="D24" s="56"/>
      <c r="E24" s="46"/>
      <c r="F24" s="46"/>
      <c r="G24" s="46"/>
      <c r="H24" s="58"/>
      <c r="I24" s="62"/>
      <c r="J24" s="48"/>
      <c r="K24" s="49"/>
      <c r="L24" s="50"/>
      <c r="O24" s="38"/>
    </row>
    <row r="25" spans="1:15" ht="12" customHeight="1" x14ac:dyDescent="0.25">
      <c r="A25" s="62"/>
      <c r="B25" s="57"/>
      <c r="C25" s="57"/>
      <c r="D25" s="57"/>
      <c r="E25" s="47"/>
      <c r="F25" s="47"/>
      <c r="G25" s="47"/>
      <c r="H25" s="59"/>
      <c r="I25" s="63"/>
      <c r="J25" s="51"/>
      <c r="K25" s="52"/>
      <c r="L25" s="53"/>
      <c r="O25" s="38"/>
    </row>
    <row r="26" spans="1:15" x14ac:dyDescent="0.25">
      <c r="A26" s="62">
        <v>192</v>
      </c>
      <c r="B26" s="56"/>
      <c r="C26" s="56"/>
      <c r="D26" s="56"/>
      <c r="E26" s="46"/>
      <c r="F26" s="46"/>
      <c r="G26" s="46"/>
      <c r="H26" s="58"/>
      <c r="I26" s="54"/>
      <c r="J26" s="48"/>
      <c r="K26" s="49"/>
      <c r="L26" s="50"/>
      <c r="O26" s="38"/>
    </row>
    <row r="27" spans="1:15" ht="12" customHeight="1" x14ac:dyDescent="0.25">
      <c r="A27" s="62"/>
      <c r="B27" s="57"/>
      <c r="C27" s="57"/>
      <c r="D27" s="57"/>
      <c r="E27" s="47"/>
      <c r="F27" s="47"/>
      <c r="G27" s="47"/>
      <c r="H27" s="59"/>
      <c r="I27" s="55"/>
      <c r="J27" s="51"/>
      <c r="K27" s="52"/>
      <c r="L27" s="53"/>
      <c r="O27" s="38"/>
    </row>
    <row r="28" spans="1:15" x14ac:dyDescent="0.25">
      <c r="A28" s="62">
        <v>193</v>
      </c>
      <c r="B28" s="56"/>
      <c r="C28" s="56"/>
      <c r="D28" s="56"/>
      <c r="E28" s="46"/>
      <c r="F28" s="46"/>
      <c r="G28" s="46"/>
      <c r="H28" s="58"/>
      <c r="I28" s="54"/>
      <c r="J28" s="48"/>
      <c r="K28" s="49"/>
      <c r="L28" s="50"/>
      <c r="O28" s="38"/>
    </row>
    <row r="29" spans="1:15" ht="12" customHeight="1" x14ac:dyDescent="0.25">
      <c r="A29" s="62"/>
      <c r="B29" s="57"/>
      <c r="C29" s="57"/>
      <c r="D29" s="57"/>
      <c r="E29" s="47"/>
      <c r="F29" s="47"/>
      <c r="G29" s="47"/>
      <c r="H29" s="59"/>
      <c r="I29" s="55"/>
      <c r="J29" s="51"/>
      <c r="K29" s="52"/>
      <c r="L29" s="53"/>
      <c r="O29" s="38"/>
    </row>
    <row r="30" spans="1:15" x14ac:dyDescent="0.25">
      <c r="A30" s="62">
        <v>194</v>
      </c>
      <c r="B30" s="56"/>
      <c r="C30" s="56"/>
      <c r="D30" s="56"/>
      <c r="E30" s="46"/>
      <c r="F30" s="46"/>
      <c r="G30" s="46"/>
      <c r="H30" s="58"/>
      <c r="I30" s="54"/>
      <c r="J30" s="48"/>
      <c r="K30" s="49"/>
      <c r="L30" s="50"/>
      <c r="O30" s="38"/>
    </row>
    <row r="31" spans="1:15" ht="12" customHeight="1" x14ac:dyDescent="0.25">
      <c r="A31" s="62"/>
      <c r="B31" s="57"/>
      <c r="C31" s="57"/>
      <c r="D31" s="57"/>
      <c r="E31" s="47"/>
      <c r="F31" s="47"/>
      <c r="G31" s="47"/>
      <c r="H31" s="59"/>
      <c r="I31" s="55"/>
      <c r="J31" s="51"/>
      <c r="K31" s="52"/>
      <c r="L31" s="53"/>
      <c r="O31" s="38"/>
    </row>
    <row r="32" spans="1:15" x14ac:dyDescent="0.25">
      <c r="A32" s="62">
        <v>195</v>
      </c>
      <c r="B32" s="56"/>
      <c r="C32" s="56"/>
      <c r="D32" s="56"/>
      <c r="E32" s="46"/>
      <c r="F32" s="46"/>
      <c r="G32" s="46"/>
      <c r="H32" s="58"/>
      <c r="I32" s="54"/>
      <c r="J32" s="48"/>
      <c r="K32" s="49"/>
      <c r="L32" s="50"/>
      <c r="O32" s="38"/>
    </row>
    <row r="33" spans="1:15" ht="12" customHeight="1" x14ac:dyDescent="0.25">
      <c r="A33" s="62"/>
      <c r="B33" s="57"/>
      <c r="C33" s="57"/>
      <c r="D33" s="57"/>
      <c r="E33" s="47"/>
      <c r="F33" s="47"/>
      <c r="G33" s="47"/>
      <c r="H33" s="59"/>
      <c r="I33" s="55"/>
      <c r="J33" s="51"/>
      <c r="K33" s="52"/>
      <c r="L33" s="53"/>
      <c r="O33" s="38"/>
    </row>
    <row r="34" spans="1:15" x14ac:dyDescent="0.25">
      <c r="A34" s="62">
        <v>196</v>
      </c>
      <c r="B34" s="56"/>
      <c r="C34" s="56"/>
      <c r="D34" s="56"/>
      <c r="E34" s="46"/>
      <c r="F34" s="46"/>
      <c r="G34" s="46"/>
      <c r="H34" s="58"/>
      <c r="I34" s="46"/>
      <c r="J34" s="48"/>
      <c r="K34" s="49"/>
      <c r="L34" s="50"/>
      <c r="O34" s="38"/>
    </row>
    <row r="35" spans="1:15" ht="12" customHeight="1" x14ac:dyDescent="0.25">
      <c r="A35" s="62"/>
      <c r="B35" s="57"/>
      <c r="C35" s="57"/>
      <c r="D35" s="57"/>
      <c r="E35" s="47"/>
      <c r="F35" s="47"/>
      <c r="G35" s="47"/>
      <c r="H35" s="59"/>
      <c r="I35" s="47"/>
      <c r="J35" s="51"/>
      <c r="K35" s="52"/>
      <c r="L35" s="53"/>
      <c r="O35" s="38"/>
    </row>
    <row r="36" spans="1:15" x14ac:dyDescent="0.25">
      <c r="A36" s="62">
        <v>197</v>
      </c>
      <c r="B36" s="56"/>
      <c r="C36" s="56"/>
      <c r="D36" s="56"/>
      <c r="E36" s="60"/>
      <c r="F36" s="60"/>
      <c r="G36" s="60"/>
      <c r="H36" s="58"/>
      <c r="I36" s="54"/>
      <c r="J36" s="48"/>
      <c r="K36" s="49"/>
      <c r="L36" s="50"/>
      <c r="O36" s="38"/>
    </row>
    <row r="37" spans="1:15" ht="12" customHeight="1" x14ac:dyDescent="0.25">
      <c r="A37" s="62"/>
      <c r="B37" s="57"/>
      <c r="C37" s="57"/>
      <c r="D37" s="57"/>
      <c r="E37" s="61"/>
      <c r="F37" s="61"/>
      <c r="G37" s="61"/>
      <c r="H37" s="59"/>
      <c r="I37" s="55"/>
      <c r="J37" s="51"/>
      <c r="K37" s="52"/>
      <c r="L37" s="53"/>
      <c r="O37" s="38"/>
    </row>
    <row r="38" spans="1:15" x14ac:dyDescent="0.25">
      <c r="A38" s="62">
        <v>198</v>
      </c>
      <c r="B38" s="56"/>
      <c r="C38" s="56"/>
      <c r="D38" s="56"/>
      <c r="E38" s="46"/>
      <c r="F38" s="46"/>
      <c r="G38" s="46"/>
      <c r="H38" s="58"/>
      <c r="I38" s="46"/>
      <c r="J38" s="48"/>
      <c r="K38" s="49"/>
      <c r="L38" s="50"/>
      <c r="O38" s="38"/>
    </row>
    <row r="39" spans="1:15" ht="12" customHeight="1" x14ac:dyDescent="0.25">
      <c r="A39" s="62"/>
      <c r="B39" s="57"/>
      <c r="C39" s="57"/>
      <c r="D39" s="57"/>
      <c r="E39" s="47"/>
      <c r="F39" s="47"/>
      <c r="G39" s="47"/>
      <c r="H39" s="59"/>
      <c r="I39" s="47"/>
      <c r="J39" s="51"/>
      <c r="K39" s="52"/>
      <c r="L39" s="53"/>
      <c r="O39" s="38"/>
    </row>
    <row r="40" spans="1:15" x14ac:dyDescent="0.25">
      <c r="A40" s="62">
        <v>199</v>
      </c>
      <c r="B40" s="54"/>
      <c r="C40" s="54"/>
      <c r="D40" s="54"/>
      <c r="E40" s="46"/>
      <c r="F40" s="46"/>
      <c r="G40" s="46"/>
      <c r="H40" s="58"/>
      <c r="I40" s="46"/>
      <c r="J40" s="48"/>
      <c r="K40" s="49"/>
      <c r="L40" s="50"/>
      <c r="O40" s="38"/>
    </row>
    <row r="41" spans="1:15" ht="12" customHeight="1" x14ac:dyDescent="0.25">
      <c r="A41" s="62"/>
      <c r="B41" s="55"/>
      <c r="C41" s="55"/>
      <c r="D41" s="55"/>
      <c r="E41" s="47"/>
      <c r="F41" s="47"/>
      <c r="G41" s="47"/>
      <c r="H41" s="59"/>
      <c r="I41" s="47"/>
      <c r="J41" s="51"/>
      <c r="K41" s="52"/>
      <c r="L41" s="53"/>
      <c r="O41" s="38"/>
    </row>
    <row r="42" spans="1:15" x14ac:dyDescent="0.25">
      <c r="A42" s="62"/>
      <c r="B42" s="54"/>
      <c r="C42" s="54"/>
      <c r="D42" s="54"/>
      <c r="E42" s="46"/>
      <c r="F42" s="46"/>
      <c r="G42" s="46"/>
      <c r="H42" s="58"/>
      <c r="I42" s="46"/>
      <c r="J42" s="48"/>
      <c r="K42" s="49"/>
      <c r="L42" s="50"/>
      <c r="O42" s="38"/>
    </row>
    <row r="43" spans="1:15" ht="12" customHeight="1" x14ac:dyDescent="0.25">
      <c r="A43" s="62"/>
      <c r="B43" s="55"/>
      <c r="C43" s="55"/>
      <c r="D43" s="55"/>
      <c r="E43" s="47"/>
      <c r="F43" s="47"/>
      <c r="G43" s="47"/>
      <c r="H43" s="59"/>
      <c r="I43" s="47"/>
      <c r="J43" s="51"/>
      <c r="K43" s="52"/>
      <c r="L43" s="53"/>
      <c r="O43" s="38"/>
    </row>
    <row r="44" spans="1:15" x14ac:dyDescent="0.25">
      <c r="A44" s="62"/>
      <c r="B44" s="68"/>
      <c r="C44" s="68"/>
      <c r="D44" s="68"/>
      <c r="E44" s="46"/>
      <c r="F44" s="46"/>
      <c r="G44" s="46"/>
      <c r="H44" s="58"/>
      <c r="I44" s="46"/>
      <c r="J44" s="48"/>
      <c r="K44" s="49"/>
      <c r="L44" s="50"/>
      <c r="O44" s="38"/>
    </row>
    <row r="45" spans="1:15" ht="12" customHeight="1" x14ac:dyDescent="0.25">
      <c r="A45" s="62"/>
      <c r="B45" s="69"/>
      <c r="C45" s="69"/>
      <c r="D45" s="69"/>
      <c r="E45" s="47"/>
      <c r="F45" s="47"/>
      <c r="G45" s="47"/>
      <c r="H45" s="59"/>
      <c r="I45" s="47"/>
      <c r="J45" s="51"/>
      <c r="K45" s="52"/>
      <c r="L45" s="53"/>
      <c r="O45" s="38"/>
    </row>
    <row r="46" spans="1:15" x14ac:dyDescent="0.25">
      <c r="A46" s="62"/>
      <c r="B46" s="56"/>
      <c r="C46" s="56"/>
      <c r="D46" s="56"/>
      <c r="E46" s="46"/>
      <c r="F46" s="46"/>
      <c r="G46" s="46"/>
      <c r="H46" s="58"/>
      <c r="I46" s="46"/>
      <c r="J46" s="48"/>
      <c r="K46" s="49"/>
      <c r="L46" s="50"/>
      <c r="O46" s="38"/>
    </row>
    <row r="47" spans="1:15" ht="12" customHeight="1" x14ac:dyDescent="0.25">
      <c r="A47" s="62"/>
      <c r="B47" s="57"/>
      <c r="C47" s="57"/>
      <c r="D47" s="57"/>
      <c r="E47" s="47"/>
      <c r="F47" s="47"/>
      <c r="G47" s="47"/>
      <c r="H47" s="59"/>
      <c r="I47" s="47"/>
      <c r="J47" s="51"/>
      <c r="K47" s="52"/>
      <c r="L47" s="53"/>
      <c r="O47" s="38"/>
    </row>
    <row r="48" spans="1:15" x14ac:dyDescent="0.25">
      <c r="A48" s="62"/>
      <c r="B48" s="56"/>
      <c r="C48" s="56"/>
      <c r="D48" s="56"/>
      <c r="E48" s="46"/>
      <c r="F48" s="46"/>
      <c r="G48" s="46"/>
      <c r="H48" s="58"/>
      <c r="I48" s="46"/>
      <c r="J48" s="62"/>
      <c r="K48" s="62"/>
      <c r="L48" s="62"/>
      <c r="O48" s="38"/>
    </row>
    <row r="49" spans="1:15" ht="12" customHeight="1" x14ac:dyDescent="0.25">
      <c r="A49" s="62"/>
      <c r="B49" s="57"/>
      <c r="C49" s="57"/>
      <c r="D49" s="57"/>
      <c r="E49" s="47"/>
      <c r="F49" s="47"/>
      <c r="G49" s="47"/>
      <c r="H49" s="59"/>
      <c r="I49" s="47"/>
      <c r="J49" s="63"/>
      <c r="K49" s="63"/>
      <c r="L49" s="63"/>
      <c r="O49" s="38"/>
    </row>
    <row r="50" spans="1:15" x14ac:dyDescent="0.25">
      <c r="A50" s="62"/>
      <c r="B50" s="56"/>
      <c r="C50" s="56"/>
      <c r="D50" s="56"/>
      <c r="E50" s="46"/>
      <c r="F50" s="46"/>
      <c r="G50" s="46"/>
      <c r="H50" s="58"/>
      <c r="I50" s="46"/>
      <c r="J50" s="62"/>
      <c r="K50" s="62"/>
      <c r="L50" s="62"/>
      <c r="O50" s="38"/>
    </row>
    <row r="51" spans="1:15" ht="12.75" customHeight="1" x14ac:dyDescent="0.25">
      <c r="A51" s="63"/>
      <c r="B51" s="57"/>
      <c r="C51" s="57"/>
      <c r="D51" s="57"/>
      <c r="E51" s="47"/>
      <c r="F51" s="47"/>
      <c r="G51" s="47"/>
      <c r="H51" s="59"/>
      <c r="I51" s="47"/>
      <c r="J51" s="63"/>
      <c r="K51" s="63"/>
      <c r="L51" s="63"/>
      <c r="O51" s="38"/>
    </row>
    <row r="52" spans="1:15" x14ac:dyDescent="0.25">
      <c r="A52" s="62"/>
      <c r="B52" s="56"/>
      <c r="C52" s="56"/>
      <c r="D52" s="56"/>
      <c r="E52" s="46"/>
      <c r="F52" s="46"/>
      <c r="G52" s="46"/>
      <c r="H52" s="58"/>
      <c r="I52" s="46"/>
      <c r="J52" s="62"/>
      <c r="K52" s="62"/>
      <c r="L52" s="62"/>
      <c r="O52" s="38"/>
    </row>
    <row r="53" spans="1:15" ht="12" customHeight="1" x14ac:dyDescent="0.25">
      <c r="A53" s="63"/>
      <c r="B53" s="57"/>
      <c r="C53" s="57"/>
      <c r="D53" s="57"/>
      <c r="E53" s="47"/>
      <c r="F53" s="47"/>
      <c r="G53" s="47"/>
      <c r="H53" s="59"/>
      <c r="I53" s="47"/>
      <c r="J53" s="63"/>
      <c r="K53" s="63"/>
      <c r="L53" s="63"/>
      <c r="O53" s="38"/>
    </row>
    <row r="54" spans="1:15" x14ac:dyDescent="0.25">
      <c r="A54" s="62"/>
      <c r="B54" s="56"/>
      <c r="C54" s="56"/>
      <c r="D54" s="56"/>
      <c r="E54" s="46"/>
      <c r="F54" s="46"/>
      <c r="G54" s="46"/>
      <c r="H54" s="58"/>
      <c r="I54" s="46"/>
      <c r="J54" s="62"/>
      <c r="K54" s="62"/>
      <c r="L54" s="62"/>
      <c r="O54" s="38"/>
    </row>
    <row r="55" spans="1:15" ht="12" customHeight="1" x14ac:dyDescent="0.25">
      <c r="A55" s="63"/>
      <c r="B55" s="57"/>
      <c r="C55" s="57"/>
      <c r="D55" s="57"/>
      <c r="E55" s="47"/>
      <c r="F55" s="47"/>
      <c r="G55" s="47"/>
      <c r="H55" s="59"/>
      <c r="I55" s="47"/>
      <c r="J55" s="63"/>
      <c r="K55" s="63"/>
      <c r="L55" s="63"/>
      <c r="O55" s="38"/>
    </row>
    <row r="56" spans="1:15" x14ac:dyDescent="0.25">
      <c r="A56" s="64"/>
      <c r="B56" s="56"/>
      <c r="C56" s="56"/>
      <c r="D56" s="56"/>
      <c r="E56" s="46"/>
      <c r="F56" s="46"/>
      <c r="G56" s="46"/>
      <c r="H56" s="58"/>
      <c r="I56" s="46"/>
      <c r="J56" s="62"/>
      <c r="K56" s="62"/>
      <c r="L56" s="62"/>
      <c r="O56" s="38"/>
    </row>
    <row r="57" spans="1:15" ht="12" customHeight="1" x14ac:dyDescent="0.25">
      <c r="A57" s="65"/>
      <c r="B57" s="57"/>
      <c r="C57" s="57"/>
      <c r="D57" s="57"/>
      <c r="E57" s="47"/>
      <c r="F57" s="47"/>
      <c r="G57" s="47"/>
      <c r="H57" s="59"/>
      <c r="I57" s="47"/>
      <c r="J57" s="63"/>
      <c r="K57" s="63"/>
      <c r="L57" s="63"/>
      <c r="O57" s="38"/>
    </row>
    <row r="58" spans="1:15" x14ac:dyDescent="0.25">
      <c r="A58" s="62"/>
      <c r="B58" s="56"/>
      <c r="C58" s="56"/>
      <c r="D58" s="56"/>
      <c r="E58" s="46"/>
      <c r="F58" s="46"/>
      <c r="G58" s="46"/>
      <c r="H58" s="58"/>
      <c r="I58" s="46"/>
      <c r="J58" s="62"/>
      <c r="K58" s="62"/>
      <c r="L58" s="62"/>
      <c r="O58" s="38"/>
    </row>
    <row r="59" spans="1:15" ht="12" customHeight="1" x14ac:dyDescent="0.25">
      <c r="A59" s="63"/>
      <c r="B59" s="57"/>
      <c r="C59" s="57"/>
      <c r="D59" s="57"/>
      <c r="E59" s="47"/>
      <c r="F59" s="47"/>
      <c r="G59" s="47"/>
      <c r="H59" s="59"/>
      <c r="I59" s="47"/>
      <c r="J59" s="63"/>
      <c r="K59" s="63"/>
      <c r="L59" s="63"/>
      <c r="O59" s="38"/>
    </row>
  </sheetData>
  <mergeCells count="137">
    <mergeCell ref="A58:A59"/>
    <mergeCell ref="B58:D59"/>
    <mergeCell ref="E58:G59"/>
    <mergeCell ref="H58:H59"/>
    <mergeCell ref="I58:I59"/>
    <mergeCell ref="J58:L59"/>
    <mergeCell ref="A56:A57"/>
    <mergeCell ref="B56:D57"/>
    <mergeCell ref="E56:G57"/>
    <mergeCell ref="H56:H57"/>
    <mergeCell ref="I56:I57"/>
    <mergeCell ref="J56:L57"/>
    <mergeCell ref="A54:A55"/>
    <mergeCell ref="B54:D55"/>
    <mergeCell ref="E54:G55"/>
    <mergeCell ref="H54:H55"/>
    <mergeCell ref="I54:I55"/>
    <mergeCell ref="J54:L55"/>
    <mergeCell ref="A52:A53"/>
    <mergeCell ref="B52:D53"/>
    <mergeCell ref="E52:G53"/>
    <mergeCell ref="H52:H53"/>
    <mergeCell ref="I52:I53"/>
    <mergeCell ref="J52:L53"/>
    <mergeCell ref="A50:A51"/>
    <mergeCell ref="B50:D51"/>
    <mergeCell ref="E50:G51"/>
    <mergeCell ref="H50:H51"/>
    <mergeCell ref="I50:I51"/>
    <mergeCell ref="J50:L51"/>
    <mergeCell ref="A48:A49"/>
    <mergeCell ref="B48:D49"/>
    <mergeCell ref="E48:G49"/>
    <mergeCell ref="H48:H49"/>
    <mergeCell ref="I48:I49"/>
    <mergeCell ref="J48:L49"/>
    <mergeCell ref="A46:A47"/>
    <mergeCell ref="B46:D47"/>
    <mergeCell ref="E46:G47"/>
    <mergeCell ref="H46:H47"/>
    <mergeCell ref="I46:I47"/>
    <mergeCell ref="J46:L47"/>
    <mergeCell ref="A44:A45"/>
    <mergeCell ref="B44:D45"/>
    <mergeCell ref="E44:G45"/>
    <mergeCell ref="H44:H45"/>
    <mergeCell ref="I44:I45"/>
    <mergeCell ref="J44:L45"/>
    <mergeCell ref="A42:A43"/>
    <mergeCell ref="B42:D43"/>
    <mergeCell ref="E42:G43"/>
    <mergeCell ref="H42:H43"/>
    <mergeCell ref="I42:I43"/>
    <mergeCell ref="J42:L43"/>
    <mergeCell ref="A40:A41"/>
    <mergeCell ref="B40:D41"/>
    <mergeCell ref="E40:G41"/>
    <mergeCell ref="H40:H41"/>
    <mergeCell ref="I40:I41"/>
    <mergeCell ref="J40:L41"/>
    <mergeCell ref="A38:A39"/>
    <mergeCell ref="B38:D39"/>
    <mergeCell ref="E38:G39"/>
    <mergeCell ref="H38:H39"/>
    <mergeCell ref="I38:I39"/>
    <mergeCell ref="J38:L39"/>
    <mergeCell ref="A36:A37"/>
    <mergeCell ref="B36:D37"/>
    <mergeCell ref="E36:G37"/>
    <mergeCell ref="H36:H37"/>
    <mergeCell ref="I36:I37"/>
    <mergeCell ref="J36:L37"/>
    <mergeCell ref="A34:A35"/>
    <mergeCell ref="B34:D35"/>
    <mergeCell ref="E34:G35"/>
    <mergeCell ref="H34:H35"/>
    <mergeCell ref="I34:I35"/>
    <mergeCell ref="J34:L35"/>
    <mergeCell ref="A32:A33"/>
    <mergeCell ref="B32:D33"/>
    <mergeCell ref="E32:G33"/>
    <mergeCell ref="H32:H33"/>
    <mergeCell ref="I32:I33"/>
    <mergeCell ref="J32:L33"/>
    <mergeCell ref="A30:A31"/>
    <mergeCell ref="B30:D31"/>
    <mergeCell ref="E30:G31"/>
    <mergeCell ref="H30:H31"/>
    <mergeCell ref="I30:I31"/>
    <mergeCell ref="J30:L31"/>
    <mergeCell ref="A28:A29"/>
    <mergeCell ref="B28:D29"/>
    <mergeCell ref="E28:G29"/>
    <mergeCell ref="H28:H29"/>
    <mergeCell ref="I28:I29"/>
    <mergeCell ref="J28:L29"/>
    <mergeCell ref="A26:A27"/>
    <mergeCell ref="B26:D27"/>
    <mergeCell ref="E26:G27"/>
    <mergeCell ref="H26:H27"/>
    <mergeCell ref="I26:I27"/>
    <mergeCell ref="J26:L27"/>
    <mergeCell ref="A24:A25"/>
    <mergeCell ref="B24:D25"/>
    <mergeCell ref="E24:G25"/>
    <mergeCell ref="H24:H25"/>
    <mergeCell ref="I24:I25"/>
    <mergeCell ref="J24:L25"/>
    <mergeCell ref="I22:I23"/>
    <mergeCell ref="J22:L23"/>
    <mergeCell ref="A18:A19"/>
    <mergeCell ref="B18:D19"/>
    <mergeCell ref="E18:G19"/>
    <mergeCell ref="H18:H19"/>
    <mergeCell ref="A20:A21"/>
    <mergeCell ref="B20:D21"/>
    <mergeCell ref="E20:G21"/>
    <mergeCell ref="H20:H21"/>
    <mergeCell ref="A16:A17"/>
    <mergeCell ref="B16:D17"/>
    <mergeCell ref="E16:G17"/>
    <mergeCell ref="H16:H17"/>
    <mergeCell ref="D8:H8"/>
    <mergeCell ref="D9:H9"/>
    <mergeCell ref="A22:A23"/>
    <mergeCell ref="B22:D23"/>
    <mergeCell ref="E22:G23"/>
    <mergeCell ref="H22:H23"/>
    <mergeCell ref="K9:L9"/>
    <mergeCell ref="A11:L11"/>
    <mergeCell ref="B13:D13"/>
    <mergeCell ref="E13:G13"/>
    <mergeCell ref="J13:L13"/>
    <mergeCell ref="A14:A15"/>
    <mergeCell ref="B14:D15"/>
    <mergeCell ref="E14:G15"/>
    <mergeCell ref="H14:H15"/>
  </mergeCells>
  <pageMargins left="0.19685039370078741" right="0.11811023622047245" top="0.35433070866141736" bottom="0.35433070866141736" header="0.19685039370078741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</sheetPr>
  <dimension ref="A8:J54"/>
  <sheetViews>
    <sheetView tabSelected="1" topLeftCell="A4" workbookViewId="0">
      <selection activeCell="J24" sqref="J24"/>
    </sheetView>
  </sheetViews>
  <sheetFormatPr baseColWidth="10" defaultRowHeight="15" x14ac:dyDescent="0.25"/>
  <cols>
    <col min="1" max="1" width="5.85546875" customWidth="1"/>
    <col min="4" max="4" width="3.42578125" customWidth="1"/>
    <col min="7" max="8" width="10.7109375" customWidth="1"/>
    <col min="9" max="9" width="13.28515625" customWidth="1"/>
  </cols>
  <sheetData>
    <row r="8" spans="1:10" x14ac:dyDescent="0.25">
      <c r="A8" t="s">
        <v>0</v>
      </c>
      <c r="C8" s="6" t="str">
        <f>general!B8</f>
        <v>Prix de la Municipalité d'Effry (02)</v>
      </c>
    </row>
    <row r="9" spans="1:10" x14ac:dyDescent="0.25">
      <c r="A9" t="s">
        <v>1</v>
      </c>
      <c r="C9" s="6" t="str">
        <f>general!B9</f>
        <v>52X11 HIRSON THIERACHE</v>
      </c>
    </row>
    <row r="11" spans="1:10" ht="18.75" x14ac:dyDescent="0.3">
      <c r="A11" s="83" t="s">
        <v>37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5">
      <c r="A12" s="3"/>
      <c r="I12" s="19">
        <f>COUNTIF($J14:$J58,"&gt;0")</f>
        <v>10</v>
      </c>
      <c r="J12" s="20" t="s">
        <v>47</v>
      </c>
    </row>
    <row r="13" spans="1:10" x14ac:dyDescent="0.25">
      <c r="A13" s="30" t="s">
        <v>36</v>
      </c>
      <c r="B13" s="82" t="s">
        <v>5</v>
      </c>
      <c r="C13" s="82"/>
      <c r="D13" s="82"/>
      <c r="E13" s="82" t="s">
        <v>10</v>
      </c>
      <c r="F13" s="82"/>
      <c r="G13" s="82"/>
      <c r="H13" s="82"/>
      <c r="I13" s="31" t="s">
        <v>145</v>
      </c>
      <c r="J13" s="30" t="s">
        <v>7</v>
      </c>
    </row>
    <row r="14" spans="1:10" x14ac:dyDescent="0.25">
      <c r="A14" s="20">
        <v>1</v>
      </c>
      <c r="B14" s="67" t="str">
        <f>IF($J14&gt;0,LOOKUP($J14,'1ere'!$A$14:$A$58,'1ere'!$B$14:$B$58),"")</f>
        <v>DELATTE Sébastien</v>
      </c>
      <c r="C14" s="67"/>
      <c r="D14" s="67"/>
      <c r="E14" s="81" t="str">
        <f>IF($J14&gt;0,LOOKUP($J14,'1ere'!$A$14:$A$58,'1ere'!$E$14:$E$58),"")</f>
        <v>UNION VELOCIPEDIQUE FOURMISIENNE</v>
      </c>
      <c r="F14" s="81"/>
      <c r="G14" s="81"/>
      <c r="H14" s="81"/>
      <c r="I14" s="33" t="str">
        <f>IF($J14&gt;0,LOOKUP($J14,'1ere'!$A$14:$A$70,'1ere'!$O$14:$O$70),"")</f>
        <v>05999098830</v>
      </c>
      <c r="J14" s="5">
        <v>4</v>
      </c>
    </row>
    <row r="15" spans="1:10" x14ac:dyDescent="0.25">
      <c r="A15" s="20">
        <v>2</v>
      </c>
      <c r="B15" s="67" t="str">
        <f>IF($J15&gt;0,LOOKUP($J15,'1ere'!$A$14:$A$58,'1ere'!$B$14:$B$58),"")</f>
        <v>MICHEL Kévin</v>
      </c>
      <c r="C15" s="67"/>
      <c r="D15" s="67"/>
      <c r="E15" s="81" t="str">
        <f>IF($J15&gt;0,LOOKUP($J15,'1ere'!$A$14:$A$58,'1ere'!$E$14:$E$58),"")</f>
        <v>REVO RACE BIKE CLUB</v>
      </c>
      <c r="F15" s="81"/>
      <c r="G15" s="81"/>
      <c r="H15" s="81"/>
      <c r="I15" s="33" t="str">
        <f>IF($J15&gt;0,LOOKUP($J15,'1ere'!$A$14:$A$70,'1ere'!$O$14:$O$70),"")</f>
        <v>00298367626</v>
      </c>
      <c r="J15" s="20">
        <v>8</v>
      </c>
    </row>
    <row r="16" spans="1:10" x14ac:dyDescent="0.25">
      <c r="A16" s="20">
        <v>3</v>
      </c>
      <c r="B16" s="67" t="str">
        <f>IF($J16&gt;0,LOOKUP($J16,'1ere'!$A$14:$A$58,'1ere'!$B$14:$B$58),"")</f>
        <v>SIRO Arnaud</v>
      </c>
      <c r="C16" s="67"/>
      <c r="D16" s="67"/>
      <c r="E16" s="81" t="str">
        <f>IF($J16&gt;0,LOOKUP($J16,'1ere'!$A$14:$A$58,'1ere'!$E$14:$E$58),"")</f>
        <v>UNION VELOCIPEDIQUE FOURMISIENNE</v>
      </c>
      <c r="F16" s="81"/>
      <c r="G16" s="81"/>
      <c r="H16" s="81"/>
      <c r="I16" s="33" t="str">
        <f>IF($J16&gt;0,LOOKUP($J16,'1ere'!$A$14:$A$70,'1ere'!$O$14:$O$70),"")</f>
        <v>05999109295</v>
      </c>
      <c r="J16" s="20">
        <v>5</v>
      </c>
    </row>
    <row r="17" spans="1:10" x14ac:dyDescent="0.25">
      <c r="A17" s="20">
        <v>4</v>
      </c>
      <c r="B17" s="67" t="str">
        <f>IF($J17&gt;0,LOOKUP($J17,'1ere'!$A$14:$A$58,'1ere'!$B$14:$B$58),"")</f>
        <v>ANCELOT Sébastien</v>
      </c>
      <c r="C17" s="67"/>
      <c r="D17" s="67"/>
      <c r="E17" s="81" t="str">
        <f>IF($J17&gt;0,LOOKUP($J17,'1ere'!$A$14:$A$58,'1ere'!$E$14:$E$58),"")</f>
        <v>NOUVELLE ETOILE SPORTIVE BOUE ETREUX</v>
      </c>
      <c r="F17" s="81"/>
      <c r="G17" s="81"/>
      <c r="H17" s="81"/>
      <c r="I17" s="33" t="str">
        <f>IF($J17&gt;0,LOOKUP($J17,'1ere'!$A$14:$A$70,'1ere'!$O$14:$O$70),"")</f>
        <v>00298363976</v>
      </c>
      <c r="J17" s="20">
        <v>10</v>
      </c>
    </row>
    <row r="18" spans="1:10" x14ac:dyDescent="0.25">
      <c r="A18" s="20">
        <v>5</v>
      </c>
      <c r="B18" s="67" t="str">
        <f>IF($J18&gt;0,LOOKUP($J18,'1ere'!$A$14:$A$58,'1ere'!$B$14:$B$58),"")</f>
        <v>DUPUIS Julien</v>
      </c>
      <c r="C18" s="67"/>
      <c r="D18" s="67"/>
      <c r="E18" s="81" t="str">
        <f>IF($J18&gt;0,LOOKUP($J18,'1ere'!$A$14:$A$58,'1ere'!$E$14:$E$58),"")</f>
        <v>RELAIS CYCLISTE MOY DE L'AISNE</v>
      </c>
      <c r="F18" s="81"/>
      <c r="G18" s="81"/>
      <c r="H18" s="81"/>
      <c r="I18" s="33" t="str">
        <f>IF($J18&gt;0,LOOKUP($J18,'1ere'!$A$14:$A$70,'1ere'!$O$14:$O$70),"")</f>
        <v>00298362545</v>
      </c>
      <c r="J18" s="20">
        <v>6</v>
      </c>
    </row>
    <row r="19" spans="1:10" x14ac:dyDescent="0.25">
      <c r="A19" s="20">
        <v>6</v>
      </c>
      <c r="B19" s="67" t="str">
        <f>IF($J19&gt;0,LOOKUP($J19,'1ere'!$A$14:$A$58,'1ere'!$B$14:$B$58),"")</f>
        <v>VAN SNICK Florian</v>
      </c>
      <c r="C19" s="67"/>
      <c r="D19" s="67"/>
      <c r="E19" s="81" t="str">
        <f>IF($J19&gt;0,LOOKUP($J19,'1ere'!$A$14:$A$58,'1ere'!$E$14:$E$58),"")</f>
        <v>NOUVELLE ETOILE SPORTIVE BOUE ETREUX</v>
      </c>
      <c r="F19" s="81"/>
      <c r="G19" s="81"/>
      <c r="H19" s="81"/>
      <c r="I19" s="33" t="str">
        <f>IF($J19&gt;0,LOOKUP($J19,'1ere'!$A$14:$A$70,'1ere'!$O$14:$O$70),"")</f>
        <v>00250211380</v>
      </c>
      <c r="J19" s="20">
        <v>11</v>
      </c>
    </row>
    <row r="20" spans="1:10" x14ac:dyDescent="0.25">
      <c r="A20" s="20">
        <v>7</v>
      </c>
      <c r="B20" s="67" t="str">
        <f>IF($J20&gt;0,LOOKUP($J20,'1ere'!$A$14:$A$58,'1ere'!$B$14:$B$58),"")</f>
        <v>BAZIN Donatien</v>
      </c>
      <c r="C20" s="67"/>
      <c r="D20" s="67"/>
      <c r="E20" s="81" t="str">
        <f>IF($J20&gt;0,LOOKUP($J20,'1ere'!$A$14:$A$58,'1ere'!$E$14:$E$58),"")</f>
        <v>REVO RACE BIKE CLUB</v>
      </c>
      <c r="F20" s="81"/>
      <c r="G20" s="81"/>
      <c r="H20" s="81"/>
      <c r="I20" s="33">
        <f>IF($J20&gt;0,LOOKUP($J20,'1ere'!$A$14:$A$70,'1ere'!$O$14:$O$70),"")</f>
        <v>0</v>
      </c>
      <c r="J20" s="20">
        <v>12</v>
      </c>
    </row>
    <row r="21" spans="1:10" x14ac:dyDescent="0.25">
      <c r="A21" s="20">
        <v>8</v>
      </c>
      <c r="B21" s="67" t="str">
        <f>IF($J21&gt;0,LOOKUP($J21,'1ere'!$A$14:$A$58,'1ere'!$B$14:$B$58),"")</f>
        <v>BEDOU Antonin</v>
      </c>
      <c r="C21" s="67"/>
      <c r="D21" s="67"/>
      <c r="E21" s="81" t="str">
        <f>IF($J21&gt;0,LOOKUP($J21,'1ere'!$A$14:$A$58,'1ere'!$E$14:$E$58),"")</f>
        <v>52X11 Hirson Thièrache</v>
      </c>
      <c r="F21" s="81"/>
      <c r="G21" s="81"/>
      <c r="H21" s="81"/>
      <c r="I21" s="33" t="str">
        <f>IF($J21&gt;0,LOOKUP($J21,'1ere'!$A$14:$A$70,'1ere'!$O$14:$O$70),"")</f>
        <v>00298367391</v>
      </c>
      <c r="J21" s="20">
        <v>2</v>
      </c>
    </row>
    <row r="22" spans="1:10" x14ac:dyDescent="0.25">
      <c r="A22" s="20">
        <v>9</v>
      </c>
      <c r="B22" s="67" t="str">
        <f>IF($J22&gt;0,LOOKUP($J22,'1ere'!$A$14:$A$58,'1ere'!$B$14:$B$58),"")</f>
        <v>CAUDROY Geoffrey</v>
      </c>
      <c r="C22" s="67"/>
      <c r="D22" s="67"/>
      <c r="E22" s="81" t="str">
        <f>IF($J22&gt;0,LOOKUP($J22,'1ere'!$A$14:$A$58,'1ere'!$E$14:$E$58),"")</f>
        <v>ESPOIR CYCLO OGNES</v>
      </c>
      <c r="F22" s="81"/>
      <c r="G22" s="81"/>
      <c r="H22" s="81"/>
      <c r="I22" s="33" t="str">
        <f>IF($J22&gt;0,LOOKUP($J22,'1ere'!$A$14:$A$70,'1ere'!$O$14:$O$70),"")</f>
        <v>00210156951</v>
      </c>
      <c r="J22" s="20">
        <v>9</v>
      </c>
    </row>
    <row r="23" spans="1:10" x14ac:dyDescent="0.25">
      <c r="A23" s="20">
        <v>10</v>
      </c>
      <c r="B23" s="67" t="str">
        <f>IF($J23&gt;0,LOOKUP($J23,'1ere'!$A$14:$A$58,'1ere'!$B$14:$B$58),"")</f>
        <v>MAHOUDAUX Etienne</v>
      </c>
      <c r="C23" s="67"/>
      <c r="D23" s="67"/>
      <c r="E23" s="81" t="str">
        <f>IF($J23&gt;0,LOOKUP($J23,'1ere'!$A$14:$A$58,'1ere'!$E$14:$E$58),"")</f>
        <v>52X11 Hirson Thièrache</v>
      </c>
      <c r="F23" s="81"/>
      <c r="G23" s="81"/>
      <c r="H23" s="81"/>
      <c r="I23" s="33" t="str">
        <f>IF($J23&gt;0,LOOKUP($J23,'1ere'!$A$14:$A$70,'1ere'!$O$14:$O$70),"")</f>
        <v>00298359599</v>
      </c>
      <c r="J23" s="20">
        <v>1</v>
      </c>
    </row>
    <row r="24" spans="1:10" x14ac:dyDescent="0.25">
      <c r="A24" s="20">
        <v>11</v>
      </c>
      <c r="B24" s="67" t="str">
        <f>IF($J24&gt;0,LOOKUP($J24,'1ere'!$A$14:$A$58,'1ere'!$B$14:$B$58),"")</f>
        <v/>
      </c>
      <c r="C24" s="67"/>
      <c r="D24" s="67"/>
      <c r="E24" s="81" t="str">
        <f>IF($J24&gt;0,LOOKUP($J24,'1ere'!$A$14:$A$58,'1ere'!$E$14:$E$58),"")</f>
        <v/>
      </c>
      <c r="F24" s="81"/>
      <c r="G24" s="81"/>
      <c r="H24" s="81"/>
      <c r="I24" s="33" t="str">
        <f>IF($J24&gt;0,LOOKUP($J24,'1ere'!$A$14:$A$70,'1ere'!$O$14:$O$70),"")</f>
        <v/>
      </c>
      <c r="J24" s="20"/>
    </row>
    <row r="25" spans="1:10" x14ac:dyDescent="0.25">
      <c r="A25" s="20">
        <v>12</v>
      </c>
      <c r="B25" s="67" t="str">
        <f>IF($J25&gt;0,LOOKUP($J25,'1ere'!$A$14:$A$58,'1ere'!$B$14:$B$58),"")</f>
        <v/>
      </c>
      <c r="C25" s="67"/>
      <c r="D25" s="67"/>
      <c r="E25" s="81" t="str">
        <f>IF($J25&gt;0,LOOKUP($J25,'1ere'!$A$14:$A$58,'1ere'!$E$14:$E$58),"")</f>
        <v/>
      </c>
      <c r="F25" s="81"/>
      <c r="G25" s="81"/>
      <c r="H25" s="81"/>
      <c r="I25" s="33" t="str">
        <f>IF($J25&gt;0,LOOKUP($J25,'1ere'!$A$14:$A$70,'1ere'!$O$14:$O$70),"")</f>
        <v/>
      </c>
      <c r="J25" s="20"/>
    </row>
    <row r="26" spans="1:10" x14ac:dyDescent="0.25">
      <c r="A26" s="20">
        <v>13</v>
      </c>
      <c r="B26" s="67" t="str">
        <f>IF($J26&gt;0,LOOKUP($J26,'1ere'!$A$14:$A$58,'1ere'!$B$14:$B$58),"")</f>
        <v/>
      </c>
      <c r="C26" s="67"/>
      <c r="D26" s="67"/>
      <c r="E26" s="81" t="str">
        <f>IF($J26&gt;0,LOOKUP($J26,'1ere'!$A$14:$A$58,'1ere'!$E$14:$E$58),"")</f>
        <v/>
      </c>
      <c r="F26" s="81"/>
      <c r="G26" s="81"/>
      <c r="H26" s="81"/>
      <c r="I26" s="33" t="str">
        <f>IF($J26&gt;0,LOOKUP($J26,'1ere'!$A$14:$A$70,'1ere'!$O$14:$O$70),"")</f>
        <v/>
      </c>
      <c r="J26" s="20"/>
    </row>
    <row r="27" spans="1:10" x14ac:dyDescent="0.25">
      <c r="A27" s="20">
        <v>14</v>
      </c>
      <c r="B27" s="67" t="str">
        <f>IF($J27&gt;0,LOOKUP($J27,'1ere'!$A$14:$A$58,'1ere'!$B$14:$B$58),"")</f>
        <v/>
      </c>
      <c r="C27" s="67"/>
      <c r="D27" s="67"/>
      <c r="E27" s="81" t="str">
        <f>IF($J27&gt;0,LOOKUP($J27,'1ere'!$A$14:$A$58,'1ere'!$E$14:$E$58),"")</f>
        <v/>
      </c>
      <c r="F27" s="81"/>
      <c r="G27" s="81"/>
      <c r="H27" s="81"/>
      <c r="I27" s="33" t="str">
        <f>IF($J27&gt;0,LOOKUP($J27,'1ere'!$A$14:$A$70,'1ere'!$O$14:$O$70),"")</f>
        <v/>
      </c>
      <c r="J27" s="20"/>
    </row>
    <row r="28" spans="1:10" x14ac:dyDescent="0.25">
      <c r="A28" s="20">
        <v>15</v>
      </c>
      <c r="B28" s="67" t="str">
        <f>IF($J28&gt;0,LOOKUP($J28,'1ere'!$A$14:$A$58,'1ere'!$B$14:$B$58),"")</f>
        <v/>
      </c>
      <c r="C28" s="67"/>
      <c r="D28" s="67"/>
      <c r="E28" s="81" t="str">
        <f>IF($J28&gt;0,LOOKUP($J28,'1ere'!$A$14:$A$58,'1ere'!$E$14:$E$58),"")</f>
        <v/>
      </c>
      <c r="F28" s="81"/>
      <c r="G28" s="81"/>
      <c r="H28" s="81"/>
      <c r="I28" s="33" t="str">
        <f>IF($J28&gt;0,LOOKUP($J28,'1ere'!$A$14:$A$70,'1ere'!$O$14:$O$70),"")</f>
        <v/>
      </c>
      <c r="J28" s="20"/>
    </row>
    <row r="29" spans="1:10" x14ac:dyDescent="0.25">
      <c r="A29" s="20">
        <v>16</v>
      </c>
      <c r="B29" s="67" t="str">
        <f>IF($J29&gt;0,LOOKUP($J29,'1ere'!$A$14:$A$58,'1ere'!$B$14:$B$58),"")</f>
        <v/>
      </c>
      <c r="C29" s="67"/>
      <c r="D29" s="67"/>
      <c r="E29" s="81" t="str">
        <f>IF($J29&gt;0,LOOKUP($J29,'1ere'!$A$14:$A$58,'1ere'!$E$14:$E$58),"")</f>
        <v/>
      </c>
      <c r="F29" s="81"/>
      <c r="G29" s="81"/>
      <c r="H29" s="81"/>
      <c r="I29" s="33" t="str">
        <f>IF($J29&gt;0,LOOKUP($J29,'1ere'!$A$14:$A$70,'1ere'!$O$14:$O$70),"")</f>
        <v/>
      </c>
      <c r="J29" s="20"/>
    </row>
    <row r="30" spans="1:10" x14ac:dyDescent="0.25">
      <c r="A30" s="20">
        <v>17</v>
      </c>
      <c r="B30" s="67" t="str">
        <f>IF($J30&gt;0,LOOKUP($J30,'1ere'!$A$14:$A$58,'1ere'!$B$14:$B$58),"")</f>
        <v/>
      </c>
      <c r="C30" s="67"/>
      <c r="D30" s="67"/>
      <c r="E30" s="81" t="str">
        <f>IF($J30&gt;0,LOOKUP($J30,'1ere'!$A$14:$A$58,'1ere'!$E$14:$E$58),"")</f>
        <v/>
      </c>
      <c r="F30" s="81"/>
      <c r="G30" s="81"/>
      <c r="H30" s="81"/>
      <c r="I30" s="33" t="str">
        <f>IF($J30&gt;0,LOOKUP($J30,'1ere'!$A$14:$A$70,'1ere'!$O$14:$O$70),"")</f>
        <v/>
      </c>
      <c r="J30" s="20"/>
    </row>
    <row r="31" spans="1:10" x14ac:dyDescent="0.25">
      <c r="A31" s="20">
        <v>18</v>
      </c>
      <c r="B31" s="67" t="str">
        <f>IF($J31&gt;0,LOOKUP($J31,'1ere'!$A$14:$A$58,'1ere'!$B$14:$B$58),"")</f>
        <v/>
      </c>
      <c r="C31" s="67"/>
      <c r="D31" s="67"/>
      <c r="E31" s="81" t="str">
        <f>IF($J31&gt;0,LOOKUP($J31,'1ere'!$A$14:$A$58,'1ere'!$E$14:$E$58),"")</f>
        <v/>
      </c>
      <c r="F31" s="81"/>
      <c r="G31" s="81"/>
      <c r="H31" s="81"/>
      <c r="I31" s="33" t="str">
        <f>IF($J31&gt;0,LOOKUP($J31,'1ere'!$A$14:$A$70,'1ere'!$O$14:$O$70),"")</f>
        <v/>
      </c>
      <c r="J31" s="20"/>
    </row>
    <row r="32" spans="1:10" x14ac:dyDescent="0.25">
      <c r="A32" s="20">
        <v>19</v>
      </c>
      <c r="B32" s="67" t="str">
        <f>IF($J32&gt;0,LOOKUP($J32,'1ere'!$A$14:$A$58,'1ere'!$B$14:$B$58),"")</f>
        <v/>
      </c>
      <c r="C32" s="67"/>
      <c r="D32" s="67"/>
      <c r="E32" s="81" t="str">
        <f>IF($J32&gt;0,LOOKUP($J32,'1ere'!$A$14:$A$58,'1ere'!$E$14:$E$58),"")</f>
        <v/>
      </c>
      <c r="F32" s="81"/>
      <c r="G32" s="81"/>
      <c r="H32" s="81"/>
      <c r="I32" s="33" t="str">
        <f>IF($J32&gt;0,LOOKUP($J32,'1ere'!$A$14:$A$70,'1ere'!$O$14:$O$70),"")</f>
        <v/>
      </c>
      <c r="J32" s="20"/>
    </row>
    <row r="33" spans="1:10" x14ac:dyDescent="0.25">
      <c r="A33" s="20">
        <v>20</v>
      </c>
      <c r="B33" s="67" t="str">
        <f>IF($J33&gt;0,LOOKUP($J33,'1ere'!$A$14:$A$58,'1ere'!$B$14:$B$58),"")</f>
        <v/>
      </c>
      <c r="C33" s="67"/>
      <c r="D33" s="67"/>
      <c r="E33" s="81" t="str">
        <f>IF($J33&gt;0,LOOKUP($J33,'1ere'!$A$14:$A$58,'1ere'!$E$14:$E$58),"")</f>
        <v/>
      </c>
      <c r="F33" s="81"/>
      <c r="G33" s="81"/>
      <c r="H33" s="81"/>
      <c r="I33" s="33" t="str">
        <f>IF($J33&gt;0,LOOKUP($J33,'1ere'!$A$14:$A$70,'1ere'!$O$14:$O$70),"")</f>
        <v/>
      </c>
      <c r="J33" s="20"/>
    </row>
    <row r="34" spans="1:10" x14ac:dyDescent="0.25">
      <c r="A34" s="20">
        <v>21</v>
      </c>
      <c r="B34" s="67" t="str">
        <f>IF($J34&gt;0,LOOKUP($J34,'1ere'!$A$14:$A$58,'1ere'!$B$14:$B$58),"")</f>
        <v/>
      </c>
      <c r="C34" s="67"/>
      <c r="D34" s="67"/>
      <c r="E34" s="81" t="str">
        <f>IF($J34&gt;0,LOOKUP($J34,'1ere'!$A$14:$A$58,'1ere'!$E$14:$E$58),"")</f>
        <v/>
      </c>
      <c r="F34" s="81"/>
      <c r="G34" s="81"/>
      <c r="H34" s="81"/>
      <c r="I34" s="33" t="str">
        <f>IF($J34&gt;0,LOOKUP($J34,'1ere'!$A$14:$A$70,'1ere'!$O$14:$O$70),"")</f>
        <v/>
      </c>
      <c r="J34" s="20"/>
    </row>
    <row r="35" spans="1:10" x14ac:dyDescent="0.25">
      <c r="A35" s="20">
        <v>22</v>
      </c>
      <c r="B35" s="67" t="str">
        <f>IF($J35&gt;0,LOOKUP($J35,'1ere'!$A$14:$A$58,'1ere'!$B$14:$B$58),"")</f>
        <v/>
      </c>
      <c r="C35" s="67"/>
      <c r="D35" s="67"/>
      <c r="E35" s="81" t="str">
        <f>IF($J35&gt;0,LOOKUP($J35,'1ere'!$A$14:$A$58,'1ere'!$E$14:$E$58),"")</f>
        <v/>
      </c>
      <c r="F35" s="81"/>
      <c r="G35" s="81"/>
      <c r="H35" s="81"/>
      <c r="I35" s="33" t="str">
        <f>IF($J35&gt;0,LOOKUP($J35,'1ere'!$A$14:$A$70,'1ere'!$O$14:$O$70),"")</f>
        <v/>
      </c>
      <c r="J35" s="20"/>
    </row>
    <row r="36" spans="1:10" x14ac:dyDescent="0.25">
      <c r="A36" s="20">
        <v>23</v>
      </c>
      <c r="B36" s="67" t="str">
        <f>IF($J36&gt;0,LOOKUP($J36,'1ere'!$A$14:$A$58,'1ere'!$B$14:$B$58),"")</f>
        <v/>
      </c>
      <c r="C36" s="67"/>
      <c r="D36" s="67"/>
      <c r="E36" s="81" t="str">
        <f>IF($J36&gt;0,LOOKUP($J36,'1ere'!$A$14:$A$58,'1ere'!$E$14:$E$58),"")</f>
        <v/>
      </c>
      <c r="F36" s="81"/>
      <c r="G36" s="81"/>
      <c r="H36" s="81"/>
      <c r="I36" s="33" t="str">
        <f>IF($J36&gt;0,LOOKUP($J36,'1ere'!$A$14:$A$70,'1ere'!$O$14:$O$70),"")</f>
        <v/>
      </c>
      <c r="J36" s="20"/>
    </row>
    <row r="37" spans="1:10" x14ac:dyDescent="0.25">
      <c r="A37" s="20">
        <v>24</v>
      </c>
      <c r="B37" s="67" t="str">
        <f>IF($J37&gt;0,LOOKUP($J37,'1ere'!$A$14:$A$58,'1ere'!$B$14:$B$58),"")</f>
        <v/>
      </c>
      <c r="C37" s="67"/>
      <c r="D37" s="67"/>
      <c r="E37" s="81" t="str">
        <f>IF($J37&gt;0,LOOKUP($J37,'1ere'!$A$14:$A$58,'1ere'!$E$14:$E$58),"")</f>
        <v/>
      </c>
      <c r="F37" s="81"/>
      <c r="G37" s="81"/>
      <c r="H37" s="81"/>
      <c r="I37" s="33" t="str">
        <f>IF($J37&gt;0,LOOKUP($J37,'1ere'!$A$14:$A$70,'1ere'!$O$14:$O$70),"")</f>
        <v/>
      </c>
      <c r="J37" s="20"/>
    </row>
    <row r="38" spans="1:10" x14ac:dyDescent="0.25">
      <c r="A38" s="20">
        <v>25</v>
      </c>
      <c r="B38" s="67" t="str">
        <f>IF($J38&gt;0,LOOKUP($J38,'1ere'!$A$14:$A$58,'1ere'!$B$14:$B$58),"")</f>
        <v/>
      </c>
      <c r="C38" s="67"/>
      <c r="D38" s="67"/>
      <c r="E38" s="81" t="str">
        <f>IF($J38&gt;0,LOOKUP($J38,'1ere'!$A$14:$A$58,'1ere'!$E$14:$E$58),"")</f>
        <v/>
      </c>
      <c r="F38" s="81"/>
      <c r="G38" s="81"/>
      <c r="H38" s="81"/>
      <c r="I38" s="33" t="str">
        <f>IF($J38&gt;0,LOOKUP($J38,'1ere'!$A$14:$A$70,'1ere'!$O$14:$O$70),"")</f>
        <v/>
      </c>
      <c r="J38" s="20"/>
    </row>
    <row r="39" spans="1:10" x14ac:dyDescent="0.25">
      <c r="A39" s="20">
        <v>26</v>
      </c>
      <c r="B39" s="67" t="str">
        <f>IF($J39&gt;0,LOOKUP($J39,'1ere'!$A$14:$A$58,'1ere'!$B$14:$B$58),"")</f>
        <v/>
      </c>
      <c r="C39" s="67"/>
      <c r="D39" s="67"/>
      <c r="E39" s="81" t="str">
        <f>IF($J39&gt;0,LOOKUP($J39,'1ere'!$A$14:$A$58,'1ere'!$E$14:$E$58),"")</f>
        <v/>
      </c>
      <c r="F39" s="81"/>
      <c r="G39" s="81"/>
      <c r="H39" s="81"/>
      <c r="I39" s="33" t="str">
        <f>IF($J39&gt;0,LOOKUP($J39,'1ere'!$A$14:$A$70,'1ere'!$O$14:$O$70),"")</f>
        <v/>
      </c>
      <c r="J39" s="20"/>
    </row>
    <row r="40" spans="1:10" x14ac:dyDescent="0.25">
      <c r="A40" s="20">
        <v>27</v>
      </c>
      <c r="B40" s="67" t="str">
        <f>IF($J40&gt;0,LOOKUP($J40,'1ere'!$A$14:$A$58,'1ere'!$B$14:$B$58),"")</f>
        <v/>
      </c>
      <c r="C40" s="67"/>
      <c r="D40" s="67"/>
      <c r="E40" s="81" t="str">
        <f>IF($J40&gt;0,LOOKUP($J40,'1ere'!$A$14:$A$58,'1ere'!$E$14:$E$58),"")</f>
        <v/>
      </c>
      <c r="F40" s="81"/>
      <c r="G40" s="81"/>
      <c r="H40" s="81"/>
      <c r="I40" s="33" t="str">
        <f>IF($J40&gt;0,LOOKUP($J40,'1ere'!$A$14:$A$70,'1ere'!$O$14:$O$70),"")</f>
        <v/>
      </c>
      <c r="J40" s="20"/>
    </row>
    <row r="41" spans="1:10" x14ac:dyDescent="0.25">
      <c r="A41" s="20">
        <v>28</v>
      </c>
      <c r="B41" s="67" t="str">
        <f>IF($J41&gt;0,LOOKUP($J41,'1ere'!$A$14:$A$58,'1ere'!$B$14:$B$58),"")</f>
        <v/>
      </c>
      <c r="C41" s="67"/>
      <c r="D41" s="67"/>
      <c r="E41" s="81" t="str">
        <f>IF($J41&gt;0,LOOKUP($J41,'1ere'!$A$14:$A$58,'1ere'!$E$14:$E$58),"")</f>
        <v/>
      </c>
      <c r="F41" s="81"/>
      <c r="G41" s="81"/>
      <c r="H41" s="81"/>
      <c r="I41" s="33" t="str">
        <f>IF($J41&gt;0,LOOKUP($J41,'1ere'!$A$14:$A$70,'1ere'!$O$14:$O$70),"")</f>
        <v/>
      </c>
      <c r="J41" s="20"/>
    </row>
    <row r="42" spans="1:10" x14ac:dyDescent="0.25">
      <c r="A42" s="20">
        <v>29</v>
      </c>
      <c r="B42" s="67" t="str">
        <f>IF($J42&gt;0,LOOKUP($J42,'1ere'!$A$14:$A$58,'1ere'!$B$14:$B$58),"")</f>
        <v/>
      </c>
      <c r="C42" s="67"/>
      <c r="D42" s="67"/>
      <c r="E42" s="81" t="str">
        <f>IF($J42&gt;0,LOOKUP($J42,'1ere'!$A$14:$A$58,'1ere'!$E$14:$E$58),"")</f>
        <v/>
      </c>
      <c r="F42" s="81"/>
      <c r="G42" s="81"/>
      <c r="H42" s="81"/>
      <c r="I42" s="33" t="str">
        <f>IF($J42&gt;0,LOOKUP($J42,'1ere'!$A$14:$A$70,'1ere'!$O$14:$O$70),"")</f>
        <v/>
      </c>
      <c r="J42" s="20"/>
    </row>
    <row r="43" spans="1:10" x14ac:dyDescent="0.25">
      <c r="A43" s="20">
        <v>30</v>
      </c>
      <c r="B43" s="67" t="str">
        <f>IF($J43&gt;0,LOOKUP($J43,'1ere'!$A$14:$A$58,'1ere'!$B$14:$B$58),"")</f>
        <v/>
      </c>
      <c r="C43" s="67"/>
      <c r="D43" s="67"/>
      <c r="E43" s="81" t="str">
        <f>IF($J43&gt;0,LOOKUP($J43,'1ere'!$A$14:$A$58,'1ere'!$E$14:$E$58),"")</f>
        <v/>
      </c>
      <c r="F43" s="81"/>
      <c r="G43" s="81"/>
      <c r="H43" s="81"/>
      <c r="I43" s="33" t="str">
        <f>IF($J43&gt;0,LOOKUP($J43,'1ere'!$A$14:$A$70,'1ere'!$O$14:$O$70),"")</f>
        <v/>
      </c>
      <c r="J43" s="20"/>
    </row>
    <row r="44" spans="1:10" x14ac:dyDescent="0.25">
      <c r="A44" s="20">
        <v>31</v>
      </c>
      <c r="B44" s="67" t="str">
        <f>IF($J44&gt;0,LOOKUP($J44,'1ere'!$A$14:$A$58,'1ere'!$B$14:$B$58),"")</f>
        <v/>
      </c>
      <c r="C44" s="67"/>
      <c r="D44" s="67"/>
      <c r="E44" s="81" t="str">
        <f>IF($J44&gt;0,LOOKUP($J44,'1ere'!$A$14:$A$58,'1ere'!$E$14:$E$58),"")</f>
        <v/>
      </c>
      <c r="F44" s="81"/>
      <c r="G44" s="81"/>
      <c r="H44" s="81"/>
      <c r="I44" s="33" t="str">
        <f>IF($J44&gt;0,LOOKUP($J44,'1ere'!$A$14:$A$70,'1ere'!$O$14:$O$70),"")</f>
        <v/>
      </c>
      <c r="J44" s="20"/>
    </row>
    <row r="45" spans="1:10" x14ac:dyDescent="0.25">
      <c r="A45" s="20">
        <v>32</v>
      </c>
      <c r="B45" s="67" t="str">
        <f>IF($J45&gt;0,LOOKUP($J45,'1ere'!$A$14:$A$58,'1ere'!$B$14:$B$58),"")</f>
        <v/>
      </c>
      <c r="C45" s="67"/>
      <c r="D45" s="67"/>
      <c r="E45" s="81" t="str">
        <f>IF($J45&gt;0,LOOKUP($J45,'1ere'!$A$14:$A$58,'1ere'!$E$14:$E$58),"")</f>
        <v/>
      </c>
      <c r="F45" s="81"/>
      <c r="G45" s="81"/>
      <c r="H45" s="81"/>
      <c r="I45" s="33" t="str">
        <f>IF($J45&gt;0,LOOKUP($J45,'1ere'!$A$14:$A$70,'1ere'!$O$14:$O$70),"")</f>
        <v/>
      </c>
      <c r="J45" s="20"/>
    </row>
    <row r="46" spans="1:10" x14ac:dyDescent="0.25">
      <c r="A46" s="20">
        <v>33</v>
      </c>
      <c r="B46" s="67" t="str">
        <f>IF($J46&gt;0,LOOKUP($J46,'1ere'!$A$14:$A$58,'1ere'!$B$14:$B$58),"")</f>
        <v/>
      </c>
      <c r="C46" s="67"/>
      <c r="D46" s="67"/>
      <c r="E46" s="81" t="str">
        <f>IF($J46&gt;0,LOOKUP($J46,'1ere'!$A$14:$A$58,'1ere'!$E$14:$E$58),"")</f>
        <v/>
      </c>
      <c r="F46" s="81"/>
      <c r="G46" s="81"/>
      <c r="H46" s="81"/>
      <c r="I46" s="33" t="str">
        <f>IF($J46&gt;0,LOOKUP($J46,'1ere'!$A$14:$A$70,'1ere'!$O$14:$O$70),"")</f>
        <v/>
      </c>
      <c r="J46" s="20"/>
    </row>
    <row r="47" spans="1:10" x14ac:dyDescent="0.25">
      <c r="A47" s="20">
        <v>34</v>
      </c>
      <c r="B47" s="67" t="str">
        <f>IF($J47&gt;0,LOOKUP($J47,'1ere'!$A$14:$A$58,'1ere'!$B$14:$B$58),"")</f>
        <v/>
      </c>
      <c r="C47" s="67"/>
      <c r="D47" s="67"/>
      <c r="E47" s="81" t="str">
        <f>IF($J47&gt;0,LOOKUP($J47,'1ere'!$A$14:$A$58,'1ere'!$E$14:$E$58),"")</f>
        <v/>
      </c>
      <c r="F47" s="81"/>
      <c r="G47" s="81"/>
      <c r="H47" s="81"/>
      <c r="I47" s="33" t="str">
        <f>IF($J47&gt;0,LOOKUP($J47,'1ere'!$A$14:$A$70,'1ere'!$O$14:$O$70),"")</f>
        <v/>
      </c>
      <c r="J47" s="20"/>
    </row>
    <row r="48" spans="1:10" x14ac:dyDescent="0.25">
      <c r="A48" s="20">
        <v>35</v>
      </c>
      <c r="B48" s="67" t="str">
        <f>IF($J48&gt;0,LOOKUP($J48,'1ere'!$A$14:$A$58,'1ere'!$B$14:$B$58),"")</f>
        <v/>
      </c>
      <c r="C48" s="67"/>
      <c r="D48" s="67"/>
      <c r="E48" s="81" t="str">
        <f>IF($J48&gt;0,LOOKUP($J48,'1ere'!$A$14:$A$58,'1ere'!$E$14:$E$58),"")</f>
        <v/>
      </c>
      <c r="F48" s="81"/>
      <c r="G48" s="81"/>
      <c r="H48" s="81"/>
      <c r="I48" s="33" t="str">
        <f>IF($J48&gt;0,LOOKUP($J48,'1ere'!$A$14:$A$70,'1ere'!$O$14:$O$70),"")</f>
        <v/>
      </c>
      <c r="J48" s="20"/>
    </row>
    <row r="49" spans="1:10" x14ac:dyDescent="0.25">
      <c r="A49" s="20">
        <v>36</v>
      </c>
      <c r="B49" s="67" t="str">
        <f>IF($J49&gt;0,LOOKUP($J49,'1ere'!$A$14:$A$58,'1ere'!$B$14:$B$58),"")</f>
        <v/>
      </c>
      <c r="C49" s="67"/>
      <c r="D49" s="67"/>
      <c r="E49" s="81" t="str">
        <f>IF($J49&gt;0,LOOKUP($J49,'1ere'!$A$14:$A$58,'1ere'!$E$14:$E$58),"")</f>
        <v/>
      </c>
      <c r="F49" s="81"/>
      <c r="G49" s="81"/>
      <c r="H49" s="81"/>
      <c r="I49" s="33" t="str">
        <f>IF($J49&gt;0,LOOKUP($J49,'1ere'!$A$14:$A$70,'1ere'!$O$14:$O$70),"")</f>
        <v/>
      </c>
      <c r="J49" s="20"/>
    </row>
    <row r="50" spans="1:10" x14ac:dyDescent="0.25">
      <c r="A50" s="20">
        <v>37</v>
      </c>
      <c r="B50" s="67" t="str">
        <f>IF($J50&gt;0,LOOKUP($J50,'1ere'!$A$14:$A$58,'1ere'!$B$14:$B$58),"")</f>
        <v/>
      </c>
      <c r="C50" s="67"/>
      <c r="D50" s="67"/>
      <c r="E50" s="81" t="str">
        <f>IF($J50&gt;0,LOOKUP($J50,'1ere'!$A$14:$A$58,'1ere'!$E$14:$E$58),"")</f>
        <v/>
      </c>
      <c r="F50" s="81"/>
      <c r="G50" s="81"/>
      <c r="H50" s="81"/>
      <c r="I50" s="33" t="str">
        <f>IF($J50&gt;0,LOOKUP($J50,'1ere'!$A$14:$A$70,'1ere'!$O$14:$O$70),"")</f>
        <v/>
      </c>
      <c r="J50" s="20"/>
    </row>
    <row r="51" spans="1:10" x14ac:dyDescent="0.25">
      <c r="A51" s="20">
        <v>38</v>
      </c>
      <c r="B51" s="67" t="str">
        <f>IF($J51&gt;0,LOOKUP($J51,'1ere'!$A$14:$A$58,'1ere'!$B$14:$B$58),"")</f>
        <v/>
      </c>
      <c r="C51" s="67"/>
      <c r="D51" s="67"/>
      <c r="E51" s="81" t="str">
        <f>IF($J51&gt;0,LOOKUP($J51,'1ere'!$A$14:$A$58,'1ere'!$E$14:$E$58),"")</f>
        <v/>
      </c>
      <c r="F51" s="81"/>
      <c r="G51" s="81"/>
      <c r="H51" s="81"/>
      <c r="I51" s="33" t="str">
        <f>IF($J51&gt;0,LOOKUP($J51,'1ere'!$A$14:$A$70,'1ere'!$O$14:$O$70),"")</f>
        <v/>
      </c>
      <c r="J51" s="20"/>
    </row>
    <row r="52" spans="1:10" x14ac:dyDescent="0.25">
      <c r="A52" s="20">
        <v>39</v>
      </c>
      <c r="B52" s="67" t="str">
        <f>IF($J52&gt;0,LOOKUP($J52,'1ere'!$A$14:$A$58,'1ere'!$B$14:$B$58),"")</f>
        <v/>
      </c>
      <c r="C52" s="67"/>
      <c r="D52" s="67"/>
      <c r="E52" s="81" t="str">
        <f>IF($J52&gt;0,LOOKUP($J52,'1ere'!$A$14:$A$58,'1ere'!$E$14:$E$58),"")</f>
        <v/>
      </c>
      <c r="F52" s="81"/>
      <c r="G52" s="81"/>
      <c r="H52" s="81"/>
      <c r="I52" s="33" t="str">
        <f>IF($J52&gt;0,LOOKUP($J52,'1ere'!$A$14:$A$70,'1ere'!$O$14:$O$70),"")</f>
        <v/>
      </c>
      <c r="J52" s="20"/>
    </row>
    <row r="53" spans="1:10" x14ac:dyDescent="0.25">
      <c r="A53" s="20">
        <v>40</v>
      </c>
      <c r="B53" s="67" t="str">
        <f>IF($J53&gt;0,LOOKUP($J53,'1ere'!$A$14:$A$58,'1ere'!$B$14:$B$58),"")</f>
        <v/>
      </c>
      <c r="C53" s="67"/>
      <c r="D53" s="67"/>
      <c r="E53" s="81" t="str">
        <f>IF($J53&gt;0,LOOKUP($J53,'1ere'!$A$14:$A$58,'1ere'!$E$14:$E$58),"")</f>
        <v/>
      </c>
      <c r="F53" s="81"/>
      <c r="G53" s="81"/>
      <c r="H53" s="81"/>
      <c r="I53" s="33" t="str">
        <f>IF($J53&gt;0,LOOKUP($J53,'1ere'!$A$14:$A$70,'1ere'!$O$14:$O$70),"")</f>
        <v/>
      </c>
      <c r="J53" s="20"/>
    </row>
    <row r="54" spans="1:10" x14ac:dyDescent="0.25">
      <c r="A54" s="20">
        <v>41</v>
      </c>
      <c r="B54" s="67" t="str">
        <f>IF($J54&gt;0,LOOKUP($J54,'1ere'!$A$14:$A$58,'1ere'!$B$14:$B$58),"")</f>
        <v/>
      </c>
      <c r="C54" s="67"/>
      <c r="D54" s="67"/>
      <c r="E54" s="81" t="str">
        <f>IF($J54&gt;0,LOOKUP($J54,'1ere'!$A$14:$A$58,'1ere'!$E$14:$E$58),"")</f>
        <v/>
      </c>
      <c r="F54" s="81"/>
      <c r="G54" s="81"/>
      <c r="H54" s="81"/>
      <c r="I54" s="33" t="str">
        <f>IF($J54&gt;0,LOOKUP($J54,'1ere'!$A$14:$A$70,'1ere'!$O$14:$O$70),"")</f>
        <v/>
      </c>
      <c r="J54" s="20"/>
    </row>
  </sheetData>
  <mergeCells count="85">
    <mergeCell ref="E52:H52"/>
    <mergeCell ref="E53:H53"/>
    <mergeCell ref="E47:H47"/>
    <mergeCell ref="E48:H48"/>
    <mergeCell ref="E49:H49"/>
    <mergeCell ref="E50:H50"/>
    <mergeCell ref="E51:H51"/>
    <mergeCell ref="B38:D38"/>
    <mergeCell ref="E33:H33"/>
    <mergeCell ref="E34:H34"/>
    <mergeCell ref="E35:H35"/>
    <mergeCell ref="E36:H36"/>
    <mergeCell ref="B33:D33"/>
    <mergeCell ref="B34:D34"/>
    <mergeCell ref="B35:D35"/>
    <mergeCell ref="B36:D36"/>
    <mergeCell ref="B37:D37"/>
    <mergeCell ref="B51:D51"/>
    <mergeCell ref="B52:D52"/>
    <mergeCell ref="B53:D53"/>
    <mergeCell ref="B54:D54"/>
    <mergeCell ref="B49:D49"/>
    <mergeCell ref="B50:D50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44:D44"/>
    <mergeCell ref="B32:D32"/>
    <mergeCell ref="B24:D24"/>
    <mergeCell ref="B25:D25"/>
    <mergeCell ref="B27:D27"/>
    <mergeCell ref="B28:D28"/>
    <mergeCell ref="B29:D29"/>
    <mergeCell ref="B30:D30"/>
    <mergeCell ref="B31:D31"/>
    <mergeCell ref="A11:J11"/>
    <mergeCell ref="B26:D26"/>
    <mergeCell ref="B21:D21"/>
    <mergeCell ref="B22:D22"/>
    <mergeCell ref="B23:D23"/>
    <mergeCell ref="B18:D18"/>
    <mergeCell ref="B19:D19"/>
    <mergeCell ref="B20:D20"/>
    <mergeCell ref="B15:D15"/>
    <mergeCell ref="B16:D16"/>
    <mergeCell ref="B17:D17"/>
    <mergeCell ref="B13:D13"/>
    <mergeCell ref="B14:D14"/>
    <mergeCell ref="E14:H14"/>
    <mergeCell ref="E15:H15"/>
    <mergeCell ref="E16:H16"/>
    <mergeCell ref="E18:H18"/>
    <mergeCell ref="E19:H19"/>
    <mergeCell ref="E20:H20"/>
    <mergeCell ref="E21:H21"/>
    <mergeCell ref="E22:H22"/>
    <mergeCell ref="E31:H31"/>
    <mergeCell ref="E32:H32"/>
    <mergeCell ref="E23:H23"/>
    <mergeCell ref="E24:H24"/>
    <mergeCell ref="E25:H25"/>
    <mergeCell ref="E26:H26"/>
    <mergeCell ref="E27:H27"/>
    <mergeCell ref="E54:H54"/>
    <mergeCell ref="E17:H17"/>
    <mergeCell ref="E13:H13"/>
    <mergeCell ref="E42:H42"/>
    <mergeCell ref="E43:H43"/>
    <mergeCell ref="E44:H44"/>
    <mergeCell ref="E45:H45"/>
    <mergeCell ref="E46:H46"/>
    <mergeCell ref="E37:H37"/>
    <mergeCell ref="E38:H38"/>
    <mergeCell ref="E39:H39"/>
    <mergeCell ref="E40:H40"/>
    <mergeCell ref="E41:H41"/>
    <mergeCell ref="E28:H28"/>
    <mergeCell ref="E29:H29"/>
    <mergeCell ref="E30:H30"/>
  </mergeCells>
  <pageMargins left="0.19685039370078741" right="0.11811023622047245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general</vt:lpstr>
      <vt:lpstr>1ere</vt:lpstr>
      <vt:lpstr>2eme</vt:lpstr>
      <vt:lpstr>3eme</vt:lpstr>
      <vt:lpstr>feminines</vt:lpstr>
      <vt:lpstr>GS</vt:lpstr>
      <vt:lpstr>cadets</vt:lpstr>
      <vt:lpstr>minimes</vt:lpstr>
      <vt:lpstr>resultats1ere</vt:lpstr>
      <vt:lpstr>resultats2eme</vt:lpstr>
      <vt:lpstr>resultats3eme</vt:lpstr>
      <vt:lpstr>resultatsfeminines</vt:lpstr>
      <vt:lpstr>resultatsGS</vt:lpstr>
      <vt:lpstr>resultatscadets</vt:lpstr>
      <vt:lpstr>resultatsminimes</vt:lpstr>
      <vt:lpstr>depart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Vincent LEFRANT</cp:lastModifiedBy>
  <cp:lastPrinted>2019-03-31T15:50:50Z</cp:lastPrinted>
  <dcterms:created xsi:type="dcterms:W3CDTF">2019-03-28T17:03:44Z</dcterms:created>
  <dcterms:modified xsi:type="dcterms:W3CDTF">2019-04-02T04:30:04Z</dcterms:modified>
</cp:coreProperties>
</file>