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05" windowHeight="4005" activeTab="6"/>
  </bookViews>
  <sheets>
    <sheet name="1ere  CAT" sheetId="1" r:id="rId1"/>
    <sheet name="2EME CAT" sheetId="2" r:id="rId2"/>
    <sheet name="3EME CAT" sheetId="3" r:id="rId3"/>
    <sheet name="4EME CAT" sheetId="4" r:id="rId4"/>
    <sheet name="JEUNES 13-14ANS" sheetId="5" r:id="rId5"/>
    <sheet name="JEUNES 15-16 ANS" sheetId="6" r:id="rId6"/>
    <sheet name="FEMININES" sheetId="7" r:id="rId7"/>
    <sheet name="Feuil1" sheetId="8" r:id="rId8"/>
  </sheets>
  <definedNames>
    <definedName name="_xlnm._FilterDatabase" localSheetId="0" hidden="1">'1ere  CAT'!$A$4:$H$41</definedName>
    <definedName name="_xlnm._FilterDatabase" localSheetId="1" hidden="1">'2EME CAT'!$A$4:$H$54</definedName>
    <definedName name="_xlnm._FilterDatabase" localSheetId="2" hidden="1">'3EME CAT'!$A$6:$G$63</definedName>
    <definedName name="_xlnm._FilterDatabase" localSheetId="3" hidden="1">'4EME CAT'!$A$5:$F$68</definedName>
    <definedName name="_xlnm._FilterDatabase" localSheetId="4" hidden="1">'JEUNES 13-14ANS'!$A$4:$G$28</definedName>
    <definedName name="_xlnm._FilterDatabase" localSheetId="5" hidden="1">'JEUNES 15-16 ANS'!$A$6:$G$39</definedName>
    <definedName name="Classt1caté">'1ere  CAT'!$J$5:$K$24</definedName>
    <definedName name="Classt2caté">'2EME CAT'!$J$5:$K$24</definedName>
    <definedName name="Classt3caté">'3EME CAT'!$I$7:$J$24</definedName>
    <definedName name="Classt4caté">'4EME CAT'!$J$6:$K$28</definedName>
  </definedNames>
  <calcPr fullCalcOnLoad="1"/>
</workbook>
</file>

<file path=xl/sharedStrings.xml><?xml version="1.0" encoding="utf-8"?>
<sst xmlns="http://schemas.openxmlformats.org/spreadsheetml/2006/main" count="537" uniqueCount="231">
  <si>
    <t>LA CHERIZIENNE - VILLE DE CHAUNY</t>
  </si>
  <si>
    <t>CYCLO CLUB DE PASLY</t>
  </si>
  <si>
    <t>UNION VELOCIPEDIQUE DE PINON ANIZY</t>
  </si>
  <si>
    <t>CLUB CLOVIS SOISSONNAIS</t>
  </si>
  <si>
    <t>CUSSE STEPHANE</t>
  </si>
  <si>
    <t>ASS CYCLISTE DU CANTON DU PORCIEN</t>
  </si>
  <si>
    <t>DELHORME KEVIN</t>
  </si>
  <si>
    <t>BELLOUIN JEAN MICHEL</t>
  </si>
  <si>
    <t>CC VILLENEUVE ST GERMAIN SOISSONS AISNE</t>
  </si>
  <si>
    <t>CHARPENTIER LAURENT</t>
  </si>
  <si>
    <t>LES VIEILLES-PINCES</t>
  </si>
  <si>
    <t>ECVA</t>
  </si>
  <si>
    <t>BLANQUET OLIVIER</t>
  </si>
  <si>
    <t>V C TERNOIS VOUEL</t>
  </si>
  <si>
    <t>JUVIGNY BRICE</t>
  </si>
  <si>
    <t>VELO CLUB LAONNOIS</t>
  </si>
  <si>
    <t>RICHY JEAN MARTIAL</t>
  </si>
  <si>
    <t>SKARKA PETER</t>
  </si>
  <si>
    <t>ABDELALIM MARC</t>
  </si>
  <si>
    <t>BOULANGER JEAN PIERRE</t>
  </si>
  <si>
    <t>UNION CYCLISTE VENIZEL</t>
  </si>
  <si>
    <t>TISON HUGUES</t>
  </si>
  <si>
    <t>TOURIGNY SYLVAIN</t>
  </si>
  <si>
    <t>HECKENDORN NICOLAS</t>
  </si>
  <si>
    <t>IDENTITE</t>
  </si>
  <si>
    <t>CLUB</t>
  </si>
  <si>
    <t xml:space="preserve">TARIF </t>
  </si>
  <si>
    <t>SIGNATURE</t>
  </si>
  <si>
    <t>1ERE CATEGORIE</t>
  </si>
  <si>
    <t>N°</t>
  </si>
  <si>
    <t>2EME CATEGORIE</t>
  </si>
  <si>
    <t>3EME CATEGORIE</t>
  </si>
  <si>
    <t>JEUNES 13 - 14 ANS</t>
  </si>
  <si>
    <t>JEUNES 15 - 16 ANS</t>
  </si>
  <si>
    <t>COMPIEGNE SPORTS CYCLISTES</t>
  </si>
  <si>
    <t>EVRAD DYLAN</t>
  </si>
  <si>
    <t>HULIN GAETAN</t>
  </si>
  <si>
    <t>SIMON DANIEL</t>
  </si>
  <si>
    <t>DECROUY GAEL</t>
  </si>
  <si>
    <t>REVO RACE BIKE CLUB</t>
  </si>
  <si>
    <t>VELO CLUB EPERNAY CHAMPAGNE</t>
  </si>
  <si>
    <t>ISIDORE AXEL</t>
  </si>
  <si>
    <t>ISIDORE CEDRIC</t>
  </si>
  <si>
    <t>KRYSTAFIAK CYRILLE</t>
  </si>
  <si>
    <t>ASPTT REIMS</t>
  </si>
  <si>
    <t>PASTOT CHRISTOPHE</t>
  </si>
  <si>
    <t>52X11 HIRSON THIÉRACHE</t>
  </si>
  <si>
    <t>LEFRANT HUBERT</t>
  </si>
  <si>
    <t>FEMININES</t>
  </si>
  <si>
    <t>BELLOT BENOIT</t>
  </si>
  <si>
    <t>DELHORME MICKAEL</t>
  </si>
  <si>
    <t>RELAIS CYCLISTE MOY DE L'AISNE</t>
  </si>
  <si>
    <t>CLUB CYCLISTE DE CHAVIGNON</t>
  </si>
  <si>
    <t>RODRIGUES LIONEL</t>
  </si>
  <si>
    <t>VELO CLUB VOUZINOIS</t>
  </si>
  <si>
    <t>DEMARTA CLAUDE</t>
  </si>
  <si>
    <t>GOGUILLON ERIC</t>
  </si>
  <si>
    <t>MARIE DIDIER</t>
  </si>
  <si>
    <t>VANKERKHOVEN PHILIPPE</t>
  </si>
  <si>
    <t>OGET STEPHANE</t>
  </si>
  <si>
    <t>PRIX CIRY SALSOGNE -  DOMAINE  DES  ETANGS - 17 MARS 2019</t>
  </si>
  <si>
    <t>DEPT</t>
  </si>
  <si>
    <t>BAJARD DAVID</t>
  </si>
  <si>
    <t>CHARPENTIER YANNICK</t>
  </si>
  <si>
    <t>CHEVALIER PATRICE</t>
  </si>
  <si>
    <t>CHEVALIER THEO</t>
  </si>
  <si>
    <t>DECROUY STEPHANE</t>
  </si>
  <si>
    <t>FREDON ARNAUD</t>
  </si>
  <si>
    <t>FREMEAUX ANTOINE</t>
  </si>
  <si>
    <t>LALISSE FRANCOIS</t>
  </si>
  <si>
    <t>TEAM FLIXECOURT 80</t>
  </si>
  <si>
    <t>LANCIEN FREDERIC</t>
  </si>
  <si>
    <t>LEMAIRE BENJAMIN</t>
  </si>
  <si>
    <t>MAERTENS GAETAN</t>
  </si>
  <si>
    <t>U. S. HAM</t>
  </si>
  <si>
    <t>PASTEUR JEROME</t>
  </si>
  <si>
    <t>MAGRE ALEXIS</t>
  </si>
  <si>
    <t>BRODIN FREDERIC</t>
  </si>
  <si>
    <t>CAUDRON NATHAN</t>
  </si>
  <si>
    <t>CHARPENTIER KYLIAN</t>
  </si>
  <si>
    <t>DONNET FABRICE</t>
  </si>
  <si>
    <t>VELO CLUB RETHELOIS</t>
  </si>
  <si>
    <t>DUJAT DES ALLIMES CHRISTOPHE</t>
  </si>
  <si>
    <t>VELO CLUB DE NEUILLY</t>
  </si>
  <si>
    <t>FRO OLIVIER</t>
  </si>
  <si>
    <t>GUERLIN ROMAIN</t>
  </si>
  <si>
    <t>LEMAIRE GUILLAUME</t>
  </si>
  <si>
    <t>PASTOT RAPHAEL</t>
  </si>
  <si>
    <t>PICARD THOMAS</t>
  </si>
  <si>
    <t>ZANOLINO FABRICE</t>
  </si>
  <si>
    <t>02</t>
  </si>
  <si>
    <t>51</t>
  </si>
  <si>
    <t>08</t>
  </si>
  <si>
    <t>92</t>
  </si>
  <si>
    <t>60</t>
  </si>
  <si>
    <t>80</t>
  </si>
  <si>
    <t>BELLOT REMI</t>
  </si>
  <si>
    <t>BLANQUET PASCAL</t>
  </si>
  <si>
    <t>BOUSSAGE ARNAUD</t>
  </si>
  <si>
    <t>BRASSELET DAVID</t>
  </si>
  <si>
    <t>CATIFAIT GEOFFROY</t>
  </si>
  <si>
    <t>CAUDRON DAVID</t>
  </si>
  <si>
    <t>CLEMENT ANDRE</t>
  </si>
  <si>
    <t>COOPER WILFRIED</t>
  </si>
  <si>
    <t>ESPOIR CYCLO OGNES</t>
  </si>
  <si>
    <t>CORCY JEAN-MARC</t>
  </si>
  <si>
    <t>CORNETTE DIMITRI</t>
  </si>
  <si>
    <t>CZENSZ DENIS</t>
  </si>
  <si>
    <t>DABONVILLE JEROME</t>
  </si>
  <si>
    <t>DERIGNY SEBASTIEN</t>
  </si>
  <si>
    <t>DISSAUX ERIC</t>
  </si>
  <si>
    <t>DUMAY FLORIAN</t>
  </si>
  <si>
    <t>DUREZ JEAN CLAUDE</t>
  </si>
  <si>
    <t>ASSOCIATION SPORTIVE THOUROTTOISE CYCLISTE</t>
  </si>
  <si>
    <t>FAGOT GUILLAUME</t>
  </si>
  <si>
    <t>FEDERAK PHILIPPE</t>
  </si>
  <si>
    <t>GAUDEFROY AXEL</t>
  </si>
  <si>
    <t>MERICOURT TEAM 2</t>
  </si>
  <si>
    <t>GLOUX ROMAIN</t>
  </si>
  <si>
    <t>LONGATTE THIBAULT</t>
  </si>
  <si>
    <t>MARTIGNY PAUL</t>
  </si>
  <si>
    <t>MARTIGNY PIERRE</t>
  </si>
  <si>
    <t>MATON JEAN CHRISTOPHE</t>
  </si>
  <si>
    <t>MERCIER CEDRIC</t>
  </si>
  <si>
    <t>MORCEL ELVIS</t>
  </si>
  <si>
    <t>MOREAU FLORIAN</t>
  </si>
  <si>
    <t>A.S. GAUCHY CYCLO-VTT</t>
  </si>
  <si>
    <t>PEPIN CHRISTOPHE</t>
  </si>
  <si>
    <t>POULET BENOIT</t>
  </si>
  <si>
    <t>RANSON THEO</t>
  </si>
  <si>
    <t>THIEBAUT SYLVAIN</t>
  </si>
  <si>
    <t>TRIBOUILLOY RAPHAËL</t>
  </si>
  <si>
    <t>WYSOCKI LUDOVIC</t>
  </si>
  <si>
    <t>JUDAS ARNAUD</t>
  </si>
  <si>
    <t>10</t>
  </si>
  <si>
    <t>CHARPENTIER JEAN-MARIE</t>
  </si>
  <si>
    <t>COCHET DIDIER</t>
  </si>
  <si>
    <t>DESPREZ OLIVIER</t>
  </si>
  <si>
    <t>DESTREZ YANNICK</t>
  </si>
  <si>
    <t>DUBOURG PATRICK</t>
  </si>
  <si>
    <t>ASSOCIATION CYCLISTE DE MARGNY LES COMPIEGNE</t>
  </si>
  <si>
    <t>DUMORTIER HERVE</t>
  </si>
  <si>
    <t>GANTIER FABRICE</t>
  </si>
  <si>
    <t>GIBOT PATRICE</t>
  </si>
  <si>
    <t>GRANDHOMME SOPHIE</t>
  </si>
  <si>
    <t>GUERLOT ROGER</t>
  </si>
  <si>
    <t>LEFEVRE BRUNO</t>
  </si>
  <si>
    <t>LOISEAUX PATRICK</t>
  </si>
  <si>
    <t>MARTINET PHILIPPE</t>
  </si>
  <si>
    <t>PRUDHOMME FREDDY</t>
  </si>
  <si>
    <t>REMY JACKY</t>
  </si>
  <si>
    <t>BIREMBAUX JEAN DOMINIQUE</t>
  </si>
  <si>
    <t>CHOPIN GERARD</t>
  </si>
  <si>
    <t>DUCROS MICHEL</t>
  </si>
  <si>
    <t>HULIN DANIEL</t>
  </si>
  <si>
    <t>INGER GILLES</t>
  </si>
  <si>
    <t>PANIZ PHILIPPE</t>
  </si>
  <si>
    <t>VELO CLUB  PONTOIS PONT STE MAXENCE</t>
  </si>
  <si>
    <t>RIZZO GABRIEL</t>
  </si>
  <si>
    <t>V.C. PETIT CAUX ST MARTIN EN C.</t>
  </si>
  <si>
    <t>ROLAND JEAN YVES</t>
  </si>
  <si>
    <t>TOUSVERTS GILBERT</t>
  </si>
  <si>
    <t>US BIETTE UNION SPORTIVE DE LA BIETTE DE GAUCHY</t>
  </si>
  <si>
    <t>VARRIER MICHEL</t>
  </si>
  <si>
    <t>4-A</t>
  </si>
  <si>
    <t>4-B</t>
  </si>
  <si>
    <t xml:space="preserve">ECVA                     </t>
  </si>
  <si>
    <t>4EME CATEGORIE  A  et B</t>
  </si>
  <si>
    <t>SYLVA GARCIA ALEXIS</t>
  </si>
  <si>
    <t>UV BUCHERES</t>
  </si>
  <si>
    <t xml:space="preserve">ASSOCIATION CYCLISTE ESTREES ST DENIS                </t>
  </si>
  <si>
    <t>76</t>
  </si>
  <si>
    <t>ZANON DIDIER</t>
  </si>
  <si>
    <t>JAUBERT MARYPIERRE</t>
  </si>
  <si>
    <t>D'HOLLANDE FAUSTIN</t>
  </si>
  <si>
    <t>DELAIDE MAXENCE</t>
  </si>
  <si>
    <t>GERMAIN VICTOR</t>
  </si>
  <si>
    <t>PACHECO DIEGO</t>
  </si>
  <si>
    <t>AIDES AUX ORGANISATIONS SPORTIVES</t>
  </si>
  <si>
    <t>BAUDIN LOUIS</t>
  </si>
  <si>
    <t>COLSON MATHIS</t>
  </si>
  <si>
    <t>MERVANT THOMAS</t>
  </si>
  <si>
    <t>MOUTONNET THEO</t>
  </si>
  <si>
    <t>SAMOKHINE DIMITRI</t>
  </si>
  <si>
    <t>féminines</t>
  </si>
  <si>
    <t>15-16 ans</t>
  </si>
  <si>
    <t>13- 14 ans</t>
  </si>
  <si>
    <t>4ème</t>
  </si>
  <si>
    <t>3ème</t>
  </si>
  <si>
    <t>2ème</t>
  </si>
  <si>
    <t>1ère</t>
  </si>
  <si>
    <t>total</t>
  </si>
  <si>
    <t>inscrits</t>
  </si>
  <si>
    <t>CLASSEMENT</t>
  </si>
  <si>
    <t>Classement</t>
  </si>
  <si>
    <t>Dossard</t>
  </si>
  <si>
    <t>OLIVIER THIERRY</t>
  </si>
  <si>
    <t>SC GRETZ TOURNAN</t>
  </si>
  <si>
    <t>77</t>
  </si>
  <si>
    <t>DANGIN PATRICE</t>
  </si>
  <si>
    <t>ETOILE CYCLISTE BARALBINE</t>
  </si>
  <si>
    <t>VILAPLANA ROMUALD</t>
  </si>
  <si>
    <t>ASPTT  REIMS</t>
  </si>
  <si>
    <t>LOUVET PASCAL</t>
  </si>
  <si>
    <t>TEAM PLATEAU PICARD</t>
  </si>
  <si>
    <t>DAFLON ALAIN</t>
  </si>
  <si>
    <t>BECRET BRUNO</t>
  </si>
  <si>
    <t>LALLIER VINCENT</t>
  </si>
  <si>
    <t>MARIE SYLVAIN</t>
  </si>
  <si>
    <t>CC SOISSONS</t>
  </si>
  <si>
    <t>LAMOUREUX THIBAULT</t>
  </si>
  <si>
    <t>US FISMES</t>
  </si>
  <si>
    <t>CHANTREUX CYRIL</t>
  </si>
  <si>
    <t>CORDELETTE TOBIAS</t>
  </si>
  <si>
    <t>CC PASLY</t>
  </si>
  <si>
    <t>WYSOCKI LOIC</t>
  </si>
  <si>
    <t>NC</t>
  </si>
  <si>
    <t>TOP MAXENCE</t>
  </si>
  <si>
    <t>COMPIEGNE SPORT CYCLISTE</t>
  </si>
  <si>
    <t>JAFFRE DIDIER</t>
  </si>
  <si>
    <t>COUTELLE CYRIL</t>
  </si>
  <si>
    <t>FAURÉ MICHEL</t>
  </si>
  <si>
    <t>CC VILLERS COTTERETS</t>
  </si>
  <si>
    <t>LANTOINE MICHEL</t>
  </si>
  <si>
    <t>CATHERIN SEBASTIEN</t>
  </si>
  <si>
    <t>CLIQUOT DAMIEN</t>
  </si>
  <si>
    <t>DARDENNE CHRISTOPHER</t>
  </si>
  <si>
    <t>DUVIVIER RAPHAEL</t>
  </si>
  <si>
    <t>TEAM REMOIS</t>
  </si>
  <si>
    <t>PALENDRI THOMAS</t>
  </si>
  <si>
    <t>PLATEAU PICARD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</si>
</sst>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dd/mm/yyyy\ hh:mm:ss"/>
    <numFmt numFmtId="166" formatCode="#,##0.00\ &quot;€&quot;"/>
    <numFmt numFmtId="167" formatCode="#,##0\ &quot;€&quot;"/>
    <numFmt numFmtId="168" formatCode="#,##0.000\ &quot;€&quot;;[Red]\-#,##0.000\ &quot;€&quot;"/>
    <numFmt numFmtId="169" formatCode="#,##0.0\ &quot;€&quot;;[Red]\-#,##0.0\ &quot;€&quot;"/>
    <numFmt numFmtId="170" formatCode="#,##0\ _€"/>
    <numFmt numFmtId="171" formatCode="0.0"/>
  </numFmts>
  <fonts count="6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92D05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7" applyFont="1" applyBorder="1" applyAlignment="1">
      <alignment horizontal="left" vertical="center" readingOrder="1"/>
      <protection/>
    </xf>
    <xf numFmtId="0" fontId="5" fillId="0" borderId="10" xfId="7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center"/>
    </xf>
    <xf numFmtId="8" fontId="5" fillId="0" borderId="10" xfId="7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8" fontId="0" fillId="0" borderId="10" xfId="7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64" fontId="4" fillId="0" borderId="10" xfId="7" applyNumberFormat="1" applyFont="1" applyBorder="1" applyAlignment="1">
      <alignment horizontal="center" vertical="center" readingOrder="1"/>
      <protection/>
    </xf>
    <xf numFmtId="0" fontId="5" fillId="0" borderId="11" xfId="7" applyFont="1" applyBorder="1" applyAlignment="1">
      <alignment horizontal="left" vertical="center" readingOrder="1"/>
      <protection/>
    </xf>
    <xf numFmtId="0" fontId="5" fillId="0" borderId="10" xfId="0" applyFont="1" applyBorder="1" applyAlignment="1">
      <alignment vertical="center"/>
    </xf>
    <xf numFmtId="0" fontId="0" fillId="0" borderId="0" xfId="7" applyFont="1" applyAlignment="1">
      <alignment horizontal="left" vertical="center" readingOrder="1"/>
      <protection/>
    </xf>
    <xf numFmtId="0" fontId="5" fillId="0" borderId="0" xfId="7" applyFont="1" applyAlignment="1">
      <alignment horizontal="left" vertical="center" readingOrder="1"/>
      <protection/>
    </xf>
    <xf numFmtId="0" fontId="0" fillId="0" borderId="10" xfId="7" applyFont="1" applyBorder="1" applyAlignment="1">
      <alignment horizontal="left" vertical="center" readingOrder="1"/>
      <protection/>
    </xf>
    <xf numFmtId="0" fontId="56" fillId="0" borderId="10" xfId="0" applyFont="1" applyBorder="1" applyAlignment="1">
      <alignment horizontal="center"/>
    </xf>
    <xf numFmtId="0" fontId="57" fillId="0" borderId="10" xfId="7" applyFont="1" applyBorder="1" applyAlignment="1">
      <alignment horizontal="left" vertical="center" readingOrder="1"/>
      <protection/>
    </xf>
    <xf numFmtId="0" fontId="58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64" fontId="59" fillId="0" borderId="10" xfId="7" applyNumberFormat="1" applyFont="1" applyBorder="1" applyAlignment="1">
      <alignment horizontal="center" vertical="center" readingOrder="1"/>
      <protection/>
    </xf>
    <xf numFmtId="8" fontId="5" fillId="0" borderId="13" xfId="7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60" fillId="33" borderId="10" xfId="7" applyNumberFormat="1" applyFont="1" applyFill="1" applyBorder="1" applyAlignment="1">
      <alignment horizontal="center" vertical="center" readingOrder="1"/>
      <protection/>
    </xf>
    <xf numFmtId="0" fontId="0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3" xfId="7" applyFont="1" applyBorder="1" applyAlignment="1">
      <alignment horizontal="left" vertical="center" readingOrder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7" applyFont="1" applyBorder="1" applyAlignment="1">
      <alignment horizontal="center" vertical="center" readingOrder="1"/>
      <protection/>
    </xf>
    <xf numFmtId="49" fontId="5" fillId="0" borderId="10" xfId="7" applyNumberFormat="1" applyFont="1" applyBorder="1" applyAlignment="1">
      <alignment horizontal="left" vertical="center" readingOrder="1"/>
      <protection/>
    </xf>
    <xf numFmtId="49" fontId="0" fillId="0" borderId="10" xfId="7" applyNumberFormat="1" applyBorder="1" applyAlignment="1">
      <alignment horizontal="center" vertical="center" readingOrder="1"/>
      <protection/>
    </xf>
    <xf numFmtId="167" fontId="0" fillId="0" borderId="10" xfId="7" applyNumberFormat="1" applyFont="1" applyBorder="1" applyAlignment="1">
      <alignment horizontal="center" vertical="center" readingOrder="1"/>
      <protection/>
    </xf>
    <xf numFmtId="49" fontId="0" fillId="0" borderId="10" xfId="7" applyNumberFormat="1" applyBorder="1" applyAlignment="1">
      <alignment horizontal="center" vertical="center"/>
      <protection/>
    </xf>
    <xf numFmtId="167" fontId="0" fillId="0" borderId="10" xfId="0" applyNumberFormat="1" applyFont="1" applyBorder="1" applyAlignment="1">
      <alignment horizontal="center" vertical="center"/>
    </xf>
    <xf numFmtId="49" fontId="0" fillId="0" borderId="10" xfId="7" applyNumberFormat="1" applyFont="1" applyBorder="1" applyAlignment="1">
      <alignment horizontal="center" vertical="center" readingOrder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7" applyBorder="1" applyAlignment="1">
      <alignment horizontal="left" vertical="center" readingOrder="1"/>
      <protection/>
    </xf>
    <xf numFmtId="6" fontId="0" fillId="0" borderId="10" xfId="7" applyNumberFormat="1" applyBorder="1" applyAlignment="1">
      <alignment horizontal="center" vertical="center"/>
      <protection/>
    </xf>
    <xf numFmtId="0" fontId="0" fillId="0" borderId="10" xfId="7" applyBorder="1" applyAlignment="1">
      <alignment horizontal="center" vertical="center" readingOrder="1"/>
      <protection/>
    </xf>
    <xf numFmtId="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49" fontId="5" fillId="0" borderId="11" xfId="7" applyNumberFormat="1" applyFont="1" applyBorder="1" applyAlignment="1">
      <alignment horizontal="left" vertical="center" readingOrder="1"/>
      <protection/>
    </xf>
    <xf numFmtId="49" fontId="5" fillId="0" borderId="10" xfId="0" applyNumberFormat="1" applyFont="1" applyBorder="1" applyAlignment="1">
      <alignment vertical="center"/>
    </xf>
    <xf numFmtId="6" fontId="0" fillId="0" borderId="10" xfId="7" applyNumberFormat="1" applyFont="1" applyBorder="1" applyAlignment="1">
      <alignment horizontal="center" vertical="center" readingOrder="1"/>
      <protection/>
    </xf>
    <xf numFmtId="6" fontId="0" fillId="0" borderId="10" xfId="7" applyNumberFormat="1" applyFont="1" applyBorder="1" applyAlignment="1">
      <alignment horizontal="center" vertical="center"/>
      <protection/>
    </xf>
    <xf numFmtId="170" fontId="5" fillId="0" borderId="10" xfId="7" applyNumberFormat="1" applyFont="1" applyBorder="1" applyAlignment="1">
      <alignment horizontal="center" vertical="center"/>
      <protection/>
    </xf>
    <xf numFmtId="167" fontId="0" fillId="0" borderId="10" xfId="7" applyNumberFormat="1" applyBorder="1" applyAlignment="1">
      <alignment horizontal="center" vertical="center" readingOrder="1"/>
      <protection/>
    </xf>
    <xf numFmtId="167" fontId="0" fillId="0" borderId="10" xfId="7" applyNumberForma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1" xfId="7" applyFont="1" applyBorder="1" applyAlignment="1">
      <alignment horizontal="left" vertical="center" readingOrder="1"/>
      <protection/>
    </xf>
    <xf numFmtId="49" fontId="0" fillId="0" borderId="11" xfId="7" applyNumberFormat="1" applyBorder="1" applyAlignment="1">
      <alignment horizontal="center" vertical="center"/>
      <protection/>
    </xf>
    <xf numFmtId="167" fontId="0" fillId="0" borderId="11" xfId="7" applyNumberFormat="1" applyBorder="1" applyAlignment="1">
      <alignment horizontal="center" vertical="center" readingOrder="1"/>
      <protection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49" fontId="0" fillId="0" borderId="11" xfId="7" applyNumberFormat="1" applyBorder="1" applyAlignment="1">
      <alignment horizontal="center" vertical="center" readingOrder="1"/>
      <protection/>
    </xf>
    <xf numFmtId="0" fontId="8" fillId="0" borderId="19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1" xfId="7" applyNumberFormat="1" applyFont="1" applyBorder="1" applyAlignment="1">
      <alignment horizontal="center" vertical="center" readingOrder="1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60" fillId="33" borderId="11" xfId="7" applyNumberFormat="1" applyFont="1" applyFill="1" applyBorder="1" applyAlignment="1">
      <alignment horizontal="center" vertical="center" readingOrder="1"/>
      <protection/>
    </xf>
    <xf numFmtId="0" fontId="0" fillId="0" borderId="23" xfId="0" applyFont="1" applyBorder="1" applyAlignment="1">
      <alignment/>
    </xf>
    <xf numFmtId="0" fontId="5" fillId="0" borderId="0" xfId="7" applyFont="1" applyAlignment="1">
      <alignment horizontal="center" vertical="center" readingOrder="1"/>
      <protection/>
    </xf>
    <xf numFmtId="0" fontId="5" fillId="0" borderId="0" xfId="0" applyFont="1" applyAlignment="1">
      <alignment horizontal="center"/>
    </xf>
    <xf numFmtId="6" fontId="0" fillId="0" borderId="14" xfId="7" applyNumberFormat="1" applyBorder="1" applyAlignment="1">
      <alignment horizontal="center" vertical="center"/>
      <protection/>
    </xf>
    <xf numFmtId="6" fontId="0" fillId="0" borderId="0" xfId="7" applyNumberFormat="1" applyAlignment="1">
      <alignment horizontal="center" vertical="center"/>
      <protection/>
    </xf>
    <xf numFmtId="16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164" fontId="64" fillId="0" borderId="10" xfId="7" applyNumberFormat="1" applyFont="1" applyBorder="1" applyAlignment="1">
      <alignment horizontal="center" vertical="center" readingOrder="1"/>
      <protection/>
    </xf>
    <xf numFmtId="0" fontId="62" fillId="0" borderId="10" xfId="7" applyFont="1" applyBorder="1" applyAlignment="1">
      <alignment horizontal="left" vertical="center" readingOrder="1"/>
      <protection/>
    </xf>
    <xf numFmtId="0" fontId="62" fillId="0" borderId="10" xfId="7" applyFont="1" applyBorder="1" applyAlignment="1">
      <alignment horizontal="center" vertical="center" readingOrder="1"/>
      <protection/>
    </xf>
    <xf numFmtId="49" fontId="62" fillId="0" borderId="10" xfId="7" applyNumberFormat="1" applyFont="1" applyBorder="1" applyAlignment="1">
      <alignment horizontal="center" vertical="center" readingOrder="1"/>
      <protection/>
    </xf>
    <xf numFmtId="6" fontId="62" fillId="0" borderId="14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6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49" fontId="62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6" fontId="62" fillId="0" borderId="10" xfId="7" applyNumberFormat="1" applyFont="1" applyBorder="1" applyAlignment="1">
      <alignment horizontal="center" vertical="center"/>
      <protection/>
    </xf>
    <xf numFmtId="6" fontId="62" fillId="0" borderId="14" xfId="7" applyNumberFormat="1" applyFont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0">
      <selection activeCell="H10" sqref="H10"/>
    </sheetView>
  </sheetViews>
  <sheetFormatPr defaultColWidth="11.421875" defaultRowHeight="12.75"/>
  <cols>
    <col min="1" max="1" width="13.57421875" style="0" bestFit="1" customWidth="1"/>
    <col min="2" max="2" width="11.57421875" style="0" customWidth="1"/>
    <col min="3" max="3" width="40.00390625" style="0" bestFit="1" customWidth="1"/>
    <col min="4" max="4" width="38.28125" style="0" customWidth="1"/>
    <col min="5" max="5" width="15.8515625" style="39" customWidth="1"/>
    <col min="6" max="6" width="11.421875" style="2" hidden="1" customWidth="1"/>
    <col min="7" max="7" width="30.421875" style="0" hidden="1" customWidth="1"/>
    <col min="8" max="8" width="11.421875" style="0" customWidth="1"/>
    <col min="11" max="11" width="11.57421875" style="2" customWidth="1"/>
  </cols>
  <sheetData>
    <row r="1" spans="1:8" ht="26.25">
      <c r="A1" s="111" t="s">
        <v>60</v>
      </c>
      <c r="B1" s="111"/>
      <c r="C1" s="111"/>
      <c r="D1" s="111"/>
      <c r="E1" s="111"/>
      <c r="F1" s="11"/>
      <c r="G1" s="11"/>
      <c r="H1" s="11"/>
    </row>
    <row r="2" spans="2:8" ht="26.25">
      <c r="B2" s="34"/>
      <c r="C2" s="34"/>
      <c r="D2" s="34"/>
      <c r="E2" s="37"/>
      <c r="F2" s="34"/>
      <c r="G2" s="34"/>
      <c r="H2" s="34"/>
    </row>
    <row r="3" spans="1:7" ht="27" thickBot="1">
      <c r="A3" s="112" t="s">
        <v>28</v>
      </c>
      <c r="B3" s="112"/>
      <c r="C3" s="112"/>
      <c r="D3" s="112"/>
      <c r="E3" s="112"/>
      <c r="F3" s="11"/>
      <c r="G3" s="11"/>
    </row>
    <row r="4" spans="1:11" ht="16.5" thickBot="1">
      <c r="A4" s="68" t="s">
        <v>193</v>
      </c>
      <c r="B4" s="69" t="s">
        <v>29</v>
      </c>
      <c r="C4" s="69" t="s">
        <v>24</v>
      </c>
      <c r="D4" s="69" t="s">
        <v>25</v>
      </c>
      <c r="E4" s="70" t="s">
        <v>61</v>
      </c>
      <c r="F4" s="69" t="s">
        <v>26</v>
      </c>
      <c r="G4" s="71" t="s">
        <v>27</v>
      </c>
      <c r="J4" t="s">
        <v>195</v>
      </c>
      <c r="K4" s="2" t="s">
        <v>194</v>
      </c>
    </row>
    <row r="5" spans="1:11" ht="27" customHeight="1">
      <c r="A5" s="52">
        <f aca="true" t="shared" si="0" ref="A5:A41">IF(ISNA(VLOOKUP(B5,Classt1caté,2,FALSE)),"NC",VLOOKUP(B5,Classt1caté,2,FALSE))</f>
        <v>1</v>
      </c>
      <c r="B5" s="64">
        <v>11</v>
      </c>
      <c r="C5" s="65" t="s">
        <v>69</v>
      </c>
      <c r="D5" s="65" t="s">
        <v>70</v>
      </c>
      <c r="E5" s="66" t="s">
        <v>95</v>
      </c>
      <c r="F5" s="67">
        <v>4</v>
      </c>
      <c r="G5" s="63"/>
      <c r="J5">
        <v>11</v>
      </c>
      <c r="K5" s="2">
        <v>1</v>
      </c>
    </row>
    <row r="6" spans="1:11" ht="27" customHeight="1">
      <c r="A6" s="52">
        <f t="shared" si="0"/>
        <v>2</v>
      </c>
      <c r="B6" s="62">
        <v>4</v>
      </c>
      <c r="C6" s="17" t="s">
        <v>65</v>
      </c>
      <c r="D6" s="17" t="s">
        <v>2</v>
      </c>
      <c r="E6" s="44" t="s">
        <v>90</v>
      </c>
      <c r="F6" s="59">
        <v>4</v>
      </c>
      <c r="G6" s="7"/>
      <c r="J6">
        <v>4</v>
      </c>
      <c r="K6" s="2">
        <f>K5+1</f>
        <v>2</v>
      </c>
    </row>
    <row r="7" spans="1:11" ht="27" customHeight="1">
      <c r="A7" s="52">
        <f t="shared" si="0"/>
        <v>3</v>
      </c>
      <c r="B7" s="62">
        <v>8</v>
      </c>
      <c r="C7" s="17" t="s">
        <v>35</v>
      </c>
      <c r="D7" s="17" t="s">
        <v>39</v>
      </c>
      <c r="E7" s="44" t="s">
        <v>90</v>
      </c>
      <c r="F7" s="59">
        <v>4</v>
      </c>
      <c r="G7" s="7"/>
      <c r="J7">
        <v>8</v>
      </c>
      <c r="K7" s="2">
        <f aca="true" t="shared" si="1" ref="K7:K24">K6+1</f>
        <v>3</v>
      </c>
    </row>
    <row r="8" spans="1:11" ht="27" customHeight="1">
      <c r="A8" s="52">
        <f t="shared" si="0"/>
        <v>4</v>
      </c>
      <c r="B8" s="62">
        <v>10</v>
      </c>
      <c r="C8" s="17" t="s">
        <v>68</v>
      </c>
      <c r="D8" s="17" t="s">
        <v>0</v>
      </c>
      <c r="E8" s="44" t="s">
        <v>90</v>
      </c>
      <c r="F8" s="59">
        <v>4</v>
      </c>
      <c r="G8" s="7"/>
      <c r="J8">
        <v>10</v>
      </c>
      <c r="K8" s="2">
        <f t="shared" si="1"/>
        <v>4</v>
      </c>
    </row>
    <row r="9" spans="1:11" ht="27" customHeight="1">
      <c r="A9" s="52">
        <f t="shared" si="0"/>
        <v>5</v>
      </c>
      <c r="B9" s="62">
        <v>12</v>
      </c>
      <c r="C9" s="17" t="s">
        <v>71</v>
      </c>
      <c r="D9" s="17" t="s">
        <v>52</v>
      </c>
      <c r="E9" s="44" t="s">
        <v>90</v>
      </c>
      <c r="F9" s="59">
        <v>4</v>
      </c>
      <c r="G9" s="7"/>
      <c r="J9">
        <v>12</v>
      </c>
      <c r="K9" s="2">
        <f t="shared" si="1"/>
        <v>5</v>
      </c>
    </row>
    <row r="10" spans="1:11" ht="27" customHeight="1">
      <c r="A10" s="52">
        <f t="shared" si="0"/>
        <v>6</v>
      </c>
      <c r="B10" s="62">
        <v>5</v>
      </c>
      <c r="C10" s="17" t="s">
        <v>66</v>
      </c>
      <c r="D10" s="17" t="s">
        <v>2</v>
      </c>
      <c r="E10" s="44" t="s">
        <v>90</v>
      </c>
      <c r="F10" s="59">
        <v>4</v>
      </c>
      <c r="G10" s="7"/>
      <c r="J10">
        <v>5</v>
      </c>
      <c r="K10" s="2">
        <f t="shared" si="1"/>
        <v>6</v>
      </c>
    </row>
    <row r="11" spans="1:11" ht="27" customHeight="1">
      <c r="A11" s="52">
        <f t="shared" si="0"/>
        <v>7</v>
      </c>
      <c r="B11" s="62">
        <v>16</v>
      </c>
      <c r="C11" s="17" t="s">
        <v>76</v>
      </c>
      <c r="D11" s="17" t="s">
        <v>0</v>
      </c>
      <c r="E11" s="44" t="s">
        <v>90</v>
      </c>
      <c r="F11" s="59">
        <v>4</v>
      </c>
      <c r="G11" s="7"/>
      <c r="J11">
        <v>16</v>
      </c>
      <c r="K11" s="2">
        <f t="shared" si="1"/>
        <v>7</v>
      </c>
    </row>
    <row r="12" spans="1:11" ht="27" customHeight="1">
      <c r="A12" s="52">
        <f t="shared" si="0"/>
        <v>8</v>
      </c>
      <c r="B12" s="62">
        <v>6</v>
      </c>
      <c r="C12" s="17" t="s">
        <v>6</v>
      </c>
      <c r="D12" s="17" t="s">
        <v>11</v>
      </c>
      <c r="E12" s="44" t="s">
        <v>90</v>
      </c>
      <c r="F12" s="59">
        <v>4</v>
      </c>
      <c r="G12" s="7"/>
      <c r="J12">
        <v>6</v>
      </c>
      <c r="K12" s="2">
        <f t="shared" si="1"/>
        <v>8</v>
      </c>
    </row>
    <row r="13" spans="1:11" ht="27" customHeight="1">
      <c r="A13" s="52">
        <f t="shared" si="0"/>
        <v>9</v>
      </c>
      <c r="B13" s="62">
        <v>13</v>
      </c>
      <c r="C13" s="17" t="s">
        <v>72</v>
      </c>
      <c r="D13" s="17" t="s">
        <v>39</v>
      </c>
      <c r="E13" s="44" t="s">
        <v>90</v>
      </c>
      <c r="F13" s="59">
        <v>4</v>
      </c>
      <c r="G13" s="7"/>
      <c r="J13">
        <v>13</v>
      </c>
      <c r="K13" s="2">
        <f t="shared" si="1"/>
        <v>9</v>
      </c>
    </row>
    <row r="14" spans="1:11" ht="27" customHeight="1">
      <c r="A14" s="52">
        <f t="shared" si="0"/>
        <v>10</v>
      </c>
      <c r="B14" s="62">
        <v>18</v>
      </c>
      <c r="C14" s="17" t="s">
        <v>225</v>
      </c>
      <c r="D14" s="17" t="s">
        <v>3</v>
      </c>
      <c r="E14" s="44">
        <v>2</v>
      </c>
      <c r="F14" s="60">
        <v>6</v>
      </c>
      <c r="G14" s="4"/>
      <c r="J14">
        <v>18</v>
      </c>
      <c r="K14" s="2">
        <f t="shared" si="1"/>
        <v>10</v>
      </c>
    </row>
    <row r="15" spans="1:11" ht="27" customHeight="1">
      <c r="A15" s="52">
        <f t="shared" si="0"/>
        <v>11</v>
      </c>
      <c r="B15" s="62">
        <v>1</v>
      </c>
      <c r="C15" s="17" t="s">
        <v>62</v>
      </c>
      <c r="D15" s="17" t="s">
        <v>11</v>
      </c>
      <c r="E15" s="44" t="s">
        <v>90</v>
      </c>
      <c r="F15" s="59">
        <v>4</v>
      </c>
      <c r="G15" s="7"/>
      <c r="J15">
        <v>1</v>
      </c>
      <c r="K15" s="2">
        <f t="shared" si="1"/>
        <v>11</v>
      </c>
    </row>
    <row r="16" spans="1:11" ht="27" customHeight="1">
      <c r="A16" s="52">
        <f t="shared" si="0"/>
        <v>12</v>
      </c>
      <c r="B16" s="62">
        <v>17</v>
      </c>
      <c r="C16" s="17" t="s">
        <v>224</v>
      </c>
      <c r="D16" s="17" t="s">
        <v>0</v>
      </c>
      <c r="E16" s="44">
        <v>2</v>
      </c>
      <c r="F16" s="60">
        <v>6</v>
      </c>
      <c r="G16" s="4"/>
      <c r="J16">
        <v>17</v>
      </c>
      <c r="K16" s="2">
        <f t="shared" si="1"/>
        <v>12</v>
      </c>
    </row>
    <row r="17" spans="1:11" ht="27" customHeight="1">
      <c r="A17" s="52">
        <f t="shared" si="0"/>
        <v>13</v>
      </c>
      <c r="B17" s="62">
        <v>3</v>
      </c>
      <c r="C17" s="17" t="s">
        <v>64</v>
      </c>
      <c r="D17" s="17" t="s">
        <v>2</v>
      </c>
      <c r="E17" s="44" t="s">
        <v>90</v>
      </c>
      <c r="F17" s="59">
        <v>4</v>
      </c>
      <c r="G17" s="7"/>
      <c r="J17">
        <v>3</v>
      </c>
      <c r="K17" s="2">
        <f t="shared" si="1"/>
        <v>13</v>
      </c>
    </row>
    <row r="18" spans="1:11" ht="27" customHeight="1">
      <c r="A18" s="52" t="str">
        <f t="shared" si="0"/>
        <v>NC</v>
      </c>
      <c r="B18" s="62">
        <v>2</v>
      </c>
      <c r="C18" s="17" t="s">
        <v>63</v>
      </c>
      <c r="D18" s="17" t="s">
        <v>13</v>
      </c>
      <c r="E18" s="44" t="s">
        <v>90</v>
      </c>
      <c r="F18" s="59">
        <v>4</v>
      </c>
      <c r="G18" s="7"/>
      <c r="K18" s="2">
        <f t="shared" si="1"/>
        <v>14</v>
      </c>
    </row>
    <row r="19" spans="1:11" ht="27" customHeight="1">
      <c r="A19" s="52" t="str">
        <f t="shared" si="0"/>
        <v>NC</v>
      </c>
      <c r="B19" s="62">
        <v>7</v>
      </c>
      <c r="C19" s="17" t="s">
        <v>50</v>
      </c>
      <c r="D19" s="17" t="s">
        <v>11</v>
      </c>
      <c r="E19" s="44" t="s">
        <v>90</v>
      </c>
      <c r="F19" s="59">
        <v>4</v>
      </c>
      <c r="G19" s="7"/>
      <c r="K19" s="2">
        <f t="shared" si="1"/>
        <v>15</v>
      </c>
    </row>
    <row r="20" spans="1:11" ht="27" customHeight="1">
      <c r="A20" s="52" t="str">
        <f t="shared" si="0"/>
        <v>NC</v>
      </c>
      <c r="B20" s="62">
        <v>9</v>
      </c>
      <c r="C20" s="17" t="s">
        <v>67</v>
      </c>
      <c r="D20" s="17" t="s">
        <v>3</v>
      </c>
      <c r="E20" s="44" t="s">
        <v>90</v>
      </c>
      <c r="F20" s="59">
        <v>4</v>
      </c>
      <c r="G20" s="7"/>
      <c r="K20" s="2">
        <f t="shared" si="1"/>
        <v>16</v>
      </c>
    </row>
    <row r="21" spans="1:11" ht="27" customHeight="1">
      <c r="A21" s="52" t="str">
        <f t="shared" si="0"/>
        <v>NC</v>
      </c>
      <c r="B21" s="62">
        <v>14</v>
      </c>
      <c r="C21" s="17" t="s">
        <v>73</v>
      </c>
      <c r="D21" s="17" t="s">
        <v>74</v>
      </c>
      <c r="E21" s="44" t="s">
        <v>90</v>
      </c>
      <c r="F21" s="59">
        <v>4</v>
      </c>
      <c r="G21" s="7"/>
      <c r="K21" s="2">
        <f t="shared" si="1"/>
        <v>17</v>
      </c>
    </row>
    <row r="22" spans="1:11" ht="27" customHeight="1">
      <c r="A22" s="52" t="str">
        <f t="shared" si="0"/>
        <v>NC</v>
      </c>
      <c r="B22" s="62">
        <v>15</v>
      </c>
      <c r="C22" s="17" t="s">
        <v>75</v>
      </c>
      <c r="D22" s="17" t="s">
        <v>39</v>
      </c>
      <c r="E22" s="44" t="s">
        <v>90</v>
      </c>
      <c r="F22" s="59">
        <v>4</v>
      </c>
      <c r="G22" s="7"/>
      <c r="K22" s="2">
        <f t="shared" si="1"/>
        <v>18</v>
      </c>
    </row>
    <row r="23" spans="1:11" ht="27" customHeight="1">
      <c r="A23" s="52" t="str">
        <f t="shared" si="0"/>
        <v>NC</v>
      </c>
      <c r="B23" s="62">
        <v>19</v>
      </c>
      <c r="C23" s="17" t="s">
        <v>226</v>
      </c>
      <c r="D23" s="17" t="s">
        <v>0</v>
      </c>
      <c r="E23" s="44">
        <v>2</v>
      </c>
      <c r="F23" s="60">
        <v>6</v>
      </c>
      <c r="G23" s="4"/>
      <c r="K23" s="2">
        <f t="shared" si="1"/>
        <v>19</v>
      </c>
    </row>
    <row r="24" spans="1:11" ht="27" customHeight="1">
      <c r="A24" s="52" t="str">
        <f t="shared" si="0"/>
        <v>NC</v>
      </c>
      <c r="B24" s="62">
        <v>20</v>
      </c>
      <c r="C24" s="3"/>
      <c r="D24" s="3"/>
      <c r="E24" s="4"/>
      <c r="F24" s="60">
        <v>6</v>
      </c>
      <c r="G24" s="4"/>
      <c r="K24" s="2">
        <f t="shared" si="1"/>
        <v>20</v>
      </c>
    </row>
    <row r="25" spans="1:7" ht="27" customHeight="1">
      <c r="A25" s="52" t="str">
        <f t="shared" si="0"/>
        <v>NC</v>
      </c>
      <c r="B25" s="62">
        <v>21</v>
      </c>
      <c r="C25" s="3"/>
      <c r="D25" s="3"/>
      <c r="E25" s="4"/>
      <c r="F25" s="58"/>
      <c r="G25" s="4"/>
    </row>
    <row r="26" spans="1:7" ht="27" customHeight="1">
      <c r="A26" s="52" t="str">
        <f t="shared" si="0"/>
        <v>NC</v>
      </c>
      <c r="B26" s="62">
        <v>22</v>
      </c>
      <c r="C26" s="3"/>
      <c r="D26" s="3"/>
      <c r="E26" s="4"/>
      <c r="F26" s="6"/>
      <c r="G26" s="4"/>
    </row>
    <row r="27" spans="1:7" ht="27" customHeight="1">
      <c r="A27" s="52" t="str">
        <f t="shared" si="0"/>
        <v>NC</v>
      </c>
      <c r="B27" s="62">
        <v>23</v>
      </c>
      <c r="C27" s="3"/>
      <c r="D27" s="3"/>
      <c r="E27" s="4"/>
      <c r="F27" s="6"/>
      <c r="G27" s="4"/>
    </row>
    <row r="28" spans="1:7" ht="27" customHeight="1">
      <c r="A28" s="52" t="str">
        <f t="shared" si="0"/>
        <v>NC</v>
      </c>
      <c r="B28" s="62">
        <v>24</v>
      </c>
      <c r="C28" s="3"/>
      <c r="D28" s="3"/>
      <c r="E28" s="4"/>
      <c r="F28" s="6"/>
      <c r="G28" s="4"/>
    </row>
    <row r="29" spans="1:7" ht="27" customHeight="1">
      <c r="A29" s="52" t="str">
        <f t="shared" si="0"/>
        <v>NC</v>
      </c>
      <c r="B29" s="62">
        <v>25</v>
      </c>
      <c r="C29" s="3"/>
      <c r="D29" s="3"/>
      <c r="E29" s="4"/>
      <c r="F29" s="6"/>
      <c r="G29" s="4"/>
    </row>
    <row r="30" spans="1:7" ht="27" customHeight="1">
      <c r="A30" s="52" t="str">
        <f t="shared" si="0"/>
        <v>NC</v>
      </c>
      <c r="B30" s="5">
        <v>26</v>
      </c>
      <c r="C30" s="3"/>
      <c r="D30" s="3"/>
      <c r="E30" s="4"/>
      <c r="F30" s="6"/>
      <c r="G30" s="4"/>
    </row>
    <row r="31" spans="1:7" ht="27" customHeight="1">
      <c r="A31" s="52" t="str">
        <f t="shared" si="0"/>
        <v>NC</v>
      </c>
      <c r="B31" s="5">
        <v>27</v>
      </c>
      <c r="C31" s="3"/>
      <c r="D31" s="3"/>
      <c r="E31" s="4"/>
      <c r="F31" s="6"/>
      <c r="G31" s="4"/>
    </row>
    <row r="32" spans="1:7" ht="27" customHeight="1">
      <c r="A32" s="52" t="str">
        <f t="shared" si="0"/>
        <v>NC</v>
      </c>
      <c r="B32" s="5">
        <v>28</v>
      </c>
      <c r="C32" s="3"/>
      <c r="D32" s="3"/>
      <c r="E32" s="4"/>
      <c r="F32" s="6"/>
      <c r="G32" s="4"/>
    </row>
    <row r="33" spans="1:7" ht="27" customHeight="1">
      <c r="A33" s="52" t="str">
        <f t="shared" si="0"/>
        <v>NC</v>
      </c>
      <c r="B33" s="5">
        <v>29</v>
      </c>
      <c r="C33" s="3"/>
      <c r="D33" s="3"/>
      <c r="E33" s="4"/>
      <c r="F33" s="6"/>
      <c r="G33" s="4"/>
    </row>
    <row r="34" spans="1:7" ht="27" customHeight="1">
      <c r="A34" s="52" t="str">
        <f t="shared" si="0"/>
        <v>NC</v>
      </c>
      <c r="B34" s="5">
        <v>30</v>
      </c>
      <c r="C34" s="3"/>
      <c r="D34" s="3"/>
      <c r="E34" s="4"/>
      <c r="F34" s="6"/>
      <c r="G34" s="4"/>
    </row>
    <row r="35" spans="1:7" ht="27" customHeight="1">
      <c r="A35" s="52" t="str">
        <f t="shared" si="0"/>
        <v>NC</v>
      </c>
      <c r="B35" s="5">
        <v>31</v>
      </c>
      <c r="C35" s="3"/>
      <c r="D35" s="3"/>
      <c r="E35" s="4"/>
      <c r="F35" s="6"/>
      <c r="G35" s="4"/>
    </row>
    <row r="36" spans="1:7" ht="27" customHeight="1">
      <c r="A36" s="52" t="str">
        <f t="shared" si="0"/>
        <v>NC</v>
      </c>
      <c r="B36" s="5">
        <v>32</v>
      </c>
      <c r="C36" s="3"/>
      <c r="D36" s="3"/>
      <c r="E36" s="4"/>
      <c r="F36" s="6"/>
      <c r="G36" s="4"/>
    </row>
    <row r="37" spans="1:7" ht="27" customHeight="1">
      <c r="A37" s="52" t="str">
        <f t="shared" si="0"/>
        <v>NC</v>
      </c>
      <c r="B37" s="5">
        <v>33</v>
      </c>
      <c r="C37" s="7"/>
      <c r="D37" s="7"/>
      <c r="E37" s="38"/>
      <c r="F37" s="8"/>
      <c r="G37" s="7"/>
    </row>
    <row r="38" spans="1:7" ht="27" customHeight="1">
      <c r="A38" s="52" t="str">
        <f t="shared" si="0"/>
        <v>NC</v>
      </c>
      <c r="B38" s="5">
        <v>34</v>
      </c>
      <c r="C38" s="7"/>
      <c r="D38" s="7"/>
      <c r="E38" s="38"/>
      <c r="F38" s="8"/>
      <c r="G38" s="7"/>
    </row>
    <row r="39" spans="1:7" ht="27" customHeight="1">
      <c r="A39" s="52" t="str">
        <f t="shared" si="0"/>
        <v>NC</v>
      </c>
      <c r="B39" s="5">
        <v>35</v>
      </c>
      <c r="C39" s="7"/>
      <c r="D39" s="7"/>
      <c r="E39" s="38"/>
      <c r="F39" s="8"/>
      <c r="G39" s="7"/>
    </row>
    <row r="40" spans="1:7" ht="27" customHeight="1">
      <c r="A40" s="52" t="str">
        <f t="shared" si="0"/>
        <v>NC</v>
      </c>
      <c r="B40" s="5">
        <v>36</v>
      </c>
      <c r="C40" s="7"/>
      <c r="D40" s="7"/>
      <c r="E40" s="38"/>
      <c r="F40" s="8"/>
      <c r="G40" s="7"/>
    </row>
    <row r="41" spans="1:7" ht="27" customHeight="1">
      <c r="A41" s="52" t="str">
        <f t="shared" si="0"/>
        <v>NC</v>
      </c>
      <c r="B41" s="5">
        <v>37</v>
      </c>
      <c r="C41" s="7"/>
      <c r="D41" s="7"/>
      <c r="E41" s="38"/>
      <c r="F41" s="8"/>
      <c r="G41" s="7"/>
    </row>
  </sheetData>
  <sheetProtection/>
  <autoFilter ref="A4:H41">
    <sortState ref="A5:H41">
      <sortCondition sortBy="value" ref="A5:A41"/>
    </sortState>
  </autoFilter>
  <mergeCells count="2">
    <mergeCell ref="A1:E1"/>
    <mergeCell ref="A3:E3"/>
  </mergeCells>
  <printOptions/>
  <pageMargins left="0.7" right="0.7" top="0.75" bottom="0.75" header="0.3" footer="0.3"/>
  <pageSetup fitToHeight="1" fitToWidth="1" orientation="portrait" paperSize="9" scale="54" r:id="rId1"/>
  <headerFooter>
    <oddFooter>&amp;C                                                                                                                                                                                                                                   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0">
      <selection activeCell="A1" sqref="A1:E18"/>
    </sheetView>
  </sheetViews>
  <sheetFormatPr defaultColWidth="11.421875" defaultRowHeight="12.75"/>
  <cols>
    <col min="1" max="1" width="13.57421875" style="0" bestFit="1" customWidth="1"/>
    <col min="2" max="2" width="7.7109375" style="0" customWidth="1"/>
    <col min="3" max="3" width="32.57421875" style="0" bestFit="1" customWidth="1"/>
    <col min="4" max="4" width="58.8515625" style="0" bestFit="1" customWidth="1"/>
    <col min="5" max="5" width="12.7109375" style="0" customWidth="1"/>
    <col min="6" max="6" width="8.57421875" style="2" hidden="1" customWidth="1"/>
    <col min="7" max="7" width="25.140625" style="0" hidden="1" customWidth="1"/>
  </cols>
  <sheetData>
    <row r="1" spans="1:7" ht="26.25">
      <c r="A1" s="111" t="s">
        <v>60</v>
      </c>
      <c r="B1" s="111"/>
      <c r="C1" s="111"/>
      <c r="D1" s="111"/>
      <c r="E1" s="111"/>
      <c r="F1" s="11"/>
      <c r="G1" s="11"/>
    </row>
    <row r="2" spans="2:8" ht="26.25">
      <c r="B2" s="34"/>
      <c r="C2" s="34"/>
      <c r="D2" s="34"/>
      <c r="E2" s="34"/>
      <c r="F2" s="34"/>
      <c r="G2" s="34"/>
      <c r="H2" s="34"/>
    </row>
    <row r="3" spans="1:7" ht="26.25">
      <c r="A3" s="113" t="s">
        <v>30</v>
      </c>
      <c r="B3" s="113"/>
      <c r="C3" s="113"/>
      <c r="D3" s="113"/>
      <c r="E3" s="113"/>
      <c r="F3" s="110"/>
      <c r="G3" s="110"/>
    </row>
    <row r="4" spans="1:11" ht="15.75">
      <c r="A4" s="74" t="s">
        <v>193</v>
      </c>
      <c r="B4" s="5" t="s">
        <v>29</v>
      </c>
      <c r="C4" s="5" t="s">
        <v>24</v>
      </c>
      <c r="D4" s="5" t="s">
        <v>25</v>
      </c>
      <c r="E4" s="5" t="s">
        <v>61</v>
      </c>
      <c r="F4" s="5" t="s">
        <v>26</v>
      </c>
      <c r="G4" s="5" t="s">
        <v>27</v>
      </c>
      <c r="J4" t="s">
        <v>195</v>
      </c>
      <c r="K4" s="2" t="s">
        <v>194</v>
      </c>
    </row>
    <row r="5" spans="1:11" ht="27" customHeight="1">
      <c r="A5" s="52">
        <f aca="true" t="shared" si="0" ref="A5:A36">IF(ISNA(VLOOKUP(B5,Classt2caté,2,FALSE)),99,VLOOKUP(B5,Classt2caté,2,FALSE))</f>
        <v>1</v>
      </c>
      <c r="B5" s="72">
        <v>56</v>
      </c>
      <c r="C5" s="65" t="s">
        <v>4</v>
      </c>
      <c r="D5" s="65" t="s">
        <v>40</v>
      </c>
      <c r="E5" s="73" t="s">
        <v>91</v>
      </c>
      <c r="F5" s="43">
        <v>4</v>
      </c>
      <c r="G5" s="7"/>
      <c r="J5">
        <v>56</v>
      </c>
      <c r="K5" s="2">
        <v>1</v>
      </c>
    </row>
    <row r="6" spans="1:11" ht="27" customHeight="1">
      <c r="A6" s="52">
        <f t="shared" si="0"/>
        <v>2</v>
      </c>
      <c r="B6" s="18">
        <v>61</v>
      </c>
      <c r="C6" s="17" t="s">
        <v>41</v>
      </c>
      <c r="D6" s="17" t="s">
        <v>51</v>
      </c>
      <c r="E6" s="42" t="s">
        <v>90</v>
      </c>
      <c r="F6" s="43">
        <v>4</v>
      </c>
      <c r="G6" s="7"/>
      <c r="J6">
        <v>61</v>
      </c>
      <c r="K6" s="2">
        <f>K5+1</f>
        <v>2</v>
      </c>
    </row>
    <row r="7" spans="1:11" ht="26.25" customHeight="1">
      <c r="A7" s="52">
        <f t="shared" si="0"/>
        <v>3</v>
      </c>
      <c r="B7" s="18">
        <v>55</v>
      </c>
      <c r="C7" s="17" t="s">
        <v>79</v>
      </c>
      <c r="D7" s="17" t="s">
        <v>13</v>
      </c>
      <c r="E7" s="42" t="s">
        <v>90</v>
      </c>
      <c r="F7" s="43">
        <v>4</v>
      </c>
      <c r="G7" s="7"/>
      <c r="J7">
        <v>55</v>
      </c>
      <c r="K7" s="2">
        <f aca="true" t="shared" si="1" ref="K7:K24">K6+1</f>
        <v>3</v>
      </c>
    </row>
    <row r="8" spans="1:11" ht="26.25" customHeight="1">
      <c r="A8" s="52">
        <f t="shared" si="0"/>
        <v>4</v>
      </c>
      <c r="B8" s="18">
        <v>69</v>
      </c>
      <c r="C8" s="17" t="s">
        <v>45</v>
      </c>
      <c r="D8" s="17" t="s">
        <v>3</v>
      </c>
      <c r="E8" s="42" t="s">
        <v>90</v>
      </c>
      <c r="F8" s="43">
        <v>4</v>
      </c>
      <c r="G8" s="7"/>
      <c r="J8">
        <v>69</v>
      </c>
      <c r="K8" s="2">
        <f t="shared" si="1"/>
        <v>4</v>
      </c>
    </row>
    <row r="9" spans="1:11" ht="26.25" customHeight="1">
      <c r="A9" s="52">
        <f t="shared" si="0"/>
        <v>5</v>
      </c>
      <c r="B9" s="18">
        <v>63</v>
      </c>
      <c r="C9" s="17" t="s">
        <v>87</v>
      </c>
      <c r="D9" s="17" t="s">
        <v>13</v>
      </c>
      <c r="E9" s="42" t="s">
        <v>90</v>
      </c>
      <c r="F9" s="43">
        <v>4</v>
      </c>
      <c r="G9" s="7"/>
      <c r="J9">
        <v>63</v>
      </c>
      <c r="K9" s="2">
        <f t="shared" si="1"/>
        <v>5</v>
      </c>
    </row>
    <row r="10" spans="1:11" ht="26.25" customHeight="1">
      <c r="A10" s="52">
        <f t="shared" si="0"/>
        <v>6</v>
      </c>
      <c r="B10" s="18">
        <v>71</v>
      </c>
      <c r="C10" s="17" t="s">
        <v>229</v>
      </c>
      <c r="D10" s="17" t="s">
        <v>230</v>
      </c>
      <c r="E10" s="42" t="s">
        <v>94</v>
      </c>
      <c r="F10" s="57">
        <v>6</v>
      </c>
      <c r="G10" s="7"/>
      <c r="J10">
        <v>71</v>
      </c>
      <c r="K10" s="2">
        <f t="shared" si="1"/>
        <v>6</v>
      </c>
    </row>
    <row r="11" spans="1:11" ht="26.25" customHeight="1">
      <c r="A11" s="52">
        <f t="shared" si="0"/>
        <v>7</v>
      </c>
      <c r="B11" s="18">
        <v>57</v>
      </c>
      <c r="C11" s="17" t="s">
        <v>80</v>
      </c>
      <c r="D11" s="17" t="s">
        <v>81</v>
      </c>
      <c r="E11" s="42" t="s">
        <v>92</v>
      </c>
      <c r="F11" s="43">
        <v>4</v>
      </c>
      <c r="G11" s="7"/>
      <c r="J11">
        <v>57</v>
      </c>
      <c r="K11" s="2">
        <f t="shared" si="1"/>
        <v>7</v>
      </c>
    </row>
    <row r="12" spans="1:11" ht="26.25" customHeight="1">
      <c r="A12" s="52">
        <f t="shared" si="0"/>
        <v>8</v>
      </c>
      <c r="B12" s="18">
        <v>51</v>
      </c>
      <c r="C12" s="17" t="s">
        <v>7</v>
      </c>
      <c r="D12" s="17" t="s">
        <v>11</v>
      </c>
      <c r="E12" s="42" t="s">
        <v>90</v>
      </c>
      <c r="F12" s="43">
        <v>4</v>
      </c>
      <c r="G12" s="7"/>
      <c r="J12">
        <v>51</v>
      </c>
      <c r="K12" s="2">
        <f t="shared" si="1"/>
        <v>8</v>
      </c>
    </row>
    <row r="13" spans="1:11" ht="26.25" customHeight="1">
      <c r="A13" s="52">
        <f t="shared" si="0"/>
        <v>9</v>
      </c>
      <c r="B13" s="18">
        <v>54</v>
      </c>
      <c r="C13" s="17" t="s">
        <v>78</v>
      </c>
      <c r="D13" s="17" t="s">
        <v>3</v>
      </c>
      <c r="E13" s="42" t="s">
        <v>90</v>
      </c>
      <c r="F13" s="43">
        <v>4</v>
      </c>
      <c r="G13" s="7"/>
      <c r="J13">
        <v>54</v>
      </c>
      <c r="K13" s="2">
        <f t="shared" si="1"/>
        <v>9</v>
      </c>
    </row>
    <row r="14" spans="1:11" ht="26.25" customHeight="1">
      <c r="A14" s="52">
        <f t="shared" si="0"/>
        <v>10</v>
      </c>
      <c r="B14" s="18">
        <v>62</v>
      </c>
      <c r="C14" s="17" t="s">
        <v>86</v>
      </c>
      <c r="D14" s="17" t="s">
        <v>13</v>
      </c>
      <c r="E14" s="42" t="s">
        <v>90</v>
      </c>
      <c r="F14" s="43">
        <v>4</v>
      </c>
      <c r="G14" s="7"/>
      <c r="J14">
        <v>62</v>
      </c>
      <c r="K14" s="2">
        <f t="shared" si="1"/>
        <v>10</v>
      </c>
    </row>
    <row r="15" spans="1:11" ht="26.25" customHeight="1">
      <c r="A15" s="52">
        <f t="shared" si="0"/>
        <v>11</v>
      </c>
      <c r="B15" s="18">
        <v>59</v>
      </c>
      <c r="C15" s="17" t="s">
        <v>84</v>
      </c>
      <c r="D15" s="17" t="s">
        <v>0</v>
      </c>
      <c r="E15" s="42" t="s">
        <v>90</v>
      </c>
      <c r="F15" s="43">
        <v>4</v>
      </c>
      <c r="G15" s="7"/>
      <c r="J15">
        <v>59</v>
      </c>
      <c r="K15" s="2">
        <f t="shared" si="1"/>
        <v>11</v>
      </c>
    </row>
    <row r="16" spans="1:11" ht="26.25" customHeight="1">
      <c r="A16" s="52">
        <f t="shared" si="0"/>
        <v>12</v>
      </c>
      <c r="B16" s="18">
        <v>68</v>
      </c>
      <c r="C16" s="17" t="s">
        <v>59</v>
      </c>
      <c r="D16" s="17" t="s">
        <v>44</v>
      </c>
      <c r="E16" s="42" t="s">
        <v>91</v>
      </c>
      <c r="F16" s="43">
        <v>4</v>
      </c>
      <c r="G16" s="7"/>
      <c r="J16">
        <v>68</v>
      </c>
      <c r="K16" s="2">
        <f t="shared" si="1"/>
        <v>12</v>
      </c>
    </row>
    <row r="17" spans="1:11" ht="26.25" customHeight="1">
      <c r="A17" s="52">
        <f t="shared" si="0"/>
        <v>13</v>
      </c>
      <c r="B17" s="18">
        <v>70</v>
      </c>
      <c r="C17" s="17" t="s">
        <v>227</v>
      </c>
      <c r="D17" s="17" t="s">
        <v>228</v>
      </c>
      <c r="E17" s="42" t="s">
        <v>91</v>
      </c>
      <c r="F17" s="57">
        <v>6</v>
      </c>
      <c r="G17" s="7"/>
      <c r="J17">
        <v>70</v>
      </c>
      <c r="K17" s="2">
        <f t="shared" si="1"/>
        <v>13</v>
      </c>
    </row>
    <row r="18" spans="1:11" ht="26.25" customHeight="1">
      <c r="A18" s="52">
        <f t="shared" si="0"/>
        <v>14</v>
      </c>
      <c r="B18" s="18">
        <v>53</v>
      </c>
      <c r="C18" s="17" t="s">
        <v>77</v>
      </c>
      <c r="D18" s="17" t="s">
        <v>0</v>
      </c>
      <c r="E18" s="42" t="s">
        <v>90</v>
      </c>
      <c r="F18" s="43">
        <v>4</v>
      </c>
      <c r="G18" s="7"/>
      <c r="J18">
        <v>53</v>
      </c>
      <c r="K18" s="2">
        <f t="shared" si="1"/>
        <v>14</v>
      </c>
    </row>
    <row r="19" spans="1:11" ht="26.25" customHeight="1">
      <c r="A19" s="52">
        <f t="shared" si="0"/>
        <v>99</v>
      </c>
      <c r="B19" s="18">
        <v>52</v>
      </c>
      <c r="C19" s="17" t="s">
        <v>12</v>
      </c>
      <c r="D19" s="17" t="s">
        <v>3</v>
      </c>
      <c r="E19" s="42" t="s">
        <v>90</v>
      </c>
      <c r="F19" s="43">
        <v>4</v>
      </c>
      <c r="G19" s="7"/>
      <c r="K19" s="2">
        <f t="shared" si="1"/>
        <v>15</v>
      </c>
    </row>
    <row r="20" spans="1:11" ht="26.25" customHeight="1">
      <c r="A20" s="52">
        <f t="shared" si="0"/>
        <v>99</v>
      </c>
      <c r="B20" s="18">
        <v>58</v>
      </c>
      <c r="C20" s="17" t="s">
        <v>82</v>
      </c>
      <c r="D20" s="17" t="s">
        <v>83</v>
      </c>
      <c r="E20" s="42" t="s">
        <v>93</v>
      </c>
      <c r="F20" s="43">
        <v>4</v>
      </c>
      <c r="G20" s="7"/>
      <c r="K20" s="2">
        <f t="shared" si="1"/>
        <v>16</v>
      </c>
    </row>
    <row r="21" spans="1:11" ht="26.25" customHeight="1">
      <c r="A21" s="52">
        <f t="shared" si="0"/>
        <v>99</v>
      </c>
      <c r="B21" s="18">
        <v>60</v>
      </c>
      <c r="C21" s="17" t="s">
        <v>85</v>
      </c>
      <c r="D21" s="17" t="s">
        <v>11</v>
      </c>
      <c r="E21" s="42" t="s">
        <v>90</v>
      </c>
      <c r="F21" s="43">
        <v>4</v>
      </c>
      <c r="G21" s="7"/>
      <c r="K21" s="2">
        <f t="shared" si="1"/>
        <v>17</v>
      </c>
    </row>
    <row r="22" spans="1:11" ht="26.25" customHeight="1">
      <c r="A22" s="52">
        <f t="shared" si="0"/>
        <v>99</v>
      </c>
      <c r="B22" s="18">
        <v>64</v>
      </c>
      <c r="C22" s="17" t="s">
        <v>88</v>
      </c>
      <c r="D22" s="17" t="s">
        <v>0</v>
      </c>
      <c r="E22" s="42" t="s">
        <v>90</v>
      </c>
      <c r="F22" s="43">
        <v>4</v>
      </c>
      <c r="G22" s="7"/>
      <c r="K22" s="2">
        <f t="shared" si="1"/>
        <v>18</v>
      </c>
    </row>
    <row r="23" spans="1:11" ht="26.25" customHeight="1">
      <c r="A23" s="52">
        <f t="shared" si="0"/>
        <v>99</v>
      </c>
      <c r="B23" s="18">
        <v>65</v>
      </c>
      <c r="C23" s="17" t="s">
        <v>53</v>
      </c>
      <c r="D23" s="17" t="s">
        <v>11</v>
      </c>
      <c r="E23" s="42" t="s">
        <v>90</v>
      </c>
      <c r="F23" s="43">
        <v>4</v>
      </c>
      <c r="G23" s="7"/>
      <c r="K23" s="2">
        <f t="shared" si="1"/>
        <v>19</v>
      </c>
    </row>
    <row r="24" spans="1:11" ht="26.25" customHeight="1">
      <c r="A24" s="52">
        <f t="shared" si="0"/>
        <v>99</v>
      </c>
      <c r="B24" s="18">
        <v>66</v>
      </c>
      <c r="C24" s="17" t="s">
        <v>58</v>
      </c>
      <c r="D24" s="17" t="s">
        <v>5</v>
      </c>
      <c r="E24" s="42" t="s">
        <v>92</v>
      </c>
      <c r="F24" s="43">
        <v>4</v>
      </c>
      <c r="G24" s="7"/>
      <c r="K24" s="2">
        <f t="shared" si="1"/>
        <v>20</v>
      </c>
    </row>
    <row r="25" spans="1:7" ht="26.25" customHeight="1">
      <c r="A25" s="52">
        <f t="shared" si="0"/>
        <v>99</v>
      </c>
      <c r="B25" s="18">
        <v>67</v>
      </c>
      <c r="C25" s="17" t="s">
        <v>89</v>
      </c>
      <c r="D25" s="17" t="s">
        <v>34</v>
      </c>
      <c r="E25" s="42" t="s">
        <v>94</v>
      </c>
      <c r="F25" s="43">
        <v>4</v>
      </c>
      <c r="G25" s="7"/>
    </row>
    <row r="26" spans="1:7" ht="26.25" customHeight="1">
      <c r="A26" s="52">
        <f t="shared" si="0"/>
        <v>99</v>
      </c>
      <c r="B26" s="18">
        <v>72</v>
      </c>
      <c r="C26" s="3"/>
      <c r="D26" s="3"/>
      <c r="E26" s="41"/>
      <c r="F26" s="57">
        <v>6</v>
      </c>
      <c r="G26" s="7"/>
    </row>
    <row r="27" spans="1:7" ht="26.25" customHeight="1">
      <c r="A27" s="52">
        <f t="shared" si="0"/>
        <v>99</v>
      </c>
      <c r="B27" s="18">
        <v>73</v>
      </c>
      <c r="C27" s="3"/>
      <c r="D27" s="3"/>
      <c r="E27" s="41"/>
      <c r="F27" s="57">
        <v>6</v>
      </c>
      <c r="G27" s="7"/>
    </row>
    <row r="28" spans="1:7" ht="26.25" customHeight="1">
      <c r="A28" s="52">
        <f t="shared" si="0"/>
        <v>99</v>
      </c>
      <c r="B28" s="18">
        <v>74</v>
      </c>
      <c r="C28" s="3"/>
      <c r="D28" s="3"/>
      <c r="E28" s="41"/>
      <c r="F28" s="57">
        <v>6</v>
      </c>
      <c r="G28" s="7"/>
    </row>
    <row r="29" spans="1:7" ht="26.25" customHeight="1">
      <c r="A29" s="52">
        <f t="shared" si="0"/>
        <v>99</v>
      </c>
      <c r="B29" s="18">
        <v>75</v>
      </c>
      <c r="C29" s="3"/>
      <c r="D29" s="3"/>
      <c r="E29" s="41"/>
      <c r="F29" s="57">
        <v>6</v>
      </c>
      <c r="G29" s="7"/>
    </row>
    <row r="30" spans="1:7" ht="26.25" customHeight="1">
      <c r="A30" s="52">
        <f t="shared" si="0"/>
        <v>99</v>
      </c>
      <c r="B30" s="18">
        <v>76</v>
      </c>
      <c r="C30" s="3"/>
      <c r="D30" s="3"/>
      <c r="E30" s="41"/>
      <c r="F30" s="57">
        <v>6</v>
      </c>
      <c r="G30" s="7"/>
    </row>
    <row r="31" spans="1:7" ht="26.25" customHeight="1">
      <c r="A31" s="52">
        <f t="shared" si="0"/>
        <v>99</v>
      </c>
      <c r="B31" s="18">
        <v>77</v>
      </c>
      <c r="C31" s="3"/>
      <c r="D31" s="3"/>
      <c r="E31" s="3"/>
      <c r="F31" s="57">
        <v>6</v>
      </c>
      <c r="G31" s="7"/>
    </row>
    <row r="32" spans="1:7" ht="26.25" customHeight="1">
      <c r="A32" s="52">
        <f t="shared" si="0"/>
        <v>99</v>
      </c>
      <c r="B32" s="18">
        <v>78</v>
      </c>
      <c r="C32" s="3"/>
      <c r="D32" s="3"/>
      <c r="E32" s="3"/>
      <c r="F32" s="9"/>
      <c r="G32" s="7"/>
    </row>
    <row r="33" spans="1:7" ht="26.25" customHeight="1">
      <c r="A33" s="52">
        <f t="shared" si="0"/>
        <v>99</v>
      </c>
      <c r="B33" s="18">
        <v>79</v>
      </c>
      <c r="C33" s="3"/>
      <c r="D33" s="3"/>
      <c r="E33" s="3"/>
      <c r="F33" s="9"/>
      <c r="G33" s="7"/>
    </row>
    <row r="34" spans="1:7" ht="26.25" customHeight="1">
      <c r="A34" s="52">
        <f t="shared" si="0"/>
        <v>99</v>
      </c>
      <c r="B34" s="18">
        <v>80</v>
      </c>
      <c r="C34" s="19"/>
      <c r="D34" s="3"/>
      <c r="E34" s="3"/>
      <c r="F34" s="9"/>
      <c r="G34" s="7"/>
    </row>
    <row r="35" spans="1:7" ht="26.25" customHeight="1">
      <c r="A35" s="52">
        <f t="shared" si="0"/>
        <v>99</v>
      </c>
      <c r="B35" s="18">
        <v>81</v>
      </c>
      <c r="C35" s="19"/>
      <c r="D35" s="3"/>
      <c r="E35" s="3"/>
      <c r="F35" s="9"/>
      <c r="G35" s="7"/>
    </row>
    <row r="36" spans="1:7" ht="26.25" customHeight="1">
      <c r="A36" s="52">
        <f t="shared" si="0"/>
        <v>99</v>
      </c>
      <c r="B36" s="18">
        <v>82</v>
      </c>
      <c r="C36" s="20"/>
      <c r="D36" s="7"/>
      <c r="E36" s="7"/>
      <c r="F36" s="8"/>
      <c r="G36" s="7"/>
    </row>
    <row r="37" spans="1:7" ht="26.25" customHeight="1">
      <c r="A37" s="52">
        <f aca="true" t="shared" si="2" ref="A37:A68">IF(ISNA(VLOOKUP(B37,Classt2caté,2,FALSE)),99,VLOOKUP(B37,Classt2caté,2,FALSE))</f>
        <v>99</v>
      </c>
      <c r="B37" s="18">
        <v>83</v>
      </c>
      <c r="C37" s="20"/>
      <c r="D37" s="7"/>
      <c r="E37" s="7"/>
      <c r="F37" s="8"/>
      <c r="G37" s="7"/>
    </row>
    <row r="38" spans="1:7" ht="26.25" customHeight="1">
      <c r="A38" s="52">
        <f t="shared" si="2"/>
        <v>99</v>
      </c>
      <c r="B38" s="18">
        <v>84</v>
      </c>
      <c r="C38" s="20"/>
      <c r="D38" s="7"/>
      <c r="E38" s="7"/>
      <c r="F38" s="8"/>
      <c r="G38" s="7"/>
    </row>
    <row r="39" spans="1:7" ht="26.25" customHeight="1">
      <c r="A39" s="52">
        <f t="shared" si="2"/>
        <v>99</v>
      </c>
      <c r="B39" s="18">
        <v>85</v>
      </c>
      <c r="C39" s="20"/>
      <c r="D39" s="7"/>
      <c r="E39" s="7"/>
      <c r="F39" s="8"/>
      <c r="G39" s="7"/>
    </row>
    <row r="40" spans="1:7" ht="26.25" customHeight="1">
      <c r="A40" s="52">
        <f t="shared" si="2"/>
        <v>99</v>
      </c>
      <c r="B40" s="18">
        <v>86</v>
      </c>
      <c r="C40" s="20"/>
      <c r="D40" s="7"/>
      <c r="E40" s="7"/>
      <c r="F40" s="8"/>
      <c r="G40" s="7"/>
    </row>
    <row r="41" spans="1:7" ht="26.25" customHeight="1">
      <c r="A41" s="52">
        <f t="shared" si="2"/>
        <v>99</v>
      </c>
      <c r="B41" s="18">
        <v>87</v>
      </c>
      <c r="C41" s="20"/>
      <c r="D41" s="7"/>
      <c r="E41" s="7"/>
      <c r="F41" s="8"/>
      <c r="G41" s="7"/>
    </row>
    <row r="42" spans="1:7" ht="26.25" customHeight="1">
      <c r="A42" s="52">
        <f t="shared" si="2"/>
        <v>99</v>
      </c>
      <c r="B42" s="18">
        <v>88</v>
      </c>
      <c r="C42" s="20"/>
      <c r="D42" s="7"/>
      <c r="E42" s="7"/>
      <c r="F42" s="8"/>
      <c r="G42" s="7"/>
    </row>
    <row r="43" spans="1:7" ht="26.25" customHeight="1">
      <c r="A43" s="52">
        <f t="shared" si="2"/>
        <v>99</v>
      </c>
      <c r="B43" s="18">
        <v>89</v>
      </c>
      <c r="C43" s="20"/>
      <c r="D43" s="7"/>
      <c r="E43" s="7"/>
      <c r="F43" s="8"/>
      <c r="G43" s="7"/>
    </row>
    <row r="44" spans="1:7" ht="26.25" customHeight="1">
      <c r="A44" s="52">
        <f t="shared" si="2"/>
        <v>99</v>
      </c>
      <c r="B44" s="18">
        <v>90</v>
      </c>
      <c r="C44" s="20"/>
      <c r="D44" s="7"/>
      <c r="E44" s="7"/>
      <c r="F44" s="8"/>
      <c r="G44" s="7"/>
    </row>
    <row r="45" spans="1:7" ht="26.25" customHeight="1">
      <c r="A45" s="52">
        <f t="shared" si="2"/>
        <v>99</v>
      </c>
      <c r="B45" s="18">
        <v>91</v>
      </c>
      <c r="C45" s="20"/>
      <c r="D45" s="7"/>
      <c r="E45" s="7"/>
      <c r="F45" s="8"/>
      <c r="G45" s="7"/>
    </row>
    <row r="46" spans="1:7" ht="26.25" customHeight="1">
      <c r="A46" s="52">
        <f t="shared" si="2"/>
        <v>99</v>
      </c>
      <c r="B46" s="18">
        <v>92</v>
      </c>
      <c r="C46" s="20"/>
      <c r="D46" s="7"/>
      <c r="E46" s="7"/>
      <c r="F46" s="8"/>
      <c r="G46" s="7"/>
    </row>
    <row r="47" spans="1:7" ht="26.25" customHeight="1">
      <c r="A47" s="52">
        <f t="shared" si="2"/>
        <v>99</v>
      </c>
      <c r="B47" s="18">
        <v>93</v>
      </c>
      <c r="C47" s="20"/>
      <c r="D47" s="7"/>
      <c r="E47" s="7"/>
      <c r="F47" s="8"/>
      <c r="G47" s="7"/>
    </row>
    <row r="48" spans="1:7" ht="26.25" customHeight="1">
      <c r="A48" s="52">
        <f t="shared" si="2"/>
        <v>99</v>
      </c>
      <c r="B48" s="18">
        <v>94</v>
      </c>
      <c r="C48" s="20"/>
      <c r="D48" s="7"/>
      <c r="E48" s="7"/>
      <c r="F48" s="8"/>
      <c r="G48" s="7"/>
    </row>
    <row r="49" spans="1:7" ht="26.25" customHeight="1">
      <c r="A49" s="52">
        <f t="shared" si="2"/>
        <v>99</v>
      </c>
      <c r="B49" s="18">
        <v>95</v>
      </c>
      <c r="C49" s="20"/>
      <c r="D49" s="7"/>
      <c r="E49" s="7"/>
      <c r="F49" s="8"/>
      <c r="G49" s="7"/>
    </row>
    <row r="50" spans="1:7" ht="26.25" customHeight="1">
      <c r="A50" s="52">
        <f t="shared" si="2"/>
        <v>99</v>
      </c>
      <c r="B50" s="18">
        <v>96</v>
      </c>
      <c r="C50" s="20"/>
      <c r="D50" s="7"/>
      <c r="E50" s="7"/>
      <c r="F50" s="8"/>
      <c r="G50" s="7"/>
    </row>
    <row r="51" spans="1:7" ht="26.25" customHeight="1">
      <c r="A51" s="52">
        <f t="shared" si="2"/>
        <v>99</v>
      </c>
      <c r="B51" s="18">
        <v>97</v>
      </c>
      <c r="C51" s="20"/>
      <c r="D51" s="7"/>
      <c r="E51" s="7"/>
      <c r="F51" s="8"/>
      <c r="G51" s="7"/>
    </row>
    <row r="52" spans="1:7" ht="26.25" customHeight="1">
      <c r="A52" s="52">
        <f t="shared" si="2"/>
        <v>99</v>
      </c>
      <c r="B52" s="18">
        <v>98</v>
      </c>
      <c r="C52" s="20"/>
      <c r="D52" s="7"/>
      <c r="E52" s="7"/>
      <c r="F52" s="8"/>
      <c r="G52" s="7"/>
    </row>
    <row r="53" spans="1:7" ht="26.25" customHeight="1">
      <c r="A53" s="52">
        <f t="shared" si="2"/>
        <v>99</v>
      </c>
      <c r="B53" s="18">
        <v>99</v>
      </c>
      <c r="C53" s="20"/>
      <c r="D53" s="7"/>
      <c r="E53" s="7"/>
      <c r="F53" s="8"/>
      <c r="G53" s="7"/>
    </row>
    <row r="54" spans="1:7" ht="26.25" customHeight="1">
      <c r="A54" s="52">
        <f t="shared" si="2"/>
        <v>99</v>
      </c>
      <c r="B54" s="18">
        <v>100</v>
      </c>
      <c r="C54" s="20"/>
      <c r="D54" s="7"/>
      <c r="E54" s="7"/>
      <c r="F54" s="8"/>
      <c r="G54" s="7"/>
    </row>
    <row r="55" spans="2:7" ht="26.25" customHeight="1">
      <c r="B55" s="22"/>
      <c r="C55" s="23"/>
      <c r="D55" s="24"/>
      <c r="E55" s="24"/>
      <c r="F55" s="25"/>
      <c r="G55" s="24"/>
    </row>
    <row r="56" ht="26.25" customHeight="1">
      <c r="B56" s="21"/>
    </row>
    <row r="57" ht="26.25" customHeight="1">
      <c r="B57" s="21"/>
    </row>
    <row r="58" ht="26.25" customHeight="1">
      <c r="B58" s="21"/>
    </row>
    <row r="59" ht="26.25" customHeight="1">
      <c r="B59" s="21"/>
    </row>
    <row r="60" ht="26.25" customHeight="1">
      <c r="B60" s="21"/>
    </row>
    <row r="61" ht="26.25" customHeight="1">
      <c r="B61" s="21"/>
    </row>
    <row r="62" ht="26.25" customHeight="1">
      <c r="B62" s="21"/>
    </row>
    <row r="63" ht="26.25" customHeight="1">
      <c r="B63" s="21"/>
    </row>
    <row r="64" ht="26.25" customHeight="1">
      <c r="B64" s="21"/>
    </row>
    <row r="65" ht="26.25" customHeight="1">
      <c r="B65" s="21"/>
    </row>
    <row r="66" ht="26.25" customHeight="1">
      <c r="B66" s="21"/>
    </row>
  </sheetData>
  <sheetProtection/>
  <autoFilter ref="A4:H54">
    <sortState ref="A5:H66">
      <sortCondition sortBy="value" ref="A5:A66"/>
    </sortState>
  </autoFilter>
  <mergeCells count="2">
    <mergeCell ref="A1:E1"/>
    <mergeCell ref="A3:E3"/>
  </mergeCells>
  <printOptions/>
  <pageMargins left="0.31496062992125984" right="0" top="0.7480314960629921" bottom="0.7480314960629921" header="0.31496062992125984" footer="0.31496062992125984"/>
  <pageSetup fitToHeight="1" fitToWidth="1" orientation="portrait" paperSize="9" scale="5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9">
      <selection activeCell="A1" sqref="A1:G24"/>
    </sheetView>
  </sheetViews>
  <sheetFormatPr defaultColWidth="11.421875" defaultRowHeight="12.75"/>
  <cols>
    <col min="1" max="1" width="13.57421875" style="88" bestFit="1" customWidth="1"/>
    <col min="3" max="3" width="28.7109375" style="0" bestFit="1" customWidth="1"/>
    <col min="4" max="4" width="57.421875" style="0" customWidth="1"/>
    <col min="5" max="5" width="16.57421875" style="2" customWidth="1"/>
    <col min="6" max="6" width="11.421875" style="0" hidden="1" customWidth="1"/>
    <col min="7" max="7" width="26.00390625" style="0" hidden="1" customWidth="1"/>
  </cols>
  <sheetData>
    <row r="1" spans="1:9" ht="26.25">
      <c r="A1" s="111" t="s">
        <v>60</v>
      </c>
      <c r="B1" s="111"/>
      <c r="C1" s="111"/>
      <c r="D1" s="111"/>
      <c r="E1" s="111"/>
      <c r="F1" s="11"/>
      <c r="G1" s="11"/>
      <c r="I1" s="11"/>
    </row>
    <row r="2" spans="2:9" ht="26.25">
      <c r="B2" s="34"/>
      <c r="C2" s="34"/>
      <c r="D2" s="34"/>
      <c r="E2" s="34"/>
      <c r="F2" s="34"/>
      <c r="G2" s="34"/>
      <c r="H2" s="34"/>
      <c r="I2" s="11"/>
    </row>
    <row r="3" spans="2:9" ht="26.25">
      <c r="B3" s="111" t="s">
        <v>31</v>
      </c>
      <c r="C3" s="111"/>
      <c r="D3" s="111"/>
      <c r="E3" s="111"/>
      <c r="F3" s="111"/>
      <c r="G3" s="111"/>
      <c r="H3" s="11"/>
      <c r="I3" s="11"/>
    </row>
    <row r="6" spans="1:10" ht="27" customHeight="1">
      <c r="A6" s="80" t="s">
        <v>193</v>
      </c>
      <c r="B6" s="75" t="s">
        <v>29</v>
      </c>
      <c r="C6" s="26" t="s">
        <v>24</v>
      </c>
      <c r="D6" s="26" t="s">
        <v>25</v>
      </c>
      <c r="E6" s="26" t="s">
        <v>61</v>
      </c>
      <c r="F6" s="26" t="s">
        <v>26</v>
      </c>
      <c r="G6" s="26" t="s">
        <v>27</v>
      </c>
      <c r="I6" t="s">
        <v>195</v>
      </c>
      <c r="J6" s="2" t="s">
        <v>194</v>
      </c>
    </row>
    <row r="7" spans="1:10" ht="27" customHeight="1">
      <c r="A7" s="52">
        <f aca="true" t="shared" si="0" ref="A7:A24">IF(ISNA(VLOOKUP(B7,Classt3caté,2,FALSE)),99,VLOOKUP(B7,Classt3caté,2,FALSE))</f>
        <v>1</v>
      </c>
      <c r="B7" s="75">
        <v>128</v>
      </c>
      <c r="C7" s="48" t="s">
        <v>201</v>
      </c>
      <c r="D7" s="48" t="s">
        <v>202</v>
      </c>
      <c r="E7" s="42" t="s">
        <v>91</v>
      </c>
      <c r="F7" s="85">
        <v>6</v>
      </c>
      <c r="G7" s="7"/>
      <c r="I7">
        <v>128</v>
      </c>
      <c r="J7" s="2">
        <v>1</v>
      </c>
    </row>
    <row r="8" spans="1:10" ht="27" customHeight="1">
      <c r="A8" s="52">
        <f t="shared" si="0"/>
        <v>2</v>
      </c>
      <c r="B8" s="75">
        <v>134</v>
      </c>
      <c r="C8" s="48" t="s">
        <v>210</v>
      </c>
      <c r="D8" s="48" t="s">
        <v>211</v>
      </c>
      <c r="E8" s="50">
        <v>51</v>
      </c>
      <c r="F8" s="7"/>
      <c r="G8" s="7"/>
      <c r="I8">
        <v>134</v>
      </c>
      <c r="J8" s="2">
        <f>J7+1</f>
        <v>2</v>
      </c>
    </row>
    <row r="9" spans="1:10" ht="27" customHeight="1">
      <c r="A9" s="52">
        <f t="shared" si="0"/>
        <v>3</v>
      </c>
      <c r="B9" s="75">
        <v>127</v>
      </c>
      <c r="C9" s="48" t="s">
        <v>199</v>
      </c>
      <c r="D9" s="48" t="s">
        <v>200</v>
      </c>
      <c r="E9" s="42" t="s">
        <v>134</v>
      </c>
      <c r="F9" s="49">
        <v>6</v>
      </c>
      <c r="G9" s="7"/>
      <c r="I9">
        <v>127</v>
      </c>
      <c r="J9" s="2">
        <f aca="true" t="shared" si="1" ref="J9:J24">J8+1</f>
        <v>3</v>
      </c>
    </row>
    <row r="10" spans="1:10" ht="27" customHeight="1">
      <c r="A10" s="52">
        <f t="shared" si="0"/>
        <v>4</v>
      </c>
      <c r="B10" s="75">
        <v>91</v>
      </c>
      <c r="C10" s="17" t="s">
        <v>103</v>
      </c>
      <c r="D10" s="17" t="s">
        <v>104</v>
      </c>
      <c r="E10" s="42" t="s">
        <v>90</v>
      </c>
      <c r="F10" s="45">
        <v>4</v>
      </c>
      <c r="G10" s="10"/>
      <c r="I10">
        <v>91</v>
      </c>
      <c r="J10" s="2">
        <f t="shared" si="1"/>
        <v>4</v>
      </c>
    </row>
    <row r="11" spans="1:10" ht="27" customHeight="1">
      <c r="A11" s="52">
        <f t="shared" si="0"/>
        <v>5</v>
      </c>
      <c r="B11" s="75">
        <v>116</v>
      </c>
      <c r="C11" s="17" t="s">
        <v>127</v>
      </c>
      <c r="D11" s="17" t="s">
        <v>74</v>
      </c>
      <c r="E11" s="42" t="s">
        <v>95</v>
      </c>
      <c r="F11" s="45">
        <v>4</v>
      </c>
      <c r="G11" s="10"/>
      <c r="I11">
        <v>116</v>
      </c>
      <c r="J11" s="2">
        <f t="shared" si="1"/>
        <v>5</v>
      </c>
    </row>
    <row r="12" spans="1:10" ht="27" customHeight="1">
      <c r="A12" s="52">
        <f t="shared" si="0"/>
        <v>6</v>
      </c>
      <c r="B12" s="75">
        <v>135</v>
      </c>
      <c r="C12" s="48" t="s">
        <v>212</v>
      </c>
      <c r="D12" s="48" t="s">
        <v>0</v>
      </c>
      <c r="E12" s="50">
        <v>2</v>
      </c>
      <c r="F12" s="7"/>
      <c r="G12" s="7"/>
      <c r="I12">
        <v>135</v>
      </c>
      <c r="J12" s="2">
        <f t="shared" si="1"/>
        <v>6</v>
      </c>
    </row>
    <row r="13" spans="1:10" ht="27" customHeight="1">
      <c r="A13" s="52">
        <f t="shared" si="0"/>
        <v>7</v>
      </c>
      <c r="B13" s="75">
        <v>97</v>
      </c>
      <c r="C13" s="17" t="s">
        <v>109</v>
      </c>
      <c r="D13" s="17" t="s">
        <v>34</v>
      </c>
      <c r="E13" s="40">
        <v>60</v>
      </c>
      <c r="F13" s="45">
        <v>4</v>
      </c>
      <c r="G13" s="10"/>
      <c r="I13">
        <v>97</v>
      </c>
      <c r="J13" s="2">
        <f t="shared" si="1"/>
        <v>7</v>
      </c>
    </row>
    <row r="14" spans="1:10" ht="27" customHeight="1">
      <c r="A14" s="52">
        <f t="shared" si="0"/>
        <v>8</v>
      </c>
      <c r="B14" s="75">
        <v>130</v>
      </c>
      <c r="C14" s="48" t="s">
        <v>205</v>
      </c>
      <c r="D14" s="48" t="s">
        <v>204</v>
      </c>
      <c r="E14" s="50">
        <v>60</v>
      </c>
      <c r="F14" s="49">
        <v>6</v>
      </c>
      <c r="G14" s="7"/>
      <c r="I14">
        <v>130</v>
      </c>
      <c r="J14" s="2">
        <f t="shared" si="1"/>
        <v>8</v>
      </c>
    </row>
    <row r="15" spans="1:10" ht="27" customHeight="1">
      <c r="A15" s="52">
        <f t="shared" si="0"/>
        <v>9</v>
      </c>
      <c r="B15" s="75">
        <v>121</v>
      </c>
      <c r="C15" s="17" t="s">
        <v>130</v>
      </c>
      <c r="D15" s="17" t="s">
        <v>8</v>
      </c>
      <c r="E15" s="42" t="s">
        <v>90</v>
      </c>
      <c r="F15" s="53">
        <v>4</v>
      </c>
      <c r="G15" s="10"/>
      <c r="I15">
        <v>121</v>
      </c>
      <c r="J15" s="2">
        <f t="shared" si="1"/>
        <v>9</v>
      </c>
    </row>
    <row r="16" spans="1:10" ht="27" customHeight="1">
      <c r="A16" s="52">
        <f t="shared" si="0"/>
        <v>10</v>
      </c>
      <c r="B16" s="75">
        <v>81</v>
      </c>
      <c r="C16" s="38" t="s">
        <v>57</v>
      </c>
      <c r="D16" s="38" t="s">
        <v>10</v>
      </c>
      <c r="E16" s="47" t="s">
        <v>90</v>
      </c>
      <c r="F16" s="45"/>
      <c r="G16" s="10"/>
      <c r="I16">
        <v>81</v>
      </c>
      <c r="J16" s="2">
        <f t="shared" si="1"/>
        <v>10</v>
      </c>
    </row>
    <row r="17" spans="1:10" ht="27" customHeight="1">
      <c r="A17" s="52">
        <f t="shared" si="0"/>
        <v>11</v>
      </c>
      <c r="B17" s="75">
        <v>102</v>
      </c>
      <c r="C17" s="17" t="s">
        <v>115</v>
      </c>
      <c r="D17" s="17" t="s">
        <v>113</v>
      </c>
      <c r="E17" s="40">
        <v>60</v>
      </c>
      <c r="F17" s="45">
        <v>4</v>
      </c>
      <c r="G17" s="10"/>
      <c r="I17">
        <v>102</v>
      </c>
      <c r="J17" s="2">
        <f t="shared" si="1"/>
        <v>11</v>
      </c>
    </row>
    <row r="18" spans="1:10" ht="27" customHeight="1">
      <c r="A18" s="52">
        <f t="shared" si="0"/>
        <v>12</v>
      </c>
      <c r="B18" s="75">
        <v>124</v>
      </c>
      <c r="C18" s="17" t="s">
        <v>133</v>
      </c>
      <c r="D18" s="17" t="s">
        <v>3</v>
      </c>
      <c r="E18" s="42" t="s">
        <v>90</v>
      </c>
      <c r="F18" s="45">
        <v>4</v>
      </c>
      <c r="G18" s="10"/>
      <c r="I18">
        <v>124</v>
      </c>
      <c r="J18" s="2">
        <f t="shared" si="1"/>
        <v>12</v>
      </c>
    </row>
    <row r="19" spans="1:10" ht="27" customHeight="1">
      <c r="A19" s="52">
        <f t="shared" si="0"/>
        <v>13</v>
      </c>
      <c r="B19" s="75">
        <v>133</v>
      </c>
      <c r="C19" s="48" t="s">
        <v>208</v>
      </c>
      <c r="D19" s="48" t="s">
        <v>209</v>
      </c>
      <c r="E19" s="50">
        <v>2</v>
      </c>
      <c r="F19" s="7"/>
      <c r="G19" s="7"/>
      <c r="I19">
        <v>133</v>
      </c>
      <c r="J19" s="2">
        <f t="shared" si="1"/>
        <v>13</v>
      </c>
    </row>
    <row r="20" spans="1:10" ht="27" customHeight="1">
      <c r="A20" s="52">
        <f t="shared" si="0"/>
        <v>14</v>
      </c>
      <c r="B20" s="75">
        <v>120</v>
      </c>
      <c r="C20" s="17" t="s">
        <v>17</v>
      </c>
      <c r="D20" s="17" t="s">
        <v>8</v>
      </c>
      <c r="E20" s="42" t="s">
        <v>90</v>
      </c>
      <c r="F20" s="45">
        <v>4</v>
      </c>
      <c r="G20" s="10"/>
      <c r="I20">
        <v>120</v>
      </c>
      <c r="J20" s="2">
        <f t="shared" si="1"/>
        <v>14</v>
      </c>
    </row>
    <row r="21" spans="1:10" ht="27" customHeight="1">
      <c r="A21" s="52">
        <f t="shared" si="0"/>
        <v>15</v>
      </c>
      <c r="B21" s="75">
        <v>132</v>
      </c>
      <c r="C21" s="48" t="s">
        <v>207</v>
      </c>
      <c r="D21" s="48" t="s">
        <v>39</v>
      </c>
      <c r="E21" s="50">
        <v>2</v>
      </c>
      <c r="F21" s="7"/>
      <c r="G21" s="7"/>
      <c r="I21">
        <v>132</v>
      </c>
      <c r="J21" s="2">
        <f t="shared" si="1"/>
        <v>15</v>
      </c>
    </row>
    <row r="22" spans="1:10" ht="27" customHeight="1">
      <c r="A22" s="52">
        <f t="shared" si="0"/>
        <v>16</v>
      </c>
      <c r="B22" s="75">
        <v>99</v>
      </c>
      <c r="C22" s="17" t="s">
        <v>111</v>
      </c>
      <c r="D22" s="17" t="s">
        <v>2</v>
      </c>
      <c r="E22" s="42" t="s">
        <v>90</v>
      </c>
      <c r="F22" s="45">
        <v>4</v>
      </c>
      <c r="G22" s="10"/>
      <c r="I22">
        <v>99</v>
      </c>
      <c r="J22" s="2">
        <f t="shared" si="1"/>
        <v>16</v>
      </c>
    </row>
    <row r="23" spans="1:10" ht="27" customHeight="1">
      <c r="A23" s="52">
        <f t="shared" si="0"/>
        <v>17</v>
      </c>
      <c r="B23" s="75">
        <v>137</v>
      </c>
      <c r="C23" s="48" t="s">
        <v>215</v>
      </c>
      <c r="D23" s="48" t="s">
        <v>209</v>
      </c>
      <c r="E23" s="50">
        <v>2</v>
      </c>
      <c r="F23" s="7"/>
      <c r="G23" s="7"/>
      <c r="I23">
        <v>137</v>
      </c>
      <c r="J23" s="2">
        <f t="shared" si="1"/>
        <v>17</v>
      </c>
    </row>
    <row r="24" spans="1:10" ht="27" customHeight="1">
      <c r="A24" s="52">
        <f t="shared" si="0"/>
        <v>18</v>
      </c>
      <c r="B24" s="75">
        <v>89</v>
      </c>
      <c r="C24" s="17" t="s">
        <v>9</v>
      </c>
      <c r="D24" s="17" t="s">
        <v>10</v>
      </c>
      <c r="E24" s="42" t="s">
        <v>90</v>
      </c>
      <c r="F24" s="45"/>
      <c r="G24" s="10"/>
      <c r="I24">
        <v>89</v>
      </c>
      <c r="J24" s="2">
        <f t="shared" si="1"/>
        <v>18</v>
      </c>
    </row>
    <row r="25" spans="1:10" ht="27" customHeight="1">
      <c r="A25" s="52" t="str">
        <f aca="true" t="shared" si="2" ref="A25:A63">IF(ISNA(VLOOKUP(B25,Classt3caté,2,FALSE)),"NC",VLOOKUP(B25,Classt3caté,2,FALSE))</f>
        <v>NC</v>
      </c>
      <c r="B25" s="75">
        <v>82</v>
      </c>
      <c r="C25" s="17" t="s">
        <v>49</v>
      </c>
      <c r="D25" s="17" t="s">
        <v>2</v>
      </c>
      <c r="E25" s="42" t="s">
        <v>90</v>
      </c>
      <c r="F25" s="45">
        <v>4</v>
      </c>
      <c r="G25" s="10"/>
      <c r="I25">
        <v>107</v>
      </c>
      <c r="J25" s="2">
        <v>19</v>
      </c>
    </row>
    <row r="26" spans="1:7" ht="27" customHeight="1">
      <c r="A26" s="52" t="str">
        <f t="shared" si="2"/>
        <v>NC</v>
      </c>
      <c r="B26" s="75">
        <v>83</v>
      </c>
      <c r="C26" s="17" t="s">
        <v>96</v>
      </c>
      <c r="D26" s="17" t="s">
        <v>2</v>
      </c>
      <c r="E26" s="42" t="s">
        <v>90</v>
      </c>
      <c r="F26" s="45">
        <v>4</v>
      </c>
      <c r="G26" s="10"/>
    </row>
    <row r="27" spans="1:7" ht="27" customHeight="1">
      <c r="A27" s="52" t="str">
        <f t="shared" si="2"/>
        <v>NC</v>
      </c>
      <c r="B27" s="75">
        <v>84</v>
      </c>
      <c r="C27" s="17" t="s">
        <v>97</v>
      </c>
      <c r="D27" s="17" t="s">
        <v>8</v>
      </c>
      <c r="E27" s="42" t="s">
        <v>90</v>
      </c>
      <c r="F27" s="45">
        <v>4</v>
      </c>
      <c r="G27" s="10"/>
    </row>
    <row r="28" spans="1:7" ht="27" customHeight="1">
      <c r="A28" s="52" t="str">
        <f t="shared" si="2"/>
        <v>NC</v>
      </c>
      <c r="B28" s="75">
        <v>85</v>
      </c>
      <c r="C28" s="17" t="s">
        <v>98</v>
      </c>
      <c r="D28" s="17" t="s">
        <v>0</v>
      </c>
      <c r="E28" s="42" t="s">
        <v>90</v>
      </c>
      <c r="F28" s="45">
        <v>4</v>
      </c>
      <c r="G28" s="10"/>
    </row>
    <row r="29" spans="1:7" ht="27" customHeight="1">
      <c r="A29" s="52" t="str">
        <f t="shared" si="2"/>
        <v>NC</v>
      </c>
      <c r="B29" s="75">
        <v>86</v>
      </c>
      <c r="C29" s="17" t="s">
        <v>99</v>
      </c>
      <c r="D29" s="17" t="s">
        <v>8</v>
      </c>
      <c r="E29" s="42" t="s">
        <v>90</v>
      </c>
      <c r="F29" s="45">
        <v>4</v>
      </c>
      <c r="G29" s="10"/>
    </row>
    <row r="30" spans="1:7" ht="27" customHeight="1">
      <c r="A30" s="52" t="str">
        <f t="shared" si="2"/>
        <v>NC</v>
      </c>
      <c r="B30" s="75">
        <v>87</v>
      </c>
      <c r="C30" s="17" t="s">
        <v>100</v>
      </c>
      <c r="D30" s="17" t="s">
        <v>2</v>
      </c>
      <c r="E30" s="42" t="s">
        <v>90</v>
      </c>
      <c r="F30" s="45">
        <v>4</v>
      </c>
      <c r="G30" s="10"/>
    </row>
    <row r="31" spans="1:7" ht="27" customHeight="1">
      <c r="A31" s="52" t="str">
        <f t="shared" si="2"/>
        <v>NC</v>
      </c>
      <c r="B31" s="75">
        <v>88</v>
      </c>
      <c r="C31" s="17" t="s">
        <v>101</v>
      </c>
      <c r="D31" s="17" t="s">
        <v>3</v>
      </c>
      <c r="E31" s="42" t="s">
        <v>90</v>
      </c>
      <c r="F31" s="45">
        <v>4</v>
      </c>
      <c r="G31" s="10"/>
    </row>
    <row r="32" spans="1:7" ht="27" customHeight="1">
      <c r="A32" s="52" t="str">
        <f t="shared" si="2"/>
        <v>NC</v>
      </c>
      <c r="B32" s="75">
        <v>90</v>
      </c>
      <c r="C32" s="17" t="s">
        <v>102</v>
      </c>
      <c r="D32" s="17" t="s">
        <v>13</v>
      </c>
      <c r="E32" s="42" t="s">
        <v>90</v>
      </c>
      <c r="F32" s="45">
        <v>4</v>
      </c>
      <c r="G32" s="10"/>
    </row>
    <row r="33" spans="1:7" ht="27" customHeight="1">
      <c r="A33" s="52" t="str">
        <f t="shared" si="2"/>
        <v>NC</v>
      </c>
      <c r="B33" s="75">
        <v>92</v>
      </c>
      <c r="C33" s="17" t="s">
        <v>105</v>
      </c>
      <c r="D33" s="17" t="s">
        <v>8</v>
      </c>
      <c r="E33" s="42" t="s">
        <v>90</v>
      </c>
      <c r="F33" s="45">
        <v>4</v>
      </c>
      <c r="G33" s="10"/>
    </row>
    <row r="34" spans="1:7" ht="27" customHeight="1">
      <c r="A34" s="52" t="str">
        <f t="shared" si="2"/>
        <v>NC</v>
      </c>
      <c r="B34" s="75">
        <v>93</v>
      </c>
      <c r="C34" s="17" t="s">
        <v>106</v>
      </c>
      <c r="D34" s="17" t="s">
        <v>2</v>
      </c>
      <c r="E34" s="42" t="s">
        <v>90</v>
      </c>
      <c r="F34" s="45">
        <v>4</v>
      </c>
      <c r="G34" s="10"/>
    </row>
    <row r="35" spans="1:7" ht="27" customHeight="1">
      <c r="A35" s="52" t="str">
        <f t="shared" si="2"/>
        <v>NC</v>
      </c>
      <c r="B35" s="75">
        <v>94</v>
      </c>
      <c r="C35" s="17" t="s">
        <v>107</v>
      </c>
      <c r="D35" s="17" t="s">
        <v>2</v>
      </c>
      <c r="E35" s="42" t="s">
        <v>90</v>
      </c>
      <c r="F35" s="45">
        <v>4</v>
      </c>
      <c r="G35" s="10"/>
    </row>
    <row r="36" spans="1:7" ht="27" customHeight="1">
      <c r="A36" s="52" t="str">
        <f t="shared" si="2"/>
        <v>NC</v>
      </c>
      <c r="B36" s="75">
        <v>95</v>
      </c>
      <c r="C36" s="17" t="s">
        <v>108</v>
      </c>
      <c r="D36" s="17" t="s">
        <v>51</v>
      </c>
      <c r="E36" s="42" t="s">
        <v>90</v>
      </c>
      <c r="F36" s="45">
        <v>4</v>
      </c>
      <c r="G36" s="10"/>
    </row>
    <row r="37" spans="1:7" ht="27" customHeight="1">
      <c r="A37" s="52" t="str">
        <f t="shared" si="2"/>
        <v>NC</v>
      </c>
      <c r="B37" s="75">
        <v>96</v>
      </c>
      <c r="C37" s="17" t="s">
        <v>55</v>
      </c>
      <c r="D37" s="17" t="s">
        <v>8</v>
      </c>
      <c r="E37" s="42" t="s">
        <v>90</v>
      </c>
      <c r="F37" s="45">
        <v>4</v>
      </c>
      <c r="G37" s="10"/>
    </row>
    <row r="38" spans="1:7" ht="27" customHeight="1">
      <c r="A38" s="52" t="str">
        <f t="shared" si="2"/>
        <v>NC</v>
      </c>
      <c r="B38" s="75">
        <v>98</v>
      </c>
      <c r="C38" s="17" t="s">
        <v>110</v>
      </c>
      <c r="D38" s="17" t="s">
        <v>11</v>
      </c>
      <c r="E38" s="42" t="s">
        <v>90</v>
      </c>
      <c r="F38" s="45">
        <v>4</v>
      </c>
      <c r="G38" s="10"/>
    </row>
    <row r="39" spans="1:7" ht="27" customHeight="1">
      <c r="A39" s="52" t="str">
        <f t="shared" si="2"/>
        <v>NC</v>
      </c>
      <c r="B39" s="75">
        <v>100</v>
      </c>
      <c r="C39" s="17" t="s">
        <v>112</v>
      </c>
      <c r="D39" s="17" t="s">
        <v>113</v>
      </c>
      <c r="E39" s="46">
        <v>60</v>
      </c>
      <c r="F39" s="45">
        <v>4</v>
      </c>
      <c r="G39" s="10"/>
    </row>
    <row r="40" spans="1:7" ht="27" customHeight="1">
      <c r="A40" s="52" t="str">
        <f t="shared" si="2"/>
        <v>NC</v>
      </c>
      <c r="B40" s="75">
        <v>101</v>
      </c>
      <c r="C40" s="17" t="s">
        <v>114</v>
      </c>
      <c r="D40" s="17" t="s">
        <v>74</v>
      </c>
      <c r="E40" s="40">
        <v>80</v>
      </c>
      <c r="F40" s="45">
        <v>4</v>
      </c>
      <c r="G40" s="10"/>
    </row>
    <row r="41" spans="1:7" ht="27" customHeight="1">
      <c r="A41" s="52" t="str">
        <f t="shared" si="2"/>
        <v>NC</v>
      </c>
      <c r="B41" s="75">
        <v>103</v>
      </c>
      <c r="C41" s="17" t="s">
        <v>116</v>
      </c>
      <c r="D41" s="17" t="s">
        <v>117</v>
      </c>
      <c r="E41" s="40">
        <v>62</v>
      </c>
      <c r="F41" s="45">
        <v>4</v>
      </c>
      <c r="G41" s="10"/>
    </row>
    <row r="42" spans="1:7" ht="27" customHeight="1">
      <c r="A42" s="52" t="str">
        <f t="shared" si="2"/>
        <v>NC</v>
      </c>
      <c r="B42" s="75">
        <v>104</v>
      </c>
      <c r="C42" s="17" t="s">
        <v>118</v>
      </c>
      <c r="D42" s="17" t="s">
        <v>0</v>
      </c>
      <c r="E42" s="42" t="s">
        <v>90</v>
      </c>
      <c r="F42" s="45">
        <v>4</v>
      </c>
      <c r="G42" s="10"/>
    </row>
    <row r="43" spans="1:7" ht="27" customHeight="1">
      <c r="A43" s="52" t="str">
        <f t="shared" si="2"/>
        <v>NC</v>
      </c>
      <c r="B43" s="75">
        <v>105</v>
      </c>
      <c r="C43" s="17" t="s">
        <v>36</v>
      </c>
      <c r="D43" s="17" t="s">
        <v>1</v>
      </c>
      <c r="E43" s="42" t="s">
        <v>90</v>
      </c>
      <c r="F43" s="45">
        <v>4</v>
      </c>
      <c r="G43" s="10"/>
    </row>
    <row r="44" spans="1:7" ht="27" customHeight="1">
      <c r="A44" s="52" t="str">
        <f t="shared" si="2"/>
        <v>NC</v>
      </c>
      <c r="B44" s="75">
        <v>106</v>
      </c>
      <c r="C44" s="17" t="s">
        <v>42</v>
      </c>
      <c r="D44" s="17" t="s">
        <v>40</v>
      </c>
      <c r="E44" s="40">
        <v>51</v>
      </c>
      <c r="F44" s="45">
        <v>4</v>
      </c>
      <c r="G44" s="10"/>
    </row>
    <row r="45" spans="1:7" ht="27" customHeight="1">
      <c r="A45" s="52" t="str">
        <f t="shared" si="2"/>
        <v>NC</v>
      </c>
      <c r="B45" s="75">
        <v>107</v>
      </c>
      <c r="C45" s="17" t="s">
        <v>14</v>
      </c>
      <c r="D45" s="17" t="s">
        <v>39</v>
      </c>
      <c r="E45" s="42" t="s">
        <v>90</v>
      </c>
      <c r="F45" s="45">
        <v>4</v>
      </c>
      <c r="G45" s="10"/>
    </row>
    <row r="46" spans="1:7" ht="27" customHeight="1">
      <c r="A46" s="52" t="str">
        <f t="shared" si="2"/>
        <v>NC</v>
      </c>
      <c r="B46" s="75">
        <v>108</v>
      </c>
      <c r="C46" s="17" t="s">
        <v>43</v>
      </c>
      <c r="D46" s="17" t="s">
        <v>0</v>
      </c>
      <c r="E46" s="42" t="s">
        <v>90</v>
      </c>
      <c r="F46" s="45">
        <v>4</v>
      </c>
      <c r="G46" s="10"/>
    </row>
    <row r="47" spans="1:7" ht="27" customHeight="1">
      <c r="A47" s="52" t="str">
        <f t="shared" si="2"/>
        <v>NC</v>
      </c>
      <c r="B47" s="75">
        <v>109</v>
      </c>
      <c r="C47" s="17" t="s">
        <v>119</v>
      </c>
      <c r="D47" s="17" t="s">
        <v>1</v>
      </c>
      <c r="E47" s="42" t="s">
        <v>90</v>
      </c>
      <c r="F47" s="45">
        <v>4</v>
      </c>
      <c r="G47" s="10"/>
    </row>
    <row r="48" spans="1:7" ht="27" customHeight="1">
      <c r="A48" s="52" t="str">
        <f t="shared" si="2"/>
        <v>NC</v>
      </c>
      <c r="B48" s="75">
        <v>110</v>
      </c>
      <c r="C48" s="17" t="s">
        <v>120</v>
      </c>
      <c r="D48" s="17" t="s">
        <v>2</v>
      </c>
      <c r="E48" s="42" t="s">
        <v>90</v>
      </c>
      <c r="F48" s="45">
        <v>4</v>
      </c>
      <c r="G48" s="10"/>
    </row>
    <row r="49" spans="1:7" ht="27" customHeight="1">
      <c r="A49" s="52" t="str">
        <f t="shared" si="2"/>
        <v>NC</v>
      </c>
      <c r="B49" s="75">
        <v>111</v>
      </c>
      <c r="C49" s="17" t="s">
        <v>121</v>
      </c>
      <c r="D49" s="17" t="s">
        <v>2</v>
      </c>
      <c r="E49" s="42" t="s">
        <v>90</v>
      </c>
      <c r="F49" s="45">
        <v>4</v>
      </c>
      <c r="G49" s="10"/>
    </row>
    <row r="50" spans="1:7" ht="27" customHeight="1">
      <c r="A50" s="52" t="str">
        <f t="shared" si="2"/>
        <v>NC</v>
      </c>
      <c r="B50" s="75">
        <v>112</v>
      </c>
      <c r="C50" s="17" t="s">
        <v>122</v>
      </c>
      <c r="D50" s="17" t="s">
        <v>0</v>
      </c>
      <c r="E50" s="42" t="s">
        <v>90</v>
      </c>
      <c r="F50" s="45">
        <v>4</v>
      </c>
      <c r="G50" s="10"/>
    </row>
    <row r="51" spans="1:7" ht="27" customHeight="1">
      <c r="A51" s="52" t="str">
        <f t="shared" si="2"/>
        <v>NC</v>
      </c>
      <c r="B51" s="75">
        <v>113</v>
      </c>
      <c r="C51" s="17" t="s">
        <v>123</v>
      </c>
      <c r="D51" s="17" t="s">
        <v>46</v>
      </c>
      <c r="E51" s="42" t="s">
        <v>90</v>
      </c>
      <c r="F51" s="45">
        <v>4</v>
      </c>
      <c r="G51" s="10"/>
    </row>
    <row r="52" spans="1:7" ht="27" customHeight="1">
      <c r="A52" s="52" t="str">
        <f t="shared" si="2"/>
        <v>NC</v>
      </c>
      <c r="B52" s="75">
        <v>114</v>
      </c>
      <c r="C52" s="17" t="s">
        <v>124</v>
      </c>
      <c r="D52" s="17" t="s">
        <v>39</v>
      </c>
      <c r="E52" s="42" t="s">
        <v>90</v>
      </c>
      <c r="F52" s="45">
        <v>4</v>
      </c>
      <c r="G52" s="10"/>
    </row>
    <row r="53" spans="1:7" ht="27" customHeight="1">
      <c r="A53" s="52" t="str">
        <f t="shared" si="2"/>
        <v>NC</v>
      </c>
      <c r="B53" s="75">
        <v>115</v>
      </c>
      <c r="C53" s="17" t="s">
        <v>125</v>
      </c>
      <c r="D53" s="17" t="s">
        <v>126</v>
      </c>
      <c r="E53" s="42" t="s">
        <v>90</v>
      </c>
      <c r="F53" s="45">
        <v>4</v>
      </c>
      <c r="G53" s="10"/>
    </row>
    <row r="54" spans="1:7" ht="27" customHeight="1">
      <c r="A54" s="52" t="str">
        <f t="shared" si="2"/>
        <v>NC</v>
      </c>
      <c r="B54" s="75">
        <v>117</v>
      </c>
      <c r="C54" s="17" t="s">
        <v>128</v>
      </c>
      <c r="D54" s="17" t="s">
        <v>11</v>
      </c>
      <c r="E54" s="42" t="s">
        <v>90</v>
      </c>
      <c r="F54" s="45">
        <v>4</v>
      </c>
      <c r="G54" s="10"/>
    </row>
    <row r="55" spans="1:7" ht="27" customHeight="1">
      <c r="A55" s="52" t="str">
        <f t="shared" si="2"/>
        <v>NC</v>
      </c>
      <c r="B55" s="75">
        <v>118</v>
      </c>
      <c r="C55" s="17" t="s">
        <v>129</v>
      </c>
      <c r="D55" s="17" t="s">
        <v>54</v>
      </c>
      <c r="E55" s="42" t="s">
        <v>92</v>
      </c>
      <c r="F55" s="45">
        <v>4</v>
      </c>
      <c r="G55" s="10"/>
    </row>
    <row r="56" spans="1:7" ht="30" customHeight="1">
      <c r="A56" s="52" t="str">
        <f t="shared" si="2"/>
        <v>NC</v>
      </c>
      <c r="B56" s="75">
        <v>119</v>
      </c>
      <c r="C56" s="17" t="s">
        <v>16</v>
      </c>
      <c r="D56" s="17" t="s">
        <v>13</v>
      </c>
      <c r="E56" s="42" t="s">
        <v>90</v>
      </c>
      <c r="F56" s="45">
        <v>4</v>
      </c>
      <c r="G56" s="10"/>
    </row>
    <row r="57" spans="1:7" ht="30" customHeight="1">
      <c r="A57" s="52" t="str">
        <f t="shared" si="2"/>
        <v>NC</v>
      </c>
      <c r="B57" s="75">
        <v>122</v>
      </c>
      <c r="C57" s="17" t="s">
        <v>131</v>
      </c>
      <c r="D57" s="17" t="s">
        <v>8</v>
      </c>
      <c r="E57" s="42" t="s">
        <v>90</v>
      </c>
      <c r="F57" s="87">
        <v>4</v>
      </c>
      <c r="G57" s="27"/>
    </row>
    <row r="58" spans="1:7" ht="30" customHeight="1">
      <c r="A58" s="52" t="str">
        <f t="shared" si="2"/>
        <v>NC</v>
      </c>
      <c r="B58" s="75">
        <v>123</v>
      </c>
      <c r="C58" s="17" t="s">
        <v>132</v>
      </c>
      <c r="D58" s="17" t="s">
        <v>0</v>
      </c>
      <c r="E58" s="42" t="s">
        <v>90</v>
      </c>
      <c r="F58" s="87">
        <v>4</v>
      </c>
      <c r="G58" s="27"/>
    </row>
    <row r="59" spans="1:7" ht="30" customHeight="1">
      <c r="A59" s="52" t="str">
        <f t="shared" si="2"/>
        <v>NC</v>
      </c>
      <c r="B59" s="75">
        <v>125</v>
      </c>
      <c r="C59" s="48" t="s">
        <v>168</v>
      </c>
      <c r="D59" s="48" t="s">
        <v>169</v>
      </c>
      <c r="E59" s="42" t="s">
        <v>134</v>
      </c>
      <c r="F59" s="86">
        <v>4</v>
      </c>
      <c r="G59" s="27"/>
    </row>
    <row r="60" spans="1:6" ht="30" customHeight="1">
      <c r="A60" s="52" t="str">
        <f t="shared" si="2"/>
        <v>NC</v>
      </c>
      <c r="B60" s="75">
        <v>126</v>
      </c>
      <c r="C60" s="48" t="s">
        <v>196</v>
      </c>
      <c r="D60" s="48" t="s">
        <v>197</v>
      </c>
      <c r="E60" s="42" t="s">
        <v>198</v>
      </c>
      <c r="F60" s="86">
        <v>6</v>
      </c>
    </row>
    <row r="61" spans="1:6" ht="30" customHeight="1">
      <c r="A61" s="52" t="str">
        <f t="shared" si="2"/>
        <v>NC</v>
      </c>
      <c r="B61" s="75">
        <v>129</v>
      </c>
      <c r="C61" s="48" t="s">
        <v>203</v>
      </c>
      <c r="D61" s="48" t="s">
        <v>204</v>
      </c>
      <c r="E61" s="50">
        <v>60</v>
      </c>
      <c r="F61" s="86">
        <v>6</v>
      </c>
    </row>
    <row r="62" spans="1:5" ht="30" customHeight="1">
      <c r="A62" s="52" t="str">
        <f t="shared" si="2"/>
        <v>NC</v>
      </c>
      <c r="B62" s="75">
        <v>131</v>
      </c>
      <c r="C62" s="48" t="s">
        <v>206</v>
      </c>
      <c r="D62" s="48" t="s">
        <v>39</v>
      </c>
      <c r="E62" s="50">
        <v>2</v>
      </c>
    </row>
    <row r="63" spans="1:5" ht="30" customHeight="1">
      <c r="A63" s="52" t="str">
        <f t="shared" si="2"/>
        <v>NC</v>
      </c>
      <c r="B63" s="75">
        <v>136</v>
      </c>
      <c r="C63" s="48" t="s">
        <v>213</v>
      </c>
      <c r="D63" s="48" t="s">
        <v>214</v>
      </c>
      <c r="E63" s="50">
        <v>2</v>
      </c>
    </row>
    <row r="64" spans="3:5" ht="15">
      <c r="C64" s="16"/>
      <c r="D64" s="16"/>
      <c r="E64" s="83"/>
    </row>
    <row r="65" spans="3:5" ht="15">
      <c r="C65" s="16"/>
      <c r="D65" s="16"/>
      <c r="E65" s="83"/>
    </row>
    <row r="66" spans="1:5" ht="15.75">
      <c r="A66" s="52"/>
      <c r="B66" s="75"/>
      <c r="C66" s="48"/>
      <c r="D66" s="48"/>
      <c r="E66" s="50"/>
    </row>
    <row r="67" spans="3:5" ht="15">
      <c r="C67" s="16"/>
      <c r="D67" s="16"/>
      <c r="E67" s="83"/>
    </row>
    <row r="68" spans="3:5" ht="15">
      <c r="C68" s="16"/>
      <c r="D68" s="16"/>
      <c r="E68" s="83"/>
    </row>
    <row r="69" spans="3:5" ht="15">
      <c r="C69" s="16"/>
      <c r="D69" s="16"/>
      <c r="E69" s="83"/>
    </row>
    <row r="70" spans="3:5" ht="15">
      <c r="C70" s="16"/>
      <c r="D70" s="16"/>
      <c r="E70" s="83"/>
    </row>
    <row r="71" spans="3:5" ht="15">
      <c r="C71" s="27"/>
      <c r="D71" s="27"/>
      <c r="E71" s="84"/>
    </row>
  </sheetData>
  <sheetProtection/>
  <autoFilter ref="A6:G63">
    <sortState ref="A7:G71">
      <sortCondition sortBy="value" ref="A7:A71"/>
    </sortState>
  </autoFilter>
  <mergeCells count="2">
    <mergeCell ref="B3:G3"/>
    <mergeCell ref="A1:E1"/>
  </mergeCells>
  <printOptions/>
  <pageMargins left="0.1968503937007874" right="0.31496062992125984" top="0.7480314960629921" bottom="0.7480314960629921" header="0.31496062992125984" footer="0.31496062992125984"/>
  <pageSetup fitToHeight="1" fitToWidth="1" orientation="portrait" paperSize="9" scale="45" r:id="rId1"/>
  <headerFooter>
    <oddFooter xml:space="preserve">&amp;C    &amp;P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workbookViewId="0" topLeftCell="A15">
      <selection activeCell="A1" sqref="A1:H23"/>
    </sheetView>
  </sheetViews>
  <sheetFormatPr defaultColWidth="11.421875" defaultRowHeight="12.75"/>
  <cols>
    <col min="1" max="1" width="19.421875" style="0" customWidth="1"/>
    <col min="2" max="2" width="9.7109375" style="0" customWidth="1"/>
    <col min="3" max="3" width="34.7109375" style="0" bestFit="1" customWidth="1"/>
    <col min="4" max="4" width="52.57421875" style="0" customWidth="1"/>
    <col min="5" max="5" width="5.00390625" style="0" customWidth="1"/>
    <col min="6" max="6" width="14.28125" style="0" customWidth="1"/>
    <col min="7" max="7" width="11.421875" style="2" hidden="1" customWidth="1"/>
    <col min="8" max="8" width="23.57421875" style="0" hidden="1" customWidth="1"/>
    <col min="11" max="11" width="11.57421875" style="89" customWidth="1"/>
  </cols>
  <sheetData>
    <row r="1" spans="1:10" ht="26.25">
      <c r="A1" s="114" t="s">
        <v>60</v>
      </c>
      <c r="B1" s="114"/>
      <c r="C1" s="114"/>
      <c r="D1" s="114"/>
      <c r="E1" s="114"/>
      <c r="F1" s="114"/>
      <c r="G1" s="91"/>
      <c r="H1" s="91"/>
      <c r="I1" s="11"/>
      <c r="J1" s="11"/>
    </row>
    <row r="2" spans="1:10" ht="26.25">
      <c r="A2" s="92"/>
      <c r="B2" s="93"/>
      <c r="C2" s="93"/>
      <c r="D2" s="93"/>
      <c r="E2" s="93"/>
      <c r="F2" s="93"/>
      <c r="G2" s="93"/>
      <c r="H2" s="93"/>
      <c r="I2" s="34"/>
      <c r="J2" s="11"/>
    </row>
    <row r="3" spans="1:10" ht="26.25">
      <c r="A3" s="92"/>
      <c r="B3" s="114" t="s">
        <v>167</v>
      </c>
      <c r="C3" s="114"/>
      <c r="D3" s="114"/>
      <c r="E3" s="114"/>
      <c r="F3" s="114"/>
      <c r="G3" s="114"/>
      <c r="H3" s="114"/>
      <c r="I3" s="11"/>
      <c r="J3" s="11"/>
    </row>
    <row r="4" spans="1:8" ht="12.75">
      <c r="A4" s="92"/>
      <c r="B4" s="92"/>
      <c r="C4" s="92"/>
      <c r="D4" s="92"/>
      <c r="E4" s="92"/>
      <c r="F4" s="92"/>
      <c r="G4" s="94"/>
      <c r="H4" s="92"/>
    </row>
    <row r="5" spans="1:11" ht="15.75">
      <c r="A5" s="95" t="s">
        <v>193</v>
      </c>
      <c r="B5" s="96" t="s">
        <v>29</v>
      </c>
      <c r="C5" s="96" t="s">
        <v>24</v>
      </c>
      <c r="D5" s="96" t="s">
        <v>25</v>
      </c>
      <c r="E5" s="96"/>
      <c r="F5" s="96" t="s">
        <v>61</v>
      </c>
      <c r="G5" s="96" t="s">
        <v>26</v>
      </c>
      <c r="H5" s="96" t="s">
        <v>27</v>
      </c>
      <c r="J5" t="s">
        <v>195</v>
      </c>
      <c r="K5" s="90" t="s">
        <v>194</v>
      </c>
    </row>
    <row r="6" spans="1:11" ht="27" customHeight="1">
      <c r="A6" s="97">
        <f aca="true" t="shared" si="0" ref="A6:A37">IF(ISNA(VLOOKUP(B6,Classt4caté,2,FALSE)),"NC",VLOOKUP(B6,Classt4caté,2,FALSE))</f>
        <v>1</v>
      </c>
      <c r="B6" s="98">
        <v>24</v>
      </c>
      <c r="C6" s="99" t="s">
        <v>151</v>
      </c>
      <c r="D6" s="99" t="s">
        <v>170</v>
      </c>
      <c r="E6" s="100" t="s">
        <v>165</v>
      </c>
      <c r="F6" s="101" t="s">
        <v>94</v>
      </c>
      <c r="G6" s="102">
        <v>4</v>
      </c>
      <c r="H6" s="103"/>
      <c r="J6">
        <v>24</v>
      </c>
      <c r="K6" s="90">
        <v>1</v>
      </c>
    </row>
    <row r="7" spans="1:11" ht="27" customHeight="1">
      <c r="A7" s="97">
        <f t="shared" si="0"/>
        <v>2</v>
      </c>
      <c r="B7" s="98">
        <v>34</v>
      </c>
      <c r="C7" s="99" t="s">
        <v>219</v>
      </c>
      <c r="D7" s="99" t="s">
        <v>204</v>
      </c>
      <c r="E7" s="100" t="s">
        <v>164</v>
      </c>
      <c r="F7" s="101">
        <v>60</v>
      </c>
      <c r="G7" s="102">
        <v>4</v>
      </c>
      <c r="H7" s="103"/>
      <c r="J7">
        <v>34</v>
      </c>
      <c r="K7" s="90">
        <f>K6+1</f>
        <v>2</v>
      </c>
    </row>
    <row r="8" spans="1:11" ht="27" customHeight="1">
      <c r="A8" s="97">
        <f t="shared" si="0"/>
        <v>3</v>
      </c>
      <c r="B8" s="98">
        <v>25</v>
      </c>
      <c r="C8" s="99" t="s">
        <v>152</v>
      </c>
      <c r="D8" s="99" t="s">
        <v>166</v>
      </c>
      <c r="E8" s="100" t="s">
        <v>165</v>
      </c>
      <c r="F8" s="101" t="s">
        <v>90</v>
      </c>
      <c r="G8" s="102"/>
      <c r="H8" s="103"/>
      <c r="J8">
        <v>25</v>
      </c>
      <c r="K8" s="90">
        <f aca="true" t="shared" si="1" ref="K8:K23">K7+1</f>
        <v>3</v>
      </c>
    </row>
    <row r="9" spans="1:11" ht="27" customHeight="1">
      <c r="A9" s="97">
        <f t="shared" si="0"/>
        <v>4</v>
      </c>
      <c r="B9" s="98">
        <v>7</v>
      </c>
      <c r="C9" s="99" t="s">
        <v>139</v>
      </c>
      <c r="D9" s="99" t="s">
        <v>140</v>
      </c>
      <c r="E9" s="100" t="s">
        <v>164</v>
      </c>
      <c r="F9" s="101" t="s">
        <v>94</v>
      </c>
      <c r="G9" s="104">
        <v>4</v>
      </c>
      <c r="H9" s="103"/>
      <c r="J9">
        <v>7</v>
      </c>
      <c r="K9" s="90">
        <f t="shared" si="1"/>
        <v>4</v>
      </c>
    </row>
    <row r="10" spans="1:11" ht="27" customHeight="1">
      <c r="A10" s="97">
        <f t="shared" si="0"/>
        <v>5</v>
      </c>
      <c r="B10" s="98">
        <v>35</v>
      </c>
      <c r="C10" s="99" t="s">
        <v>220</v>
      </c>
      <c r="D10" s="99" t="s">
        <v>200</v>
      </c>
      <c r="E10" s="100" t="s">
        <v>164</v>
      </c>
      <c r="F10" s="101">
        <v>10</v>
      </c>
      <c r="G10" s="104">
        <v>4</v>
      </c>
      <c r="H10" s="103"/>
      <c r="J10">
        <v>35</v>
      </c>
      <c r="K10" s="90">
        <f t="shared" si="1"/>
        <v>5</v>
      </c>
    </row>
    <row r="11" spans="1:11" ht="27" customHeight="1">
      <c r="A11" s="97">
        <f t="shared" si="0"/>
        <v>6</v>
      </c>
      <c r="B11" s="98">
        <v>16</v>
      </c>
      <c r="C11" s="99" t="s">
        <v>146</v>
      </c>
      <c r="D11" s="99" t="s">
        <v>140</v>
      </c>
      <c r="E11" s="100" t="s">
        <v>164</v>
      </c>
      <c r="F11" s="101" t="s">
        <v>94</v>
      </c>
      <c r="G11" s="104">
        <v>4</v>
      </c>
      <c r="H11" s="103"/>
      <c r="J11">
        <v>16</v>
      </c>
      <c r="K11" s="90">
        <f t="shared" si="1"/>
        <v>6</v>
      </c>
    </row>
    <row r="12" spans="1:11" ht="27" customHeight="1">
      <c r="A12" s="97">
        <f t="shared" si="0"/>
        <v>7</v>
      </c>
      <c r="B12" s="98">
        <v>17</v>
      </c>
      <c r="C12" s="99" t="s">
        <v>47</v>
      </c>
      <c r="D12" s="99" t="s">
        <v>20</v>
      </c>
      <c r="E12" s="100" t="s">
        <v>164</v>
      </c>
      <c r="F12" s="101" t="s">
        <v>90</v>
      </c>
      <c r="G12" s="104">
        <v>4</v>
      </c>
      <c r="H12" s="103"/>
      <c r="J12">
        <v>17</v>
      </c>
      <c r="K12" s="90">
        <f t="shared" si="1"/>
        <v>7</v>
      </c>
    </row>
    <row r="13" spans="1:11" ht="27" customHeight="1">
      <c r="A13" s="97">
        <f t="shared" si="0"/>
        <v>8</v>
      </c>
      <c r="B13" s="98">
        <v>3</v>
      </c>
      <c r="C13" s="105" t="s">
        <v>172</v>
      </c>
      <c r="D13" s="105" t="s">
        <v>10</v>
      </c>
      <c r="E13" s="97" t="s">
        <v>164</v>
      </c>
      <c r="F13" s="106" t="s">
        <v>90</v>
      </c>
      <c r="G13" s="97"/>
      <c r="H13" s="107"/>
      <c r="J13">
        <v>3</v>
      </c>
      <c r="K13" s="90">
        <f t="shared" si="1"/>
        <v>8</v>
      </c>
    </row>
    <row r="14" spans="1:11" ht="27" customHeight="1">
      <c r="A14" s="97">
        <f t="shared" si="0"/>
        <v>9</v>
      </c>
      <c r="B14" s="98">
        <v>28</v>
      </c>
      <c r="C14" s="99" t="s">
        <v>155</v>
      </c>
      <c r="D14" s="99" t="s">
        <v>10</v>
      </c>
      <c r="E14" s="100" t="s">
        <v>165</v>
      </c>
      <c r="F14" s="101" t="s">
        <v>90</v>
      </c>
      <c r="G14" s="104">
        <v>4</v>
      </c>
      <c r="H14" s="103"/>
      <c r="J14">
        <v>28</v>
      </c>
      <c r="K14" s="90">
        <f t="shared" si="1"/>
        <v>9</v>
      </c>
    </row>
    <row r="15" spans="1:11" ht="27" customHeight="1">
      <c r="A15" s="97">
        <f t="shared" si="0"/>
        <v>10</v>
      </c>
      <c r="B15" s="98">
        <v>15</v>
      </c>
      <c r="C15" s="99" t="s">
        <v>145</v>
      </c>
      <c r="D15" s="99" t="s">
        <v>8</v>
      </c>
      <c r="E15" s="100" t="s">
        <v>164</v>
      </c>
      <c r="F15" s="101" t="s">
        <v>90</v>
      </c>
      <c r="G15" s="104"/>
      <c r="H15" s="103"/>
      <c r="J15">
        <v>15</v>
      </c>
      <c r="K15" s="90">
        <f t="shared" si="1"/>
        <v>10</v>
      </c>
    </row>
    <row r="16" spans="1:11" ht="27" customHeight="1">
      <c r="A16" s="97">
        <f t="shared" si="0"/>
        <v>11</v>
      </c>
      <c r="B16" s="98">
        <v>9</v>
      </c>
      <c r="C16" s="99" t="s">
        <v>142</v>
      </c>
      <c r="D16" s="99" t="s">
        <v>113</v>
      </c>
      <c r="E16" s="100" t="s">
        <v>164</v>
      </c>
      <c r="F16" s="101" t="s">
        <v>94</v>
      </c>
      <c r="G16" s="104">
        <v>4</v>
      </c>
      <c r="H16" s="103"/>
      <c r="J16">
        <v>9</v>
      </c>
      <c r="K16" s="90">
        <f t="shared" si="1"/>
        <v>11</v>
      </c>
    </row>
    <row r="17" spans="1:11" ht="27" customHeight="1">
      <c r="A17" s="97">
        <f t="shared" si="0"/>
        <v>12</v>
      </c>
      <c r="B17" s="98">
        <v>1</v>
      </c>
      <c r="C17" s="99" t="s">
        <v>19</v>
      </c>
      <c r="D17" s="99" t="s">
        <v>10</v>
      </c>
      <c r="E17" s="100" t="s">
        <v>164</v>
      </c>
      <c r="F17" s="101" t="s">
        <v>90</v>
      </c>
      <c r="G17" s="104">
        <v>4</v>
      </c>
      <c r="H17" s="103"/>
      <c r="J17">
        <v>1</v>
      </c>
      <c r="K17" s="90">
        <f t="shared" si="1"/>
        <v>12</v>
      </c>
    </row>
    <row r="18" spans="1:11" ht="27" customHeight="1">
      <c r="A18" s="97">
        <f t="shared" si="0"/>
        <v>13</v>
      </c>
      <c r="B18" s="98">
        <v>33</v>
      </c>
      <c r="C18" s="99" t="s">
        <v>163</v>
      </c>
      <c r="D18" s="99" t="s">
        <v>0</v>
      </c>
      <c r="E18" s="100" t="s">
        <v>165</v>
      </c>
      <c r="F18" s="101" t="s">
        <v>90</v>
      </c>
      <c r="G18" s="102">
        <v>4</v>
      </c>
      <c r="H18" s="103"/>
      <c r="J18">
        <v>33</v>
      </c>
      <c r="K18" s="90">
        <f t="shared" si="1"/>
        <v>13</v>
      </c>
    </row>
    <row r="19" spans="1:11" ht="27" customHeight="1">
      <c r="A19" s="97">
        <f t="shared" si="0"/>
        <v>14</v>
      </c>
      <c r="B19" s="98">
        <v>19</v>
      </c>
      <c r="C19" s="99" t="s">
        <v>148</v>
      </c>
      <c r="D19" s="99" t="s">
        <v>2</v>
      </c>
      <c r="E19" s="100" t="s">
        <v>164</v>
      </c>
      <c r="F19" s="101" t="s">
        <v>90</v>
      </c>
      <c r="G19" s="104">
        <v>4</v>
      </c>
      <c r="H19" s="103"/>
      <c r="J19">
        <v>19</v>
      </c>
      <c r="K19" s="90">
        <f t="shared" si="1"/>
        <v>14</v>
      </c>
    </row>
    <row r="20" spans="1:11" ht="27" customHeight="1">
      <c r="A20" s="97">
        <f t="shared" si="0"/>
        <v>15</v>
      </c>
      <c r="B20" s="98">
        <v>32</v>
      </c>
      <c r="C20" s="99" t="s">
        <v>161</v>
      </c>
      <c r="D20" s="99" t="s">
        <v>162</v>
      </c>
      <c r="E20" s="100" t="s">
        <v>165</v>
      </c>
      <c r="F20" s="101" t="s">
        <v>90</v>
      </c>
      <c r="G20" s="104">
        <v>4</v>
      </c>
      <c r="H20" s="103"/>
      <c r="J20">
        <v>32</v>
      </c>
      <c r="K20" s="90">
        <f t="shared" si="1"/>
        <v>15</v>
      </c>
    </row>
    <row r="21" spans="1:11" ht="27" customHeight="1">
      <c r="A21" s="97">
        <f t="shared" si="0"/>
        <v>16</v>
      </c>
      <c r="B21" s="98">
        <v>14</v>
      </c>
      <c r="C21" s="99" t="s">
        <v>144</v>
      </c>
      <c r="D21" s="99" t="s">
        <v>8</v>
      </c>
      <c r="E21" s="100" t="s">
        <v>164</v>
      </c>
      <c r="F21" s="101" t="s">
        <v>90</v>
      </c>
      <c r="G21" s="104">
        <v>4</v>
      </c>
      <c r="H21" s="103"/>
      <c r="J21">
        <v>14</v>
      </c>
      <c r="K21" s="90">
        <f t="shared" si="1"/>
        <v>16</v>
      </c>
    </row>
    <row r="22" spans="1:11" ht="27" customHeight="1">
      <c r="A22" s="97">
        <f t="shared" si="0"/>
        <v>17</v>
      </c>
      <c r="B22" s="98">
        <v>23</v>
      </c>
      <c r="C22" s="99" t="s">
        <v>22</v>
      </c>
      <c r="D22" s="99" t="s">
        <v>10</v>
      </c>
      <c r="E22" s="100" t="s">
        <v>164</v>
      </c>
      <c r="F22" s="101" t="s">
        <v>90</v>
      </c>
      <c r="G22" s="104"/>
      <c r="H22" s="103"/>
      <c r="J22">
        <v>23</v>
      </c>
      <c r="K22" s="90">
        <f t="shared" si="1"/>
        <v>17</v>
      </c>
    </row>
    <row r="23" spans="1:11" ht="27" customHeight="1">
      <c r="A23" s="97">
        <f t="shared" si="0"/>
        <v>18</v>
      </c>
      <c r="B23" s="98">
        <v>36</v>
      </c>
      <c r="C23" s="99" t="s">
        <v>221</v>
      </c>
      <c r="D23" s="99" t="s">
        <v>222</v>
      </c>
      <c r="E23" s="100" t="s">
        <v>164</v>
      </c>
      <c r="F23" s="101">
        <v>2</v>
      </c>
      <c r="G23" s="104"/>
      <c r="H23" s="103"/>
      <c r="J23">
        <v>36</v>
      </c>
      <c r="K23" s="90">
        <f t="shared" si="1"/>
        <v>18</v>
      </c>
    </row>
    <row r="24" spans="1:8" ht="27" customHeight="1">
      <c r="A24" s="97" t="str">
        <f t="shared" si="0"/>
        <v>NC</v>
      </c>
      <c r="B24" s="98">
        <v>2</v>
      </c>
      <c r="C24" s="99" t="s">
        <v>135</v>
      </c>
      <c r="D24" s="99" t="s">
        <v>10</v>
      </c>
      <c r="E24" s="100" t="s">
        <v>164</v>
      </c>
      <c r="F24" s="101" t="s">
        <v>90</v>
      </c>
      <c r="G24" s="104">
        <v>4</v>
      </c>
      <c r="H24" s="103"/>
    </row>
    <row r="25" spans="1:8" ht="27" customHeight="1">
      <c r="A25" s="97" t="str">
        <f t="shared" si="0"/>
        <v>NC</v>
      </c>
      <c r="B25" s="98">
        <v>4</v>
      </c>
      <c r="C25" s="99" t="s">
        <v>136</v>
      </c>
      <c r="D25" s="99" t="s">
        <v>0</v>
      </c>
      <c r="E25" s="100" t="s">
        <v>164</v>
      </c>
      <c r="F25" s="101" t="s">
        <v>90</v>
      </c>
      <c r="G25" s="104">
        <v>4</v>
      </c>
      <c r="H25" s="103"/>
    </row>
    <row r="26" spans="1:8" ht="27" customHeight="1">
      <c r="A26" s="97" t="str">
        <f t="shared" si="0"/>
        <v>NC</v>
      </c>
      <c r="B26" s="98">
        <v>5</v>
      </c>
      <c r="C26" s="99" t="s">
        <v>137</v>
      </c>
      <c r="D26" s="99" t="s">
        <v>0</v>
      </c>
      <c r="E26" s="100" t="s">
        <v>164</v>
      </c>
      <c r="F26" s="101" t="s">
        <v>90</v>
      </c>
      <c r="G26" s="104">
        <v>4</v>
      </c>
      <c r="H26" s="103"/>
    </row>
    <row r="27" spans="1:8" ht="27" customHeight="1">
      <c r="A27" s="97" t="str">
        <f t="shared" si="0"/>
        <v>NC</v>
      </c>
      <c r="B27" s="98">
        <v>6</v>
      </c>
      <c r="C27" s="99" t="s">
        <v>138</v>
      </c>
      <c r="D27" s="99" t="s">
        <v>34</v>
      </c>
      <c r="E27" s="100" t="s">
        <v>164</v>
      </c>
      <c r="F27" s="101" t="s">
        <v>94</v>
      </c>
      <c r="G27" s="102">
        <v>4</v>
      </c>
      <c r="H27" s="103"/>
    </row>
    <row r="28" spans="1:8" ht="27" customHeight="1">
      <c r="A28" s="97" t="str">
        <f t="shared" si="0"/>
        <v>NC</v>
      </c>
      <c r="B28" s="98">
        <v>8</v>
      </c>
      <c r="C28" s="99" t="s">
        <v>141</v>
      </c>
      <c r="D28" s="99" t="s">
        <v>5</v>
      </c>
      <c r="E28" s="100" t="s">
        <v>164</v>
      </c>
      <c r="F28" s="101" t="s">
        <v>92</v>
      </c>
      <c r="G28" s="102"/>
      <c r="H28" s="103"/>
    </row>
    <row r="29" spans="1:8" ht="27" customHeight="1">
      <c r="A29" s="97" t="str">
        <f t="shared" si="0"/>
        <v>NC</v>
      </c>
      <c r="B29" s="98">
        <v>10</v>
      </c>
      <c r="C29" s="99" t="s">
        <v>143</v>
      </c>
      <c r="D29" s="99" t="s">
        <v>3</v>
      </c>
      <c r="E29" s="100" t="s">
        <v>164</v>
      </c>
      <c r="F29" s="101" t="s">
        <v>90</v>
      </c>
      <c r="G29" s="104">
        <v>4</v>
      </c>
      <c r="H29" s="103"/>
    </row>
    <row r="30" spans="1:8" ht="27" customHeight="1">
      <c r="A30" s="97" t="str">
        <f t="shared" si="0"/>
        <v>NC</v>
      </c>
      <c r="B30" s="98">
        <v>11</v>
      </c>
      <c r="C30" s="99" t="s">
        <v>18</v>
      </c>
      <c r="D30" s="99" t="s">
        <v>5</v>
      </c>
      <c r="E30" s="100" t="s">
        <v>164</v>
      </c>
      <c r="F30" s="101" t="s">
        <v>92</v>
      </c>
      <c r="G30" s="108">
        <v>6</v>
      </c>
      <c r="H30" s="103"/>
    </row>
    <row r="31" spans="1:8" ht="27" customHeight="1">
      <c r="A31" s="97" t="str">
        <f t="shared" si="0"/>
        <v>NC</v>
      </c>
      <c r="B31" s="98">
        <v>12</v>
      </c>
      <c r="C31" s="99" t="s">
        <v>21</v>
      </c>
      <c r="D31" s="99" t="s">
        <v>5</v>
      </c>
      <c r="E31" s="100" t="s">
        <v>164</v>
      </c>
      <c r="F31" s="101" t="s">
        <v>92</v>
      </c>
      <c r="G31" s="104">
        <v>4</v>
      </c>
      <c r="H31" s="103"/>
    </row>
    <row r="32" spans="1:8" ht="27" customHeight="1">
      <c r="A32" s="97" t="str">
        <f t="shared" si="0"/>
        <v>NC</v>
      </c>
      <c r="B32" s="98">
        <v>13</v>
      </c>
      <c r="C32" s="99" t="s">
        <v>56</v>
      </c>
      <c r="D32" s="99" t="s">
        <v>10</v>
      </c>
      <c r="E32" s="100" t="s">
        <v>164</v>
      </c>
      <c r="F32" s="101" t="s">
        <v>90</v>
      </c>
      <c r="G32" s="104">
        <v>4</v>
      </c>
      <c r="H32" s="103"/>
    </row>
    <row r="33" spans="1:8" ht="27" customHeight="1">
      <c r="A33" s="97" t="str">
        <f t="shared" si="0"/>
        <v>NC</v>
      </c>
      <c r="B33" s="98">
        <v>18</v>
      </c>
      <c r="C33" s="99" t="s">
        <v>147</v>
      </c>
      <c r="D33" s="99" t="s">
        <v>15</v>
      </c>
      <c r="E33" s="100" t="s">
        <v>164</v>
      </c>
      <c r="F33" s="101" t="s">
        <v>90</v>
      </c>
      <c r="G33" s="109">
        <v>6</v>
      </c>
      <c r="H33" s="103"/>
    </row>
    <row r="34" spans="1:8" ht="27" customHeight="1">
      <c r="A34" s="97" t="str">
        <f t="shared" si="0"/>
        <v>NC</v>
      </c>
      <c r="B34" s="98">
        <v>20</v>
      </c>
      <c r="C34" s="99" t="s">
        <v>149</v>
      </c>
      <c r="D34" s="99" t="s">
        <v>0</v>
      </c>
      <c r="E34" s="100" t="s">
        <v>164</v>
      </c>
      <c r="F34" s="101" t="s">
        <v>90</v>
      </c>
      <c r="G34" s="104">
        <v>4</v>
      </c>
      <c r="H34" s="103"/>
    </row>
    <row r="35" spans="1:8" ht="27" customHeight="1">
      <c r="A35" s="97" t="str">
        <f t="shared" si="0"/>
        <v>NC</v>
      </c>
      <c r="B35" s="98">
        <v>21</v>
      </c>
      <c r="C35" s="99" t="s">
        <v>150</v>
      </c>
      <c r="D35" s="99" t="s">
        <v>3</v>
      </c>
      <c r="E35" s="100" t="s">
        <v>164</v>
      </c>
      <c r="F35" s="101" t="s">
        <v>90</v>
      </c>
      <c r="G35" s="104">
        <v>4</v>
      </c>
      <c r="H35" s="103"/>
    </row>
    <row r="36" spans="1:8" ht="27" customHeight="1">
      <c r="A36" s="97" t="str">
        <f t="shared" si="0"/>
        <v>NC</v>
      </c>
      <c r="B36" s="98">
        <v>22</v>
      </c>
      <c r="C36" s="99" t="s">
        <v>37</v>
      </c>
      <c r="D36" s="99" t="s">
        <v>10</v>
      </c>
      <c r="E36" s="100" t="s">
        <v>164</v>
      </c>
      <c r="F36" s="101" t="s">
        <v>90</v>
      </c>
      <c r="G36" s="104">
        <v>4</v>
      </c>
      <c r="H36" s="103"/>
    </row>
    <row r="37" spans="1:8" ht="27" customHeight="1">
      <c r="A37" s="97" t="str">
        <f t="shared" si="0"/>
        <v>NC</v>
      </c>
      <c r="B37" s="98">
        <v>26</v>
      </c>
      <c r="C37" s="99" t="s">
        <v>153</v>
      </c>
      <c r="D37" s="99" t="s">
        <v>0</v>
      </c>
      <c r="E37" s="100" t="s">
        <v>165</v>
      </c>
      <c r="F37" s="101" t="s">
        <v>90</v>
      </c>
      <c r="G37" s="104"/>
      <c r="H37" s="103"/>
    </row>
    <row r="38" spans="1:8" ht="27" customHeight="1">
      <c r="A38" s="97" t="str">
        <f aca="true" t="shared" si="2" ref="A38:A69">IF(ISNA(VLOOKUP(B38,Classt4caté,2,FALSE)),"NC",VLOOKUP(B38,Classt4caté,2,FALSE))</f>
        <v>NC</v>
      </c>
      <c r="B38" s="98">
        <v>27</v>
      </c>
      <c r="C38" s="99" t="s">
        <v>154</v>
      </c>
      <c r="D38" s="99" t="s">
        <v>20</v>
      </c>
      <c r="E38" s="100" t="s">
        <v>165</v>
      </c>
      <c r="F38" s="101" t="s">
        <v>90</v>
      </c>
      <c r="G38" s="104">
        <v>4</v>
      </c>
      <c r="H38" s="103"/>
    </row>
    <row r="39" spans="1:8" ht="27" customHeight="1">
      <c r="A39" s="97" t="str">
        <f t="shared" si="2"/>
        <v>NC</v>
      </c>
      <c r="B39" s="98">
        <v>29</v>
      </c>
      <c r="C39" s="99" t="s">
        <v>156</v>
      </c>
      <c r="D39" s="99" t="s">
        <v>157</v>
      </c>
      <c r="E39" s="100" t="s">
        <v>165</v>
      </c>
      <c r="F39" s="101" t="s">
        <v>94</v>
      </c>
      <c r="G39" s="104">
        <v>4</v>
      </c>
      <c r="H39" s="103"/>
    </row>
    <row r="40" spans="1:8" ht="27" customHeight="1">
      <c r="A40" s="97" t="str">
        <f t="shared" si="2"/>
        <v>NC</v>
      </c>
      <c r="B40" s="98">
        <v>30</v>
      </c>
      <c r="C40" s="99" t="s">
        <v>158</v>
      </c>
      <c r="D40" s="99" t="s">
        <v>159</v>
      </c>
      <c r="E40" s="100" t="s">
        <v>165</v>
      </c>
      <c r="F40" s="101" t="s">
        <v>171</v>
      </c>
      <c r="G40" s="104">
        <v>4</v>
      </c>
      <c r="H40" s="103"/>
    </row>
    <row r="41" spans="1:8" ht="27" customHeight="1">
      <c r="A41" s="97" t="str">
        <f t="shared" si="2"/>
        <v>NC</v>
      </c>
      <c r="B41" s="98">
        <v>31</v>
      </c>
      <c r="C41" s="99" t="s">
        <v>160</v>
      </c>
      <c r="D41" s="99" t="s">
        <v>104</v>
      </c>
      <c r="E41" s="100" t="s">
        <v>165</v>
      </c>
      <c r="F41" s="101" t="s">
        <v>90</v>
      </c>
      <c r="G41" s="108">
        <v>6</v>
      </c>
      <c r="H41" s="103"/>
    </row>
    <row r="42" spans="1:8" ht="27" customHeight="1">
      <c r="A42" s="97" t="str">
        <f t="shared" si="2"/>
        <v>NC</v>
      </c>
      <c r="B42" s="98">
        <v>37</v>
      </c>
      <c r="C42" s="99" t="s">
        <v>223</v>
      </c>
      <c r="D42" s="99" t="s">
        <v>0</v>
      </c>
      <c r="E42" s="100" t="s">
        <v>165</v>
      </c>
      <c r="F42" s="101">
        <v>2</v>
      </c>
      <c r="G42" s="108">
        <v>6</v>
      </c>
      <c r="H42" s="103"/>
    </row>
    <row r="43" spans="1:8" ht="27" customHeight="1">
      <c r="A43" s="52" t="str">
        <f t="shared" si="2"/>
        <v>NC</v>
      </c>
      <c r="B43" s="28">
        <v>38</v>
      </c>
      <c r="C43" s="3"/>
      <c r="D43" s="3"/>
      <c r="E43" s="3"/>
      <c r="F43" s="3"/>
      <c r="G43" s="49">
        <v>6</v>
      </c>
      <c r="H43" s="10"/>
    </row>
    <row r="44" spans="1:8" ht="27" customHeight="1">
      <c r="A44" s="52" t="str">
        <f t="shared" si="2"/>
        <v>NC</v>
      </c>
      <c r="B44" s="28">
        <v>39</v>
      </c>
      <c r="C44" s="3"/>
      <c r="D44" s="3"/>
      <c r="E44" s="3"/>
      <c r="F44" s="3"/>
      <c r="G44" s="49">
        <v>6</v>
      </c>
      <c r="H44" s="10"/>
    </row>
    <row r="45" spans="1:8" ht="27" customHeight="1">
      <c r="A45" s="52" t="str">
        <f t="shared" si="2"/>
        <v>NC</v>
      </c>
      <c r="B45" s="28">
        <v>40</v>
      </c>
      <c r="C45" s="3"/>
      <c r="D45" s="3"/>
      <c r="E45" s="3"/>
      <c r="F45" s="3"/>
      <c r="G45" s="49">
        <v>6</v>
      </c>
      <c r="H45" s="10"/>
    </row>
    <row r="46" spans="1:8" ht="27" customHeight="1">
      <c r="A46" s="52" t="str">
        <f t="shared" si="2"/>
        <v>NC</v>
      </c>
      <c r="B46" s="28">
        <v>41</v>
      </c>
      <c r="C46" s="3"/>
      <c r="D46" s="3"/>
      <c r="E46" s="3"/>
      <c r="F46" s="3"/>
      <c r="G46" s="49">
        <v>6</v>
      </c>
      <c r="H46" s="10"/>
    </row>
    <row r="47" spans="1:8" ht="27" customHeight="1">
      <c r="A47" s="52" t="str">
        <f t="shared" si="2"/>
        <v>NC</v>
      </c>
      <c r="B47" s="28">
        <v>42</v>
      </c>
      <c r="C47" s="3"/>
      <c r="D47" s="3"/>
      <c r="E47" s="3"/>
      <c r="F47" s="3"/>
      <c r="G47" s="49">
        <v>6</v>
      </c>
      <c r="H47" s="10"/>
    </row>
    <row r="48" spans="1:8" ht="27" customHeight="1">
      <c r="A48" s="52" t="str">
        <f t="shared" si="2"/>
        <v>NC</v>
      </c>
      <c r="B48" s="28">
        <v>43</v>
      </c>
      <c r="C48" s="3"/>
      <c r="D48" s="3"/>
      <c r="E48" s="3"/>
      <c r="F48" s="3"/>
      <c r="G48" s="6"/>
      <c r="H48" s="10"/>
    </row>
    <row r="49" spans="1:8" ht="27" customHeight="1">
      <c r="A49" s="52" t="str">
        <f t="shared" si="2"/>
        <v>NC</v>
      </c>
      <c r="B49" s="28">
        <v>44</v>
      </c>
      <c r="C49" s="3"/>
      <c r="D49" s="3"/>
      <c r="E49" s="3"/>
      <c r="F49" s="3"/>
      <c r="G49" s="6"/>
      <c r="H49" s="10"/>
    </row>
    <row r="50" spans="1:8" ht="27" customHeight="1">
      <c r="A50" s="52" t="str">
        <f t="shared" si="2"/>
        <v>NC</v>
      </c>
      <c r="B50" s="28">
        <v>45</v>
      </c>
      <c r="C50" s="3"/>
      <c r="D50" s="3"/>
      <c r="E50" s="3"/>
      <c r="F50" s="3"/>
      <c r="G50" s="6"/>
      <c r="H50" s="10"/>
    </row>
    <row r="51" spans="1:8" ht="27" customHeight="1">
      <c r="A51" s="52" t="str">
        <f t="shared" si="2"/>
        <v>NC</v>
      </c>
      <c r="B51" s="28">
        <v>46</v>
      </c>
      <c r="C51" s="17"/>
      <c r="D51" s="17"/>
      <c r="E51" s="35"/>
      <c r="F51" s="35"/>
      <c r="G51" s="29"/>
      <c r="H51" s="10"/>
    </row>
    <row r="52" spans="1:8" ht="27" customHeight="1">
      <c r="A52" s="52" t="str">
        <f t="shared" si="2"/>
        <v>NC</v>
      </c>
      <c r="B52" s="28">
        <v>47</v>
      </c>
      <c r="C52" s="17"/>
      <c r="D52" s="17"/>
      <c r="E52" s="35"/>
      <c r="F52" s="35"/>
      <c r="G52" s="29"/>
      <c r="H52" s="10"/>
    </row>
    <row r="53" spans="1:8" ht="27" customHeight="1">
      <c r="A53" s="52" t="str">
        <f t="shared" si="2"/>
        <v>NC</v>
      </c>
      <c r="B53" s="28">
        <v>48</v>
      </c>
      <c r="C53" s="17"/>
      <c r="D53" s="17"/>
      <c r="E53" s="35"/>
      <c r="F53" s="35"/>
      <c r="G53" s="29"/>
      <c r="H53" s="10"/>
    </row>
    <row r="54" spans="1:8" ht="27" customHeight="1">
      <c r="A54" s="52" t="str">
        <f t="shared" si="2"/>
        <v>NC</v>
      </c>
      <c r="B54" s="28">
        <v>49</v>
      </c>
      <c r="C54" s="17"/>
      <c r="D54" s="17"/>
      <c r="E54" s="35"/>
      <c r="F54" s="35"/>
      <c r="G54" s="29"/>
      <c r="H54" s="10"/>
    </row>
    <row r="55" spans="1:8" ht="27" customHeight="1">
      <c r="A55" s="52" t="str">
        <f t="shared" si="2"/>
        <v>NC</v>
      </c>
      <c r="B55" s="28">
        <v>50</v>
      </c>
      <c r="C55" s="17"/>
      <c r="D55" s="17"/>
      <c r="E55" s="35"/>
      <c r="F55" s="35"/>
      <c r="G55" s="29"/>
      <c r="H55" s="10"/>
    </row>
    <row r="56" spans="1:8" ht="27" customHeight="1">
      <c r="A56" s="52" t="str">
        <f t="shared" si="2"/>
        <v>NC</v>
      </c>
      <c r="B56" s="28">
        <v>51</v>
      </c>
      <c r="C56" s="17"/>
      <c r="D56" s="17"/>
      <c r="E56" s="35"/>
      <c r="F56" s="35"/>
      <c r="G56" s="29"/>
      <c r="H56" s="10"/>
    </row>
    <row r="57" spans="1:8" ht="27" customHeight="1">
      <c r="A57" s="52" t="str">
        <f t="shared" si="2"/>
        <v>NC</v>
      </c>
      <c r="B57" s="28">
        <v>52</v>
      </c>
      <c r="C57" s="17"/>
      <c r="D57" s="17"/>
      <c r="E57" s="35"/>
      <c r="F57" s="35"/>
      <c r="G57" s="29"/>
      <c r="H57" s="10"/>
    </row>
    <row r="58" spans="1:8" ht="27" customHeight="1">
      <c r="A58" s="52" t="str">
        <f t="shared" si="2"/>
        <v>NC</v>
      </c>
      <c r="B58" s="28">
        <v>53</v>
      </c>
      <c r="C58" s="17"/>
      <c r="D58" s="17"/>
      <c r="E58" s="35"/>
      <c r="F58" s="35"/>
      <c r="G58" s="29"/>
      <c r="H58" s="10"/>
    </row>
    <row r="59" spans="1:8" ht="27" customHeight="1">
      <c r="A59" s="52" t="str">
        <f t="shared" si="2"/>
        <v>NC</v>
      </c>
      <c r="B59" s="28">
        <v>54</v>
      </c>
      <c r="C59" s="17"/>
      <c r="D59" s="17"/>
      <c r="E59" s="35"/>
      <c r="F59" s="35"/>
      <c r="G59" s="29"/>
      <c r="H59" s="10"/>
    </row>
    <row r="60" spans="1:8" ht="27" customHeight="1">
      <c r="A60" s="52" t="str">
        <f t="shared" si="2"/>
        <v>NC</v>
      </c>
      <c r="B60" s="28">
        <v>55</v>
      </c>
      <c r="C60" s="17"/>
      <c r="D60" s="17"/>
      <c r="E60" s="35"/>
      <c r="F60" s="35"/>
      <c r="G60" s="29"/>
      <c r="H60" s="10"/>
    </row>
    <row r="61" spans="1:8" ht="27" customHeight="1">
      <c r="A61" s="52" t="str">
        <f t="shared" si="2"/>
        <v>NC</v>
      </c>
      <c r="B61" s="28">
        <v>56</v>
      </c>
      <c r="C61" s="17"/>
      <c r="D61" s="17"/>
      <c r="E61" s="35"/>
      <c r="F61" s="35"/>
      <c r="G61" s="29"/>
      <c r="H61" s="10"/>
    </row>
    <row r="62" spans="1:8" ht="27" customHeight="1">
      <c r="A62" s="52" t="str">
        <f t="shared" si="2"/>
        <v>NC</v>
      </c>
      <c r="B62" s="28">
        <v>57</v>
      </c>
      <c r="C62" s="17"/>
      <c r="D62" s="17"/>
      <c r="E62" s="35"/>
      <c r="F62" s="35"/>
      <c r="G62" s="30"/>
      <c r="H62" s="10"/>
    </row>
    <row r="63" spans="1:8" ht="27" customHeight="1">
      <c r="A63" s="52" t="str">
        <f t="shared" si="2"/>
        <v>NC</v>
      </c>
      <c r="B63" s="28">
        <v>58</v>
      </c>
      <c r="C63" s="17"/>
      <c r="D63" s="17"/>
      <c r="E63" s="35"/>
      <c r="F63" s="35"/>
      <c r="G63" s="30"/>
      <c r="H63" s="10"/>
    </row>
    <row r="64" spans="1:8" ht="27" customHeight="1">
      <c r="A64" s="52" t="str">
        <f t="shared" si="2"/>
        <v>NC</v>
      </c>
      <c r="B64" s="28">
        <v>59</v>
      </c>
      <c r="C64" s="17"/>
      <c r="D64" s="17"/>
      <c r="E64" s="35"/>
      <c r="F64" s="35"/>
      <c r="G64" s="30"/>
      <c r="H64" s="10"/>
    </row>
    <row r="65" spans="1:8" ht="26.25" customHeight="1">
      <c r="A65" s="52" t="str">
        <f t="shared" si="2"/>
        <v>NC</v>
      </c>
      <c r="B65" s="28">
        <v>60</v>
      </c>
      <c r="C65" s="17"/>
      <c r="D65" s="17"/>
      <c r="E65" s="35"/>
      <c r="F65" s="35"/>
      <c r="G65" s="30"/>
      <c r="H65" s="10"/>
    </row>
    <row r="66" spans="1:8" ht="26.25" customHeight="1">
      <c r="A66" s="52" t="str">
        <f t="shared" si="2"/>
        <v>NC</v>
      </c>
      <c r="B66" s="28">
        <v>61</v>
      </c>
      <c r="C66" s="17"/>
      <c r="D66" s="17"/>
      <c r="E66" s="35"/>
      <c r="F66" s="35"/>
      <c r="G66" s="31"/>
      <c r="H66" s="7"/>
    </row>
    <row r="67" spans="1:8" ht="26.25" customHeight="1">
      <c r="A67" s="52" t="str">
        <f t="shared" si="2"/>
        <v>NC</v>
      </c>
      <c r="B67" s="28">
        <v>62</v>
      </c>
      <c r="C67" s="17"/>
      <c r="D67" s="17"/>
      <c r="E67" s="35"/>
      <c r="F67" s="35"/>
      <c r="G67" s="31"/>
      <c r="H67" s="7"/>
    </row>
    <row r="68" spans="1:8" ht="26.25" customHeight="1">
      <c r="A68" s="52" t="str">
        <f t="shared" si="2"/>
        <v>NC</v>
      </c>
      <c r="B68" s="28">
        <v>63</v>
      </c>
      <c r="C68" s="17"/>
      <c r="D68" s="17"/>
      <c r="E68" s="35"/>
      <c r="F68" s="35"/>
      <c r="G68" s="31"/>
      <c r="H68" s="7"/>
    </row>
    <row r="69" spans="1:8" ht="26.25" customHeight="1">
      <c r="A69" s="52" t="str">
        <f t="shared" si="2"/>
        <v>NC</v>
      </c>
      <c r="B69" s="28">
        <v>64</v>
      </c>
      <c r="C69" s="17"/>
      <c r="D69" s="17"/>
      <c r="E69" s="35"/>
      <c r="F69" s="35"/>
      <c r="G69" s="31"/>
      <c r="H69" s="7"/>
    </row>
    <row r="70" spans="1:8" ht="26.25" customHeight="1">
      <c r="A70" s="52" t="str">
        <f aca="true" t="shared" si="3" ref="A70:A101">IF(ISNA(VLOOKUP(B70,Classt4caté,2,FALSE)),"NC",VLOOKUP(B70,Classt4caté,2,FALSE))</f>
        <v>NC</v>
      </c>
      <c r="B70" s="28">
        <v>65</v>
      </c>
      <c r="C70" s="17"/>
      <c r="D70" s="17"/>
      <c r="E70" s="35"/>
      <c r="F70" s="35"/>
      <c r="G70" s="31"/>
      <c r="H70" s="7"/>
    </row>
    <row r="71" spans="1:8" ht="26.25" customHeight="1">
      <c r="A71" s="52" t="str">
        <f t="shared" si="3"/>
        <v>NC</v>
      </c>
      <c r="B71" s="28">
        <v>66</v>
      </c>
      <c r="C71" s="17"/>
      <c r="D71" s="17"/>
      <c r="E71" s="35"/>
      <c r="F71" s="35"/>
      <c r="G71" s="31"/>
      <c r="H71" s="7"/>
    </row>
    <row r="72" spans="1:8" ht="26.25" customHeight="1">
      <c r="A72" s="52" t="str">
        <f t="shared" si="3"/>
        <v>NC</v>
      </c>
      <c r="B72" s="28">
        <v>67</v>
      </c>
      <c r="C72" s="17"/>
      <c r="D72" s="17"/>
      <c r="E72" s="35"/>
      <c r="F72" s="35"/>
      <c r="G72" s="31"/>
      <c r="H72" s="7"/>
    </row>
    <row r="73" spans="1:8" ht="26.25" customHeight="1">
      <c r="A73" s="52" t="str">
        <f t="shared" si="3"/>
        <v>NC</v>
      </c>
      <c r="B73" s="28">
        <v>68</v>
      </c>
      <c r="C73" s="17"/>
      <c r="D73" s="17"/>
      <c r="E73" s="35"/>
      <c r="F73" s="35"/>
      <c r="G73" s="31"/>
      <c r="H73" s="7"/>
    </row>
    <row r="74" spans="1:8" ht="27" customHeight="1">
      <c r="A74" s="52" t="str">
        <f t="shared" si="3"/>
        <v>NC</v>
      </c>
      <c r="B74" s="28">
        <v>69</v>
      </c>
      <c r="C74" s="17"/>
      <c r="D74" s="17"/>
      <c r="E74" s="35"/>
      <c r="F74" s="35"/>
      <c r="G74" s="31"/>
      <c r="H74" s="7"/>
    </row>
    <row r="75" spans="1:8" ht="26.25" customHeight="1">
      <c r="A75" s="52" t="str">
        <f t="shared" si="3"/>
        <v>NC</v>
      </c>
      <c r="B75" s="28">
        <v>70</v>
      </c>
      <c r="C75" s="17"/>
      <c r="D75" s="17"/>
      <c r="E75" s="35"/>
      <c r="F75" s="35"/>
      <c r="G75" s="31"/>
      <c r="H75" s="7"/>
    </row>
    <row r="76" spans="1:8" ht="26.25" customHeight="1">
      <c r="A76" s="52" t="str">
        <f t="shared" si="3"/>
        <v>NC</v>
      </c>
      <c r="B76" s="28">
        <v>71</v>
      </c>
      <c r="C76" s="17"/>
      <c r="D76" s="17"/>
      <c r="E76" s="35"/>
      <c r="F76" s="35"/>
      <c r="G76" s="31"/>
      <c r="H76" s="7"/>
    </row>
    <row r="77" spans="1:8" ht="26.25" customHeight="1">
      <c r="A77" s="52" t="str">
        <f t="shared" si="3"/>
        <v>NC</v>
      </c>
      <c r="B77" s="28">
        <v>72</v>
      </c>
      <c r="C77" s="17"/>
      <c r="D77" s="17"/>
      <c r="E77" s="35"/>
      <c r="F77" s="35"/>
      <c r="G77" s="31"/>
      <c r="H77" s="7"/>
    </row>
    <row r="78" spans="1:8" ht="26.25" customHeight="1">
      <c r="A78" s="52" t="str">
        <f t="shared" si="3"/>
        <v>NC</v>
      </c>
      <c r="B78" s="28">
        <v>73</v>
      </c>
      <c r="C78" s="17"/>
      <c r="D78" s="17"/>
      <c r="E78" s="35"/>
      <c r="F78" s="35"/>
      <c r="G78" s="31"/>
      <c r="H78" s="7"/>
    </row>
    <row r="79" spans="1:8" ht="26.25" customHeight="1">
      <c r="A79" s="52" t="str">
        <f t="shared" si="3"/>
        <v>NC</v>
      </c>
      <c r="B79" s="28">
        <v>74</v>
      </c>
      <c r="C79" s="17"/>
      <c r="D79" s="17"/>
      <c r="E79" s="35"/>
      <c r="F79" s="35"/>
      <c r="G79" s="31"/>
      <c r="H79" s="7"/>
    </row>
    <row r="80" spans="1:8" ht="26.25" customHeight="1">
      <c r="A80" s="52" t="str">
        <f t="shared" si="3"/>
        <v>NC</v>
      </c>
      <c r="B80" s="28">
        <v>75</v>
      </c>
      <c r="C80" s="17"/>
      <c r="D80" s="17"/>
      <c r="E80" s="35"/>
      <c r="F80" s="35"/>
      <c r="G80" s="31"/>
      <c r="H80" s="7"/>
    </row>
    <row r="81" spans="1:8" ht="26.25" customHeight="1">
      <c r="A81" s="52" t="str">
        <f t="shared" si="3"/>
        <v>NC</v>
      </c>
      <c r="B81" s="28">
        <v>76</v>
      </c>
      <c r="C81" s="17"/>
      <c r="D81" s="17"/>
      <c r="E81" s="35"/>
      <c r="F81" s="35"/>
      <c r="G81" s="31"/>
      <c r="H81" s="7"/>
    </row>
    <row r="82" spans="1:8" ht="26.25" customHeight="1">
      <c r="A82" s="52" t="str">
        <f t="shared" si="3"/>
        <v>NC</v>
      </c>
      <c r="B82" s="28">
        <v>77</v>
      </c>
      <c r="C82" s="17"/>
      <c r="D82" s="17"/>
      <c r="E82" s="35"/>
      <c r="F82" s="35"/>
      <c r="G82" s="31"/>
      <c r="H82" s="7"/>
    </row>
    <row r="83" spans="1:8" ht="26.25" customHeight="1">
      <c r="A83" s="52" t="str">
        <f t="shared" si="3"/>
        <v>NC</v>
      </c>
      <c r="B83" s="28">
        <v>78</v>
      </c>
      <c r="C83" s="17"/>
      <c r="D83" s="17"/>
      <c r="E83" s="35"/>
      <c r="F83" s="35"/>
      <c r="G83" s="31"/>
      <c r="H83" s="7"/>
    </row>
    <row r="84" spans="1:8" ht="26.25" customHeight="1">
      <c r="A84" s="52" t="str">
        <f t="shared" si="3"/>
        <v>NC</v>
      </c>
      <c r="B84" s="28">
        <v>79</v>
      </c>
      <c r="C84" s="17"/>
      <c r="D84" s="17"/>
      <c r="E84" s="35"/>
      <c r="F84" s="35"/>
      <c r="G84" s="31"/>
      <c r="H84" s="7"/>
    </row>
    <row r="85" spans="1:8" ht="26.25" customHeight="1">
      <c r="A85" s="52" t="str">
        <f t="shared" si="3"/>
        <v>NC</v>
      </c>
      <c r="B85" s="28">
        <v>80</v>
      </c>
      <c r="C85" s="17"/>
      <c r="D85" s="17"/>
      <c r="E85" s="35"/>
      <c r="F85" s="35"/>
      <c r="G85" s="31"/>
      <c r="H85" s="7"/>
    </row>
    <row r="86" spans="1:8" ht="26.25" customHeight="1">
      <c r="A86" s="52" t="str">
        <f t="shared" si="3"/>
        <v>NC</v>
      </c>
      <c r="B86" s="28">
        <v>81</v>
      </c>
      <c r="C86" s="17"/>
      <c r="D86" s="17"/>
      <c r="E86" s="35"/>
      <c r="F86" s="35"/>
      <c r="G86" s="31"/>
      <c r="H86" s="7"/>
    </row>
    <row r="87" spans="1:8" ht="26.25" customHeight="1">
      <c r="A87" s="52" t="str">
        <f t="shared" si="3"/>
        <v>NC</v>
      </c>
      <c r="B87" s="28">
        <v>82</v>
      </c>
      <c r="C87" s="17"/>
      <c r="D87" s="17"/>
      <c r="E87" s="35"/>
      <c r="F87" s="35"/>
      <c r="G87" s="31"/>
      <c r="H87" s="7"/>
    </row>
    <row r="88" spans="1:8" ht="26.25" customHeight="1">
      <c r="A88" s="52" t="str">
        <f t="shared" si="3"/>
        <v>NC</v>
      </c>
      <c r="B88" s="28">
        <v>83</v>
      </c>
      <c r="C88" s="17"/>
      <c r="D88" s="17"/>
      <c r="E88" s="35"/>
      <c r="F88" s="35"/>
      <c r="G88" s="31"/>
      <c r="H88" s="7"/>
    </row>
    <row r="89" spans="1:8" ht="26.25" customHeight="1">
      <c r="A89" s="52" t="str">
        <f t="shared" si="3"/>
        <v>NC</v>
      </c>
      <c r="B89" s="28">
        <v>84</v>
      </c>
      <c r="C89" s="17"/>
      <c r="D89" s="17"/>
      <c r="E89" s="35"/>
      <c r="F89" s="35"/>
      <c r="G89" s="31"/>
      <c r="H89" s="7"/>
    </row>
    <row r="90" spans="1:8" ht="26.25" customHeight="1">
      <c r="A90" s="52" t="str">
        <f t="shared" si="3"/>
        <v>NC</v>
      </c>
      <c r="B90" s="28">
        <v>85</v>
      </c>
      <c r="C90" s="17"/>
      <c r="D90" s="17"/>
      <c r="E90" s="35"/>
      <c r="F90" s="35"/>
      <c r="G90" s="31"/>
      <c r="H90" s="7"/>
    </row>
    <row r="91" spans="1:8" ht="26.25" customHeight="1">
      <c r="A91" s="52" t="str">
        <f t="shared" si="3"/>
        <v>NC</v>
      </c>
      <c r="B91" s="28">
        <v>86</v>
      </c>
      <c r="C91" s="17"/>
      <c r="D91" s="17"/>
      <c r="E91" s="35"/>
      <c r="F91" s="35"/>
      <c r="G91" s="31"/>
      <c r="H91" s="7"/>
    </row>
    <row r="92" spans="1:8" ht="26.25" customHeight="1">
      <c r="A92" s="52" t="str">
        <f t="shared" si="3"/>
        <v>NC</v>
      </c>
      <c r="B92" s="28">
        <v>87</v>
      </c>
      <c r="C92" s="17"/>
      <c r="D92" s="17"/>
      <c r="E92" s="35"/>
      <c r="F92" s="35"/>
      <c r="G92" s="31"/>
      <c r="H92" s="7"/>
    </row>
    <row r="93" spans="1:8" ht="26.25" customHeight="1">
      <c r="A93" s="52" t="str">
        <f t="shared" si="3"/>
        <v>NC</v>
      </c>
      <c r="B93" s="28">
        <v>88</v>
      </c>
      <c r="C93" s="17"/>
      <c r="D93" s="17"/>
      <c r="E93" s="35"/>
      <c r="F93" s="35"/>
      <c r="G93" s="31"/>
      <c r="H93" s="7"/>
    </row>
    <row r="94" spans="1:6" ht="26.25" customHeight="1">
      <c r="A94" s="52" t="str">
        <f t="shared" si="3"/>
        <v>NC</v>
      </c>
      <c r="B94" s="28">
        <v>89</v>
      </c>
      <c r="C94" s="17"/>
      <c r="D94" s="17"/>
      <c r="E94" s="15"/>
      <c r="F94" s="15"/>
    </row>
    <row r="95" spans="1:6" ht="26.25" customHeight="1">
      <c r="A95" s="52" t="str">
        <f t="shared" si="3"/>
        <v>NC</v>
      </c>
      <c r="B95" s="28">
        <v>90</v>
      </c>
      <c r="C95" s="15"/>
      <c r="D95" s="15"/>
      <c r="E95" s="15"/>
      <c r="F95" s="15"/>
    </row>
    <row r="96" spans="1:6" ht="15.75">
      <c r="A96" s="52" t="str">
        <f t="shared" si="3"/>
        <v>NC</v>
      </c>
      <c r="B96" s="28">
        <v>93</v>
      </c>
      <c r="C96" s="3"/>
      <c r="D96" s="3"/>
      <c r="E96" s="16"/>
      <c r="F96" s="16"/>
    </row>
    <row r="97" spans="1:6" ht="15.75">
      <c r="A97" s="52" t="str">
        <f t="shared" si="3"/>
        <v>NC</v>
      </c>
      <c r="B97" s="28">
        <v>94</v>
      </c>
      <c r="C97" s="3"/>
      <c r="D97" s="3"/>
      <c r="E97" s="16"/>
      <c r="F97" s="16"/>
    </row>
    <row r="98" spans="1:6" ht="15.75">
      <c r="A98" s="52" t="str">
        <f t="shared" si="3"/>
        <v>NC</v>
      </c>
      <c r="B98" s="28">
        <v>95</v>
      </c>
      <c r="C98" s="3"/>
      <c r="D98" s="3"/>
      <c r="E98" s="16"/>
      <c r="F98" s="16"/>
    </row>
    <row r="99" spans="1:6" ht="15.75">
      <c r="A99" s="52" t="str">
        <f t="shared" si="3"/>
        <v>NC</v>
      </c>
      <c r="B99" s="28">
        <v>96</v>
      </c>
      <c r="C99" s="3"/>
      <c r="D99" s="3"/>
      <c r="E99" s="16"/>
      <c r="F99" s="16"/>
    </row>
    <row r="100" spans="1:6" ht="15.75">
      <c r="A100" s="52" t="str">
        <f t="shared" si="3"/>
        <v>NC</v>
      </c>
      <c r="B100" s="28">
        <v>97</v>
      </c>
      <c r="C100" s="3"/>
      <c r="D100" s="3"/>
      <c r="E100" s="16"/>
      <c r="F100" s="16"/>
    </row>
    <row r="101" spans="1:6" ht="15.75">
      <c r="A101" s="52" t="str">
        <f t="shared" si="3"/>
        <v>NC</v>
      </c>
      <c r="B101" s="28">
        <v>98</v>
      </c>
      <c r="C101" s="3"/>
      <c r="D101" s="3"/>
      <c r="E101" s="16"/>
      <c r="F101" s="16"/>
    </row>
    <row r="102" spans="3:6" ht="15">
      <c r="C102" s="3"/>
      <c r="D102" s="3"/>
      <c r="E102" s="16"/>
      <c r="F102" s="16"/>
    </row>
    <row r="103" spans="3:6" ht="15">
      <c r="C103" s="3"/>
      <c r="D103" s="3"/>
      <c r="E103" s="16"/>
      <c r="F103" s="16"/>
    </row>
    <row r="104" spans="3:6" ht="15">
      <c r="C104" s="3"/>
      <c r="D104" s="3"/>
      <c r="E104" s="16"/>
      <c r="F104" s="16"/>
    </row>
    <row r="105" spans="3:6" ht="15">
      <c r="C105" s="3"/>
      <c r="D105" s="3"/>
      <c r="E105" s="16"/>
      <c r="F105" s="16"/>
    </row>
    <row r="106" spans="3:6" ht="15">
      <c r="C106" s="3"/>
      <c r="D106" s="3"/>
      <c r="E106" s="16"/>
      <c r="F106" s="16"/>
    </row>
    <row r="107" spans="3:6" ht="15">
      <c r="C107" s="3"/>
      <c r="D107" s="3"/>
      <c r="E107" s="16"/>
      <c r="F107" s="16"/>
    </row>
    <row r="108" spans="3:6" ht="12.75">
      <c r="C108" s="17"/>
      <c r="D108" s="17"/>
      <c r="E108" s="15"/>
      <c r="F108" s="15"/>
    </row>
    <row r="109" spans="3:6" ht="15">
      <c r="C109" s="3"/>
      <c r="D109" s="3"/>
      <c r="E109" s="16"/>
      <c r="F109" s="16"/>
    </row>
    <row r="110" spans="3:6" ht="15">
      <c r="C110" s="3"/>
      <c r="D110" s="3"/>
      <c r="E110" s="16"/>
      <c r="F110" s="16"/>
    </row>
    <row r="111" spans="3:6" ht="15">
      <c r="C111" s="3"/>
      <c r="D111" s="3"/>
      <c r="E111" s="16"/>
      <c r="F111" s="16"/>
    </row>
    <row r="112" spans="3:6" ht="15">
      <c r="C112" s="3"/>
      <c r="D112" s="3"/>
      <c r="E112" s="16"/>
      <c r="F112" s="16"/>
    </row>
    <row r="113" spans="3:6" ht="15">
      <c r="C113" s="3"/>
      <c r="D113" s="3"/>
      <c r="E113" s="16"/>
      <c r="F113" s="16"/>
    </row>
    <row r="114" spans="3:6" ht="15">
      <c r="C114" s="3"/>
      <c r="D114" s="3"/>
      <c r="E114" s="16"/>
      <c r="F114" s="16"/>
    </row>
    <row r="115" spans="3:6" ht="15">
      <c r="C115" s="3"/>
      <c r="D115" s="3"/>
      <c r="E115" s="16"/>
      <c r="F115" s="16"/>
    </row>
    <row r="116" spans="3:6" ht="15">
      <c r="C116" s="3"/>
      <c r="D116" s="3"/>
      <c r="E116" s="16"/>
      <c r="F116" s="16"/>
    </row>
    <row r="117" spans="3:6" ht="15">
      <c r="C117" s="3"/>
      <c r="D117" s="3"/>
      <c r="E117" s="16"/>
      <c r="F117" s="16"/>
    </row>
    <row r="118" spans="3:6" ht="15">
      <c r="C118" s="3"/>
      <c r="D118" s="3"/>
      <c r="E118" s="16"/>
      <c r="F118" s="16"/>
    </row>
    <row r="119" spans="3:6" ht="15">
      <c r="C119" s="3"/>
      <c r="D119" s="3"/>
      <c r="E119" s="16"/>
      <c r="F119" s="16"/>
    </row>
    <row r="120" spans="3:6" ht="15">
      <c r="C120" s="3"/>
      <c r="D120" s="3"/>
      <c r="E120" s="16"/>
      <c r="F120" s="16"/>
    </row>
    <row r="121" spans="3:6" ht="15">
      <c r="C121" s="3"/>
      <c r="D121" s="3"/>
      <c r="E121" s="16"/>
      <c r="F121" s="16"/>
    </row>
    <row r="122" spans="3:6" ht="15">
      <c r="C122" s="3"/>
      <c r="D122" s="3"/>
      <c r="E122" s="16"/>
      <c r="F122" s="16"/>
    </row>
    <row r="123" spans="3:6" ht="15">
      <c r="C123" s="3"/>
      <c r="D123" s="3"/>
      <c r="E123" s="16"/>
      <c r="F123" s="16"/>
    </row>
    <row r="124" spans="3:6" ht="15">
      <c r="C124" s="3"/>
      <c r="D124" s="3"/>
      <c r="E124" s="16"/>
      <c r="F124" s="16"/>
    </row>
    <row r="125" spans="3:6" ht="15">
      <c r="C125" s="3"/>
      <c r="D125" s="3"/>
      <c r="E125" s="16"/>
      <c r="F125" s="16"/>
    </row>
    <row r="126" spans="3:6" ht="15">
      <c r="C126" s="3"/>
      <c r="D126" s="3"/>
      <c r="E126" s="16"/>
      <c r="F126" s="16"/>
    </row>
    <row r="127" spans="3:6" ht="15">
      <c r="C127" s="3"/>
      <c r="D127" s="3"/>
      <c r="E127" s="16"/>
      <c r="F127" s="16"/>
    </row>
    <row r="128" spans="3:6" ht="15">
      <c r="C128" s="3"/>
      <c r="D128" s="3"/>
      <c r="E128" s="16"/>
      <c r="F128" s="16"/>
    </row>
    <row r="129" spans="3:6" ht="15">
      <c r="C129" s="3"/>
      <c r="D129" s="3"/>
      <c r="E129" s="16"/>
      <c r="F129" s="16"/>
    </row>
    <row r="130" spans="3:6" ht="15">
      <c r="C130" s="3"/>
      <c r="D130" s="3"/>
      <c r="E130" s="16"/>
      <c r="F130" s="16"/>
    </row>
    <row r="131" spans="3:6" ht="15">
      <c r="C131" s="3"/>
      <c r="D131" s="3"/>
      <c r="E131" s="16"/>
      <c r="F131" s="16"/>
    </row>
    <row r="132" spans="3:6" ht="15">
      <c r="C132" s="3"/>
      <c r="D132" s="3"/>
      <c r="E132" s="16"/>
      <c r="F132" s="16"/>
    </row>
    <row r="133" spans="3:6" ht="15">
      <c r="C133" s="14"/>
      <c r="D133" s="14"/>
      <c r="E133" s="36"/>
      <c r="F133" s="36"/>
    </row>
    <row r="134" spans="3:6" ht="15">
      <c r="C134" s="14"/>
      <c r="D134" s="14"/>
      <c r="E134" s="36"/>
      <c r="F134" s="36"/>
    </row>
    <row r="135" spans="3:6" ht="15">
      <c r="C135" s="14"/>
      <c r="D135" s="14"/>
      <c r="E135" s="36"/>
      <c r="F135" s="36"/>
    </row>
    <row r="136" spans="3:6" ht="15">
      <c r="C136" s="14"/>
      <c r="D136" s="14"/>
      <c r="E136" s="36"/>
      <c r="F136" s="36"/>
    </row>
    <row r="137" spans="3:6" ht="15">
      <c r="C137" s="14"/>
      <c r="D137" s="14"/>
      <c r="E137" s="36"/>
      <c r="F137" s="36"/>
    </row>
    <row r="138" spans="3:6" ht="15">
      <c r="C138" s="3"/>
      <c r="D138" s="3"/>
      <c r="E138" s="16"/>
      <c r="F138" s="16"/>
    </row>
    <row r="139" spans="3:6" ht="15">
      <c r="C139" s="3"/>
      <c r="D139" s="3"/>
      <c r="E139" s="16"/>
      <c r="F139" s="16"/>
    </row>
    <row r="140" spans="3:6" ht="15">
      <c r="C140" s="3"/>
      <c r="D140" s="3"/>
      <c r="E140" s="16"/>
      <c r="F140" s="16"/>
    </row>
    <row r="141" spans="3:6" ht="15">
      <c r="C141" s="3"/>
      <c r="D141" s="3"/>
      <c r="E141" s="16"/>
      <c r="F141" s="16"/>
    </row>
    <row r="142" spans="3:6" ht="15">
      <c r="C142" s="3"/>
      <c r="D142" s="3"/>
      <c r="E142" s="16"/>
      <c r="F142" s="16"/>
    </row>
    <row r="143" spans="3:6" ht="15">
      <c r="C143" s="3"/>
      <c r="D143" s="3"/>
      <c r="E143" s="16"/>
      <c r="F143" s="16"/>
    </row>
    <row r="144" spans="3:6" ht="15">
      <c r="C144" s="3"/>
      <c r="D144" s="3"/>
      <c r="E144" s="16"/>
      <c r="F144" s="16"/>
    </row>
    <row r="145" spans="3:6" ht="15">
      <c r="C145" s="3"/>
      <c r="D145" s="3"/>
      <c r="E145" s="16"/>
      <c r="F145" s="16"/>
    </row>
    <row r="146" spans="3:6" ht="15">
      <c r="C146" s="3"/>
      <c r="D146" s="3"/>
      <c r="E146" s="16"/>
      <c r="F146" s="16"/>
    </row>
    <row r="147" spans="3:6" ht="15">
      <c r="C147" s="3"/>
      <c r="D147" s="3"/>
      <c r="E147" s="16"/>
      <c r="F147" s="16"/>
    </row>
    <row r="148" spans="3:6" ht="15">
      <c r="C148" s="3"/>
      <c r="D148" s="3"/>
      <c r="E148" s="16"/>
      <c r="F148" s="16"/>
    </row>
    <row r="149" spans="3:6" ht="15">
      <c r="C149" s="3"/>
      <c r="D149" s="3"/>
      <c r="E149" s="16"/>
      <c r="F149" s="16"/>
    </row>
    <row r="150" spans="3:6" ht="15">
      <c r="C150" s="3"/>
      <c r="D150" s="3"/>
      <c r="E150" s="16"/>
      <c r="F150" s="16"/>
    </row>
    <row r="151" spans="3:6" ht="15">
      <c r="C151" s="3"/>
      <c r="D151" s="3"/>
      <c r="E151" s="16"/>
      <c r="F151" s="16"/>
    </row>
    <row r="152" spans="3:6" ht="15">
      <c r="C152" s="10"/>
      <c r="D152" s="10"/>
      <c r="E152" s="27"/>
      <c r="F152" s="27"/>
    </row>
    <row r="153" spans="3:6" ht="15">
      <c r="C153" s="10"/>
      <c r="D153" s="10"/>
      <c r="E153" s="27"/>
      <c r="F153" s="27"/>
    </row>
    <row r="154" spans="3:6" ht="15">
      <c r="C154" s="10"/>
      <c r="D154" s="10"/>
      <c r="E154" s="27"/>
      <c r="F154" s="27"/>
    </row>
    <row r="155" spans="3:6" ht="15">
      <c r="C155" s="10"/>
      <c r="D155" s="10"/>
      <c r="E155" s="27"/>
      <c r="F155" s="27"/>
    </row>
    <row r="156" spans="3:6" ht="15">
      <c r="C156" s="10"/>
      <c r="D156" s="10"/>
      <c r="E156" s="27"/>
      <c r="F156" s="27"/>
    </row>
    <row r="157" spans="3:6" ht="15">
      <c r="C157" s="10"/>
      <c r="D157" s="10"/>
      <c r="E157" s="27"/>
      <c r="F157" s="27"/>
    </row>
    <row r="158" spans="3:6" ht="15">
      <c r="C158" s="10"/>
      <c r="D158" s="10"/>
      <c r="E158" s="27"/>
      <c r="F158" s="27"/>
    </row>
    <row r="159" spans="3:6" ht="15">
      <c r="C159" s="10"/>
      <c r="D159" s="10"/>
      <c r="E159" s="27"/>
      <c r="F159" s="27"/>
    </row>
    <row r="160" spans="3:6" ht="15">
      <c r="C160" s="10"/>
      <c r="D160" s="10"/>
      <c r="E160" s="27"/>
      <c r="F160" s="27"/>
    </row>
    <row r="161" spans="3:6" ht="15">
      <c r="C161" s="10"/>
      <c r="D161" s="10"/>
      <c r="E161" s="27"/>
      <c r="F161" s="27"/>
    </row>
    <row r="162" spans="3:6" ht="15">
      <c r="C162" s="10"/>
      <c r="D162" s="10"/>
      <c r="E162" s="27"/>
      <c r="F162" s="27"/>
    </row>
    <row r="163" spans="3:6" ht="15">
      <c r="C163" s="10"/>
      <c r="D163" s="10"/>
      <c r="E163" s="27"/>
      <c r="F163" s="27"/>
    </row>
    <row r="164" spans="3:6" ht="15">
      <c r="C164" s="10"/>
      <c r="D164" s="10"/>
      <c r="E164" s="27"/>
      <c r="F164" s="27"/>
    </row>
    <row r="165" spans="3:6" ht="15">
      <c r="C165" s="10"/>
      <c r="D165" s="10"/>
      <c r="E165" s="27"/>
      <c r="F165" s="27"/>
    </row>
    <row r="166" spans="3:6" ht="15">
      <c r="C166" s="10"/>
      <c r="D166" s="10"/>
      <c r="E166" s="27"/>
      <c r="F166" s="27"/>
    </row>
    <row r="167" spans="3:6" ht="15">
      <c r="C167" s="10"/>
      <c r="D167" s="10"/>
      <c r="E167" s="27"/>
      <c r="F167" s="27"/>
    </row>
    <row r="168" spans="3:6" ht="15">
      <c r="C168" s="10"/>
      <c r="D168" s="10"/>
      <c r="E168" s="27"/>
      <c r="F168" s="27"/>
    </row>
    <row r="169" spans="3:6" ht="15">
      <c r="C169" s="10"/>
      <c r="D169" s="10"/>
      <c r="E169" s="27"/>
      <c r="F169" s="2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</sheetData>
  <sheetProtection/>
  <autoFilter ref="A5:F68">
    <sortState ref="A6:F183">
      <sortCondition sortBy="value" ref="A6:A183"/>
    </sortState>
  </autoFilter>
  <mergeCells count="2">
    <mergeCell ref="B3:H3"/>
    <mergeCell ref="A1:F1"/>
  </mergeCells>
  <printOptions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2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:G9"/>
    </sheetView>
  </sheetViews>
  <sheetFormatPr defaultColWidth="11.421875" defaultRowHeight="12.75"/>
  <cols>
    <col min="1" max="1" width="14.28125" style="2" customWidth="1"/>
    <col min="2" max="2" width="10.8515625" style="0" customWidth="1"/>
    <col min="3" max="3" width="34.00390625" style="0" bestFit="1" customWidth="1"/>
    <col min="4" max="4" width="57.00390625" style="0" bestFit="1" customWidth="1"/>
    <col min="5" max="5" width="8.57421875" style="0" customWidth="1"/>
    <col min="6" max="6" width="8.57421875" style="0" hidden="1" customWidth="1"/>
    <col min="7" max="7" width="37.7109375" style="0" hidden="1" customWidth="1"/>
  </cols>
  <sheetData>
    <row r="1" spans="1:7" ht="26.25">
      <c r="A1" s="111" t="s">
        <v>60</v>
      </c>
      <c r="B1" s="111"/>
      <c r="C1" s="111"/>
      <c r="D1" s="111"/>
      <c r="E1" s="111"/>
      <c r="F1" s="11"/>
      <c r="G1" s="11"/>
    </row>
    <row r="2" spans="2:8" ht="26.25">
      <c r="B2" s="34"/>
      <c r="C2" s="34"/>
      <c r="D2" s="34"/>
      <c r="E2" s="34"/>
      <c r="F2" s="34"/>
      <c r="G2" s="34"/>
      <c r="H2" s="34"/>
    </row>
    <row r="3" spans="2:7" ht="27" thickBot="1">
      <c r="B3" s="111" t="s">
        <v>32</v>
      </c>
      <c r="C3" s="111"/>
      <c r="D3" s="111"/>
      <c r="E3" s="111"/>
      <c r="F3" s="111"/>
      <c r="G3" s="111"/>
    </row>
    <row r="4" spans="1:7" ht="27" customHeight="1" thickBot="1">
      <c r="A4" s="79" t="s">
        <v>193</v>
      </c>
      <c r="B4" s="77" t="s">
        <v>29</v>
      </c>
      <c r="C4" s="77" t="s">
        <v>24</v>
      </c>
      <c r="D4" s="77" t="s">
        <v>25</v>
      </c>
      <c r="E4" s="78" t="s">
        <v>61</v>
      </c>
      <c r="F4" s="62" t="s">
        <v>26</v>
      </c>
      <c r="G4" s="5" t="s">
        <v>27</v>
      </c>
    </row>
    <row r="5" spans="1:8" ht="27" customHeight="1">
      <c r="A5" s="52">
        <v>1</v>
      </c>
      <c r="B5" s="76">
        <v>165</v>
      </c>
      <c r="C5" s="65" t="s">
        <v>217</v>
      </c>
      <c r="D5" s="65" t="s">
        <v>218</v>
      </c>
      <c r="E5" s="73">
        <v>60</v>
      </c>
      <c r="F5" s="51">
        <v>6</v>
      </c>
      <c r="G5" s="10"/>
      <c r="H5" s="1"/>
    </row>
    <row r="6" spans="1:7" ht="27" customHeight="1">
      <c r="A6" s="52">
        <v>2</v>
      </c>
      <c r="B6" s="12">
        <v>164</v>
      </c>
      <c r="C6" s="17" t="s">
        <v>177</v>
      </c>
      <c r="D6" s="17" t="s">
        <v>178</v>
      </c>
      <c r="E6" s="42" t="s">
        <v>90</v>
      </c>
      <c r="F6" s="56">
        <v>4</v>
      </c>
      <c r="G6" s="17"/>
    </row>
    <row r="7" spans="1:7" ht="27" customHeight="1">
      <c r="A7" s="52">
        <v>3</v>
      </c>
      <c r="B7" s="12">
        <v>163</v>
      </c>
      <c r="C7" s="17" t="s">
        <v>176</v>
      </c>
      <c r="D7" s="17" t="s">
        <v>104</v>
      </c>
      <c r="E7" s="42" t="s">
        <v>90</v>
      </c>
      <c r="F7" s="56">
        <v>4</v>
      </c>
      <c r="G7" s="17"/>
    </row>
    <row r="8" spans="1:7" ht="27" customHeight="1">
      <c r="A8" s="52">
        <v>4</v>
      </c>
      <c r="B8" s="12">
        <v>162</v>
      </c>
      <c r="C8" s="17" t="s">
        <v>175</v>
      </c>
      <c r="D8" s="17" t="s">
        <v>104</v>
      </c>
      <c r="E8" s="42" t="s">
        <v>90</v>
      </c>
      <c r="F8" s="56">
        <v>4</v>
      </c>
      <c r="G8" s="17"/>
    </row>
    <row r="9" spans="1:7" ht="27" customHeight="1">
      <c r="A9" s="52" t="s">
        <v>216</v>
      </c>
      <c r="B9" s="12">
        <v>161</v>
      </c>
      <c r="C9" s="17" t="s">
        <v>174</v>
      </c>
      <c r="D9" s="17" t="s">
        <v>11</v>
      </c>
      <c r="E9" s="42" t="s">
        <v>90</v>
      </c>
      <c r="F9" s="56">
        <v>4</v>
      </c>
      <c r="G9" s="17"/>
    </row>
    <row r="10" spans="1:7" ht="27" customHeight="1">
      <c r="A10" s="52"/>
      <c r="B10" s="12">
        <v>166</v>
      </c>
      <c r="C10" s="10"/>
      <c r="D10" s="10"/>
      <c r="E10" s="10"/>
      <c r="F10" s="51">
        <v>6</v>
      </c>
      <c r="G10" s="10"/>
    </row>
    <row r="11" spans="1:7" ht="27" customHeight="1">
      <c r="A11" s="52"/>
      <c r="B11" s="12">
        <v>167</v>
      </c>
      <c r="C11" s="10"/>
      <c r="D11" s="10"/>
      <c r="E11" s="10"/>
      <c r="F11" s="51">
        <v>6</v>
      </c>
      <c r="G11" s="10"/>
    </row>
    <row r="12" spans="1:7" ht="27" customHeight="1">
      <c r="A12" s="52"/>
      <c r="B12" s="12">
        <v>168</v>
      </c>
      <c r="C12" s="10"/>
      <c r="D12" s="10"/>
      <c r="E12" s="10"/>
      <c r="F12" s="51">
        <v>6</v>
      </c>
      <c r="G12" s="10"/>
    </row>
    <row r="13" spans="1:7" ht="27" customHeight="1">
      <c r="A13" s="52"/>
      <c r="B13" s="12">
        <v>169</v>
      </c>
      <c r="C13" s="10"/>
      <c r="D13" s="10"/>
      <c r="E13" s="10"/>
      <c r="F13" s="10"/>
      <c r="G13" s="10"/>
    </row>
    <row r="14" spans="1:7" ht="27" customHeight="1">
      <c r="A14" s="8"/>
      <c r="B14" s="12">
        <v>170</v>
      </c>
      <c r="C14" s="10"/>
      <c r="D14" s="10"/>
      <c r="E14" s="10"/>
      <c r="F14" s="10"/>
      <c r="G14" s="10"/>
    </row>
    <row r="15" spans="1:7" ht="27" customHeight="1">
      <c r="A15" s="8"/>
      <c r="B15" s="12">
        <v>171</v>
      </c>
      <c r="C15" s="7"/>
      <c r="D15" s="7"/>
      <c r="E15" s="7"/>
      <c r="F15" s="7"/>
      <c r="G15" s="7"/>
    </row>
    <row r="16" spans="1:7" ht="27" customHeight="1">
      <c r="A16" s="8"/>
      <c r="B16" s="12">
        <v>172</v>
      </c>
      <c r="C16" s="7"/>
      <c r="D16" s="7"/>
      <c r="E16" s="7"/>
      <c r="F16" s="7"/>
      <c r="G16" s="7"/>
    </row>
    <row r="17" spans="1:7" ht="27" customHeight="1">
      <c r="A17" s="8"/>
      <c r="B17" s="12">
        <v>173</v>
      </c>
      <c r="C17" s="7"/>
      <c r="D17" s="7"/>
      <c r="E17" s="7"/>
      <c r="F17" s="7"/>
      <c r="G17" s="7"/>
    </row>
    <row r="18" spans="1:7" ht="27" customHeight="1">
      <c r="A18" s="8"/>
      <c r="B18" s="12">
        <v>174</v>
      </c>
      <c r="C18" s="7"/>
      <c r="D18" s="7"/>
      <c r="E18" s="7"/>
      <c r="F18" s="7"/>
      <c r="G18" s="7"/>
    </row>
    <row r="19" spans="1:7" ht="27" customHeight="1">
      <c r="A19" s="8"/>
      <c r="B19" s="12">
        <v>175</v>
      </c>
      <c r="C19" s="7"/>
      <c r="D19" s="7"/>
      <c r="E19" s="7"/>
      <c r="F19" s="7"/>
      <c r="G19" s="7"/>
    </row>
    <row r="20" spans="1:7" ht="27" customHeight="1">
      <c r="A20" s="8"/>
      <c r="B20" s="12">
        <v>176</v>
      </c>
      <c r="C20" s="7"/>
      <c r="D20" s="7"/>
      <c r="E20" s="7"/>
      <c r="F20" s="7"/>
      <c r="G20" s="7"/>
    </row>
    <row r="21" spans="2:7" ht="27" customHeight="1">
      <c r="B21" s="12">
        <v>177</v>
      </c>
      <c r="C21" s="7"/>
      <c r="D21" s="7"/>
      <c r="E21" s="7"/>
      <c r="F21" s="7"/>
      <c r="G21" s="7"/>
    </row>
    <row r="22" ht="27" customHeight="1">
      <c r="B22" s="12">
        <v>178</v>
      </c>
    </row>
    <row r="23" ht="27" customHeight="1">
      <c r="B23" s="12">
        <v>179</v>
      </c>
    </row>
    <row r="24" ht="15.75">
      <c r="B24" s="12">
        <v>180</v>
      </c>
    </row>
    <row r="25" ht="15.75">
      <c r="B25" s="12">
        <v>181</v>
      </c>
    </row>
    <row r="26" ht="15.75">
      <c r="B26" s="12">
        <v>182</v>
      </c>
    </row>
    <row r="27" ht="15.75">
      <c r="B27" s="12">
        <v>183</v>
      </c>
    </row>
    <row r="28" ht="15.75">
      <c r="B28" s="12">
        <v>184</v>
      </c>
    </row>
  </sheetData>
  <sheetProtection/>
  <autoFilter ref="A4:G28">
    <sortState ref="A5:G28">
      <sortCondition sortBy="value" ref="A5:A28"/>
    </sortState>
  </autoFilter>
  <mergeCells count="2">
    <mergeCell ref="B3:G3"/>
    <mergeCell ref="A1:E1"/>
  </mergeCells>
  <printOptions/>
  <pageMargins left="0.31496062992125984" right="0.11811023622047245" top="0.7480314960629921" bottom="0.7480314960629921" header="0.31496062992125984" footer="0.31496062992125984"/>
  <pageSetup fitToHeight="0" fitToWidth="1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0"/>
  <sheetViews>
    <sheetView zoomScalePageLayoutView="0" workbookViewId="0" topLeftCell="A5">
      <selection activeCell="A3" sqref="A3:G13"/>
    </sheetView>
  </sheetViews>
  <sheetFormatPr defaultColWidth="11.421875" defaultRowHeight="12.75"/>
  <cols>
    <col min="1" max="1" width="13.421875" style="2" customWidth="1"/>
    <col min="3" max="3" width="28.28125" style="0" bestFit="1" customWidth="1"/>
    <col min="4" max="4" width="54.28125" style="0" bestFit="1" customWidth="1"/>
    <col min="5" max="5" width="14.28125" style="0" customWidth="1"/>
    <col min="6" max="6" width="8.57421875" style="0" hidden="1" customWidth="1"/>
    <col min="7" max="7" width="29.421875" style="0" hidden="1" customWidth="1"/>
  </cols>
  <sheetData>
    <row r="3" spans="1:7" ht="26.25">
      <c r="A3" s="111" t="s">
        <v>60</v>
      </c>
      <c r="B3" s="111"/>
      <c r="C3" s="111"/>
      <c r="D3" s="111"/>
      <c r="E3" s="111"/>
      <c r="F3" s="11"/>
      <c r="G3" s="11"/>
    </row>
    <row r="4" spans="2:8" ht="26.25">
      <c r="B4" s="34"/>
      <c r="C4" s="34"/>
      <c r="D4" s="34"/>
      <c r="E4" s="34"/>
      <c r="F4" s="34"/>
      <c r="G4" s="34"/>
      <c r="H4" s="34"/>
    </row>
    <row r="5" spans="2:7" ht="26.25">
      <c r="B5" s="115" t="s">
        <v>33</v>
      </c>
      <c r="C5" s="115"/>
      <c r="D5" s="115"/>
      <c r="E5" s="115"/>
      <c r="F5" s="115"/>
      <c r="G5" s="115"/>
    </row>
    <row r="6" spans="1:7" ht="27" customHeight="1">
      <c r="A6" s="80" t="s">
        <v>193</v>
      </c>
      <c r="B6" s="5" t="s">
        <v>29</v>
      </c>
      <c r="C6" s="5" t="s">
        <v>24</v>
      </c>
      <c r="D6" s="5" t="s">
        <v>25</v>
      </c>
      <c r="E6" s="5" t="s">
        <v>61</v>
      </c>
      <c r="F6" s="5" t="s">
        <v>26</v>
      </c>
      <c r="G6" s="5" t="s">
        <v>27</v>
      </c>
    </row>
    <row r="7" spans="1:7" ht="27" customHeight="1">
      <c r="A7" s="8">
        <v>1</v>
      </c>
      <c r="B7" s="32">
        <v>126</v>
      </c>
      <c r="C7" s="17" t="s">
        <v>182</v>
      </c>
      <c r="D7" s="17" t="s">
        <v>113</v>
      </c>
      <c r="E7" s="42" t="s">
        <v>94</v>
      </c>
      <c r="F7" s="51">
        <v>4</v>
      </c>
      <c r="G7" s="7"/>
    </row>
    <row r="8" spans="1:10" ht="27" customHeight="1">
      <c r="A8" s="8">
        <v>2</v>
      </c>
      <c r="B8" s="32">
        <v>121</v>
      </c>
      <c r="C8" s="17" t="s">
        <v>179</v>
      </c>
      <c r="D8" s="17" t="s">
        <v>104</v>
      </c>
      <c r="E8" s="42" t="s">
        <v>90</v>
      </c>
      <c r="F8" s="51">
        <v>4</v>
      </c>
      <c r="G8" s="7"/>
      <c r="J8" s="33"/>
    </row>
    <row r="9" spans="1:7" ht="27" customHeight="1">
      <c r="A9" s="8">
        <v>3</v>
      </c>
      <c r="B9" s="32">
        <v>127</v>
      </c>
      <c r="C9" s="17" t="s">
        <v>183</v>
      </c>
      <c r="D9" s="17" t="s">
        <v>40</v>
      </c>
      <c r="E9" s="42" t="s">
        <v>91</v>
      </c>
      <c r="F9" s="51">
        <v>4</v>
      </c>
      <c r="G9" s="7"/>
    </row>
    <row r="10" spans="1:7" ht="27" customHeight="1">
      <c r="A10" s="8">
        <v>4</v>
      </c>
      <c r="B10" s="32">
        <v>123</v>
      </c>
      <c r="C10" s="17" t="s">
        <v>38</v>
      </c>
      <c r="D10" s="17" t="s">
        <v>2</v>
      </c>
      <c r="E10" s="42" t="s">
        <v>90</v>
      </c>
      <c r="F10" s="51">
        <v>4</v>
      </c>
      <c r="G10" s="7"/>
    </row>
    <row r="11" spans="1:7" ht="27" customHeight="1">
      <c r="A11" s="8">
        <v>5</v>
      </c>
      <c r="B11" s="32">
        <v>122</v>
      </c>
      <c r="C11" s="17" t="s">
        <v>180</v>
      </c>
      <c r="D11" s="17" t="s">
        <v>74</v>
      </c>
      <c r="E11" s="42" t="s">
        <v>92</v>
      </c>
      <c r="F11" s="51">
        <v>4</v>
      </c>
      <c r="G11" s="7"/>
    </row>
    <row r="12" spans="1:7" ht="27" customHeight="1">
      <c r="A12" s="8">
        <v>6</v>
      </c>
      <c r="B12" s="32">
        <v>124</v>
      </c>
      <c r="C12" s="17" t="s">
        <v>23</v>
      </c>
      <c r="D12" s="17" t="s">
        <v>0</v>
      </c>
      <c r="E12" s="42" t="s">
        <v>90</v>
      </c>
      <c r="F12" s="51">
        <v>4</v>
      </c>
      <c r="G12" s="7"/>
    </row>
    <row r="13" spans="1:7" ht="27" customHeight="1">
      <c r="A13" s="8" t="s">
        <v>216</v>
      </c>
      <c r="B13" s="32">
        <v>125</v>
      </c>
      <c r="C13" s="17" t="s">
        <v>181</v>
      </c>
      <c r="D13" s="17" t="s">
        <v>162</v>
      </c>
      <c r="E13" s="42" t="s">
        <v>90</v>
      </c>
      <c r="F13" s="51">
        <v>4</v>
      </c>
      <c r="G13" s="7"/>
    </row>
    <row r="14" spans="1:7" ht="27" customHeight="1">
      <c r="A14" s="8"/>
      <c r="B14" s="32">
        <v>128</v>
      </c>
      <c r="C14" s="3"/>
      <c r="D14" s="3"/>
      <c r="E14" s="3"/>
      <c r="F14" s="51">
        <v>6</v>
      </c>
      <c r="G14" s="7"/>
    </row>
    <row r="15" spans="1:7" ht="27" customHeight="1">
      <c r="A15" s="8"/>
      <c r="B15" s="32">
        <v>129</v>
      </c>
      <c r="C15" s="3"/>
      <c r="D15" s="3"/>
      <c r="E15" s="3"/>
      <c r="F15" s="51">
        <v>6</v>
      </c>
      <c r="G15" s="7"/>
    </row>
    <row r="16" spans="1:7" ht="27" customHeight="1">
      <c r="A16" s="8"/>
      <c r="B16" s="32">
        <v>130</v>
      </c>
      <c r="C16" s="3"/>
      <c r="D16" s="3"/>
      <c r="E16" s="3"/>
      <c r="F16" s="51">
        <v>6</v>
      </c>
      <c r="G16" s="7"/>
    </row>
    <row r="17" spans="1:7" ht="27" customHeight="1">
      <c r="A17" s="8"/>
      <c r="B17" s="32">
        <v>131</v>
      </c>
      <c r="C17" s="3"/>
      <c r="D17" s="3"/>
      <c r="E17" s="3"/>
      <c r="F17" s="51">
        <v>6</v>
      </c>
      <c r="G17" s="7"/>
    </row>
    <row r="18" spans="1:7" ht="27" customHeight="1">
      <c r="A18" s="8"/>
      <c r="B18" s="32">
        <v>132</v>
      </c>
      <c r="C18" s="3"/>
      <c r="D18" s="3"/>
      <c r="E18" s="3"/>
      <c r="F18" s="7"/>
      <c r="G18" s="7"/>
    </row>
    <row r="19" spans="1:7" ht="27" customHeight="1">
      <c r="A19" s="8"/>
      <c r="B19" s="32">
        <v>133</v>
      </c>
      <c r="C19" s="14"/>
      <c r="D19" s="14"/>
      <c r="E19" s="14"/>
      <c r="F19" s="7"/>
      <c r="G19" s="7"/>
    </row>
    <row r="20" spans="1:7" ht="27" customHeight="1">
      <c r="A20" s="8"/>
      <c r="B20" s="32">
        <v>134</v>
      </c>
      <c r="C20" s="7"/>
      <c r="D20" s="7"/>
      <c r="E20" s="7"/>
      <c r="F20" s="7"/>
      <c r="G20" s="7"/>
    </row>
    <row r="21" spans="1:7" ht="27" customHeight="1">
      <c r="A21" s="8"/>
      <c r="B21" s="32">
        <v>135</v>
      </c>
      <c r="C21" s="7"/>
      <c r="D21" s="7"/>
      <c r="E21" s="7"/>
      <c r="F21" s="7"/>
      <c r="G21" s="7"/>
    </row>
    <row r="22" spans="2:7" ht="27" customHeight="1">
      <c r="B22" s="32">
        <v>136</v>
      </c>
      <c r="C22" s="7"/>
      <c r="D22" s="7"/>
      <c r="E22" s="7"/>
      <c r="F22" s="7"/>
      <c r="G22" s="7"/>
    </row>
    <row r="23" spans="2:7" ht="27" customHeight="1">
      <c r="B23" s="32">
        <v>137</v>
      </c>
      <c r="C23" s="7"/>
      <c r="D23" s="7"/>
      <c r="E23" s="7"/>
      <c r="F23" s="7"/>
      <c r="G23" s="7"/>
    </row>
    <row r="24" spans="2:7" ht="27" customHeight="1">
      <c r="B24" s="32">
        <v>138</v>
      </c>
      <c r="C24" s="7"/>
      <c r="D24" s="7"/>
      <c r="E24" s="7"/>
      <c r="F24" s="7"/>
      <c r="G24" s="7"/>
    </row>
    <row r="25" spans="2:7" ht="27" customHeight="1">
      <c r="B25" s="32">
        <v>139</v>
      </c>
      <c r="C25" s="7"/>
      <c r="D25" s="7"/>
      <c r="E25" s="7"/>
      <c r="F25" s="7"/>
      <c r="G25" s="7"/>
    </row>
    <row r="26" spans="2:7" ht="27" customHeight="1">
      <c r="B26" s="32">
        <v>140</v>
      </c>
      <c r="C26" s="7"/>
      <c r="D26" s="7"/>
      <c r="E26" s="7"/>
      <c r="F26" s="7"/>
      <c r="G26" s="7"/>
    </row>
    <row r="27" spans="2:7" ht="27" customHeight="1">
      <c r="B27" s="32">
        <v>141</v>
      </c>
      <c r="C27" s="7"/>
      <c r="D27" s="7"/>
      <c r="E27" s="7"/>
      <c r="F27" s="7"/>
      <c r="G27" s="7"/>
    </row>
    <row r="28" spans="2:7" ht="27" customHeight="1">
      <c r="B28" s="32">
        <v>142</v>
      </c>
      <c r="C28" s="7"/>
      <c r="D28" s="7"/>
      <c r="E28" s="7"/>
      <c r="F28" s="7"/>
      <c r="G28" s="7"/>
    </row>
    <row r="29" spans="2:7" ht="27" customHeight="1">
      <c r="B29" s="32">
        <v>143</v>
      </c>
      <c r="C29" s="7"/>
      <c r="D29" s="7"/>
      <c r="E29" s="7"/>
      <c r="F29" s="7"/>
      <c r="G29" s="7"/>
    </row>
    <row r="30" spans="2:7" ht="27" customHeight="1">
      <c r="B30" s="32">
        <v>144</v>
      </c>
      <c r="C30" s="7"/>
      <c r="D30" s="7"/>
      <c r="E30" s="7"/>
      <c r="F30" s="7"/>
      <c r="G30" s="7"/>
    </row>
    <row r="31" spans="2:7" ht="27" customHeight="1">
      <c r="B31" s="32">
        <v>145</v>
      </c>
      <c r="C31" s="7"/>
      <c r="D31" s="7"/>
      <c r="E31" s="7"/>
      <c r="F31" s="7"/>
      <c r="G31" s="7"/>
    </row>
    <row r="32" spans="2:7" ht="27" customHeight="1">
      <c r="B32" s="32">
        <v>146</v>
      </c>
      <c r="C32" s="7"/>
      <c r="D32" s="7"/>
      <c r="E32" s="7"/>
      <c r="F32" s="7"/>
      <c r="G32" s="7"/>
    </row>
    <row r="33" spans="2:7" ht="27" customHeight="1">
      <c r="B33" s="32">
        <v>147</v>
      </c>
      <c r="C33" s="7"/>
      <c r="D33" s="7"/>
      <c r="E33" s="7"/>
      <c r="F33" s="7"/>
      <c r="G33" s="7"/>
    </row>
    <row r="34" spans="2:7" ht="27" customHeight="1">
      <c r="B34" s="32">
        <v>148</v>
      </c>
      <c r="C34" s="7"/>
      <c r="D34" s="7"/>
      <c r="E34" s="7"/>
      <c r="F34" s="7"/>
      <c r="G34" s="7"/>
    </row>
    <row r="35" spans="2:7" ht="27" customHeight="1">
      <c r="B35" s="32">
        <v>149</v>
      </c>
      <c r="C35" s="7"/>
      <c r="D35" s="7"/>
      <c r="E35" s="7"/>
      <c r="F35" s="7"/>
      <c r="G35" s="7"/>
    </row>
    <row r="36" spans="2:7" ht="27" customHeight="1">
      <c r="B36" s="32">
        <v>150</v>
      </c>
      <c r="C36" s="7"/>
      <c r="D36" s="7"/>
      <c r="E36" s="7"/>
      <c r="F36" s="7"/>
      <c r="G36" s="7"/>
    </row>
    <row r="37" spans="2:7" ht="27" customHeight="1">
      <c r="B37" s="32">
        <v>151</v>
      </c>
      <c r="C37" s="7"/>
      <c r="D37" s="7"/>
      <c r="E37" s="7"/>
      <c r="F37" s="7"/>
      <c r="G37" s="7"/>
    </row>
    <row r="38" spans="2:7" ht="27" customHeight="1">
      <c r="B38" s="32">
        <v>152</v>
      </c>
      <c r="C38" s="7"/>
      <c r="D38" s="7"/>
      <c r="E38" s="7"/>
      <c r="F38" s="7"/>
      <c r="G38" s="7"/>
    </row>
    <row r="39" spans="2:7" ht="27" customHeight="1">
      <c r="B39" s="32">
        <v>153</v>
      </c>
      <c r="C39" s="7"/>
      <c r="D39" s="7"/>
      <c r="E39" s="7"/>
      <c r="F39" s="7"/>
      <c r="G39" s="7"/>
    </row>
    <row r="40" spans="2:7" ht="27" customHeight="1">
      <c r="B40" s="7"/>
      <c r="C40" s="7"/>
      <c r="D40" s="7"/>
      <c r="E40" s="7"/>
      <c r="F40" s="7"/>
      <c r="G40" s="7"/>
    </row>
  </sheetData>
  <sheetProtection/>
  <autoFilter ref="A6:G39">
    <sortState ref="A7:G40">
      <sortCondition sortBy="value" ref="A7:A40"/>
    </sortState>
  </autoFilter>
  <mergeCells count="2">
    <mergeCell ref="B5:G5"/>
    <mergeCell ref="A3:E3"/>
  </mergeCells>
  <printOptions/>
  <pageMargins left="0.31496062992125984" right="0.31496062992125984" top="0.7480314960629921" bottom="0.7480314960629921" header="0.31496062992125984" footer="0.31496062992125984"/>
  <pageSetup fitToHeight="1" fitToWidth="1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H15"/>
  <sheetViews>
    <sheetView tabSelected="1" zoomScalePageLayoutView="0" workbookViewId="0" topLeftCell="A4">
      <selection activeCell="D23" sqref="D23"/>
    </sheetView>
  </sheetViews>
  <sheetFormatPr defaultColWidth="11.421875" defaultRowHeight="12.75"/>
  <cols>
    <col min="1" max="1" width="13.57421875" style="0" bestFit="1" customWidth="1"/>
    <col min="3" max="3" width="25.8515625" style="0" bestFit="1" customWidth="1"/>
    <col min="4" max="4" width="54.28125" style="0" bestFit="1" customWidth="1"/>
    <col min="5" max="5" width="12.140625" style="0" customWidth="1"/>
    <col min="6" max="6" width="8.7109375" style="0" hidden="1" customWidth="1"/>
    <col min="7" max="7" width="25.00390625" style="0" hidden="1" customWidth="1"/>
  </cols>
  <sheetData>
    <row r="5" spans="1:8" ht="26.25">
      <c r="A5" s="116" t="s">
        <v>60</v>
      </c>
      <c r="B5" s="116"/>
      <c r="C5" s="116"/>
      <c r="D5" s="116"/>
      <c r="E5" s="116"/>
      <c r="F5" s="11"/>
      <c r="G5" s="11"/>
      <c r="H5" s="11"/>
    </row>
    <row r="8" spans="2:7" ht="27" thickBot="1">
      <c r="B8" s="115" t="s">
        <v>48</v>
      </c>
      <c r="C8" s="115"/>
      <c r="D8" s="115"/>
      <c r="E8" s="115"/>
      <c r="F8" s="115"/>
      <c r="G8" s="115"/>
    </row>
    <row r="9" spans="1:7" ht="16.5" thickBot="1">
      <c r="A9" s="82" t="s">
        <v>193</v>
      </c>
      <c r="B9" s="77" t="s">
        <v>29</v>
      </c>
      <c r="C9" s="77" t="s">
        <v>24</v>
      </c>
      <c r="D9" s="77" t="s">
        <v>25</v>
      </c>
      <c r="E9" s="78" t="s">
        <v>61</v>
      </c>
      <c r="F9" s="62" t="s">
        <v>26</v>
      </c>
      <c r="G9" s="5" t="s">
        <v>27</v>
      </c>
    </row>
    <row r="10" spans="1:7" ht="30" customHeight="1">
      <c r="A10" s="118"/>
      <c r="B10" s="81">
        <v>101</v>
      </c>
      <c r="C10" s="65" t="s">
        <v>173</v>
      </c>
      <c r="D10" s="65" t="s">
        <v>2</v>
      </c>
      <c r="E10" s="73" t="s">
        <v>90</v>
      </c>
      <c r="F10" s="56">
        <v>4</v>
      </c>
      <c r="G10" s="17"/>
    </row>
    <row r="11" spans="1:7" ht="30" customHeight="1">
      <c r="A11" s="7"/>
      <c r="B11" s="32">
        <v>102</v>
      </c>
      <c r="C11" s="3"/>
      <c r="D11" s="3"/>
      <c r="E11" s="41"/>
      <c r="F11" s="51">
        <v>6</v>
      </c>
      <c r="G11" s="7"/>
    </row>
    <row r="12" spans="1:7" ht="30" customHeight="1">
      <c r="A12" s="7"/>
      <c r="B12" s="32">
        <v>103</v>
      </c>
      <c r="C12" s="3"/>
      <c r="D12" s="3"/>
      <c r="E12" s="41"/>
      <c r="F12" s="51">
        <v>6</v>
      </c>
      <c r="G12" s="7"/>
    </row>
    <row r="13" spans="1:7" ht="30" customHeight="1">
      <c r="A13" s="7"/>
      <c r="B13" s="32">
        <v>104</v>
      </c>
      <c r="C13" s="3"/>
      <c r="D13" s="3"/>
      <c r="E13" s="41"/>
      <c r="F13" s="51">
        <v>6</v>
      </c>
      <c r="G13" s="7"/>
    </row>
    <row r="14" spans="1:7" ht="30" customHeight="1">
      <c r="A14" s="7"/>
      <c r="B14" s="32">
        <v>105</v>
      </c>
      <c r="C14" s="13"/>
      <c r="D14" s="13"/>
      <c r="E14" s="54"/>
      <c r="F14" s="51">
        <v>6</v>
      </c>
      <c r="G14" s="7"/>
    </row>
    <row r="15" spans="1:7" ht="30" customHeight="1">
      <c r="A15" s="7"/>
      <c r="B15" s="32">
        <v>106</v>
      </c>
      <c r="C15" s="14"/>
      <c r="D15" s="14"/>
      <c r="E15" s="55"/>
      <c r="F15" s="51">
        <v>6</v>
      </c>
      <c r="G15" s="7"/>
    </row>
  </sheetData>
  <sheetProtection/>
  <mergeCells count="2">
    <mergeCell ref="B8:G8"/>
    <mergeCell ref="A5:E5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D14" sqref="D14"/>
    </sheetView>
  </sheetViews>
  <sheetFormatPr defaultColWidth="11.421875" defaultRowHeight="12.75"/>
  <sheetData>
    <row r="2" spans="1:2" ht="12.75">
      <c r="A2" s="117" t="s">
        <v>192</v>
      </c>
      <c r="B2" s="117"/>
    </row>
    <row r="4" spans="1:2" ht="12.75">
      <c r="A4" t="s">
        <v>184</v>
      </c>
      <c r="B4">
        <v>1</v>
      </c>
    </row>
    <row r="5" spans="1:2" ht="12.75">
      <c r="A5" t="s">
        <v>185</v>
      </c>
      <c r="B5">
        <v>7</v>
      </c>
    </row>
    <row r="6" spans="1:2" ht="12.75">
      <c r="A6" t="s">
        <v>186</v>
      </c>
      <c r="B6">
        <v>4</v>
      </c>
    </row>
    <row r="7" spans="1:2" ht="12.75">
      <c r="A7" t="s">
        <v>187</v>
      </c>
      <c r="B7">
        <v>33</v>
      </c>
    </row>
    <row r="8" spans="1:2" ht="12.75">
      <c r="A8" t="s">
        <v>188</v>
      </c>
      <c r="B8">
        <v>44</v>
      </c>
    </row>
    <row r="9" spans="1:2" ht="12.75">
      <c r="A9" t="s">
        <v>189</v>
      </c>
      <c r="B9">
        <v>19</v>
      </c>
    </row>
    <row r="10" spans="1:2" ht="12.75">
      <c r="A10" t="s">
        <v>190</v>
      </c>
      <c r="B10">
        <v>16</v>
      </c>
    </row>
    <row r="11" spans="1:2" ht="12.75">
      <c r="A11" s="61" t="s">
        <v>191</v>
      </c>
      <c r="B11" s="61">
        <f>SUM(B4:B10)</f>
        <v>124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maryline TOURIGNY</dc:creator>
  <cp:keywords/>
  <dc:description/>
  <cp:lastModifiedBy>maryline TOURIGNY</cp:lastModifiedBy>
  <cp:lastPrinted>2019-03-17T16:59:02Z</cp:lastPrinted>
  <dcterms:created xsi:type="dcterms:W3CDTF">2017-03-18T14:02:41Z</dcterms:created>
  <dcterms:modified xsi:type="dcterms:W3CDTF">2019-03-21T05:42:57Z</dcterms:modified>
  <cp:category/>
  <cp:version/>
  <cp:contentType/>
  <cp:contentStatus/>
</cp:coreProperties>
</file>