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rafougilet.carine\Desktop\"/>
    </mc:Choice>
  </mc:AlternateContent>
  <xr:revisionPtr revIDLastSave="0" documentId="8_{0738168B-53D4-44FE-8373-2FFE0E1217E1}" xr6:coauthVersionLast="47" xr6:coauthVersionMax="47" xr10:uidLastSave="{00000000-0000-0000-0000-000000000000}"/>
  <bookViews>
    <workbookView xWindow="-120" yWindow="-120" windowWidth="29040" windowHeight="15840" xr2:uid="{8C17E3FC-8865-B54A-8342-A9F2F376B39F}"/>
  </bookViews>
  <sheets>
    <sheet name="Calculateur jours de carence" sheetId="2" r:id="rId1"/>
    <sheet name="3 J Carences et 90% "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C16" i="2"/>
  <c r="C15" i="2"/>
  <c r="C14" i="2"/>
  <c r="B10" i="2"/>
  <c r="C13" i="1"/>
  <c r="C14" i="1"/>
  <c r="C15" i="1"/>
  <c r="C21" i="1" s="1"/>
  <c r="C38" i="1" l="1"/>
  <c r="C34" i="1"/>
  <c r="C30" i="1"/>
  <c r="C26" i="1"/>
  <c r="C22" i="1"/>
  <c r="C41" i="1"/>
  <c r="C33" i="1"/>
  <c r="C20" i="1"/>
  <c r="C18" i="1"/>
  <c r="C40" i="1"/>
  <c r="C36" i="1"/>
  <c r="C32" i="1"/>
  <c r="C28" i="1"/>
  <c r="C24" i="1"/>
  <c r="C19" i="1"/>
  <c r="C42" i="1"/>
  <c r="C16" i="1"/>
  <c r="C37" i="1"/>
  <c r="C29" i="1"/>
  <c r="C25" i="1"/>
  <c r="C17" i="1"/>
  <c r="C39" i="1"/>
  <c r="C35" i="1"/>
  <c r="C31" i="1"/>
  <c r="C27" i="1"/>
  <c r="C23" i="1"/>
</calcChain>
</file>

<file path=xl/sharedStrings.xml><?xml version="1.0" encoding="utf-8"?>
<sst xmlns="http://schemas.openxmlformats.org/spreadsheetml/2006/main" count="27" uniqueCount="15">
  <si>
    <t>Informations sur la rémunération</t>
  </si>
  <si>
    <t>Montant</t>
  </si>
  <si>
    <t>Traitement indiciaire brut</t>
  </si>
  <si>
    <t>Retenue sur rémunération brute</t>
  </si>
  <si>
    <t>CTI et NBI  bruts</t>
  </si>
  <si>
    <t>Autres indemnités (sauf Heures sup., SFT, remboursement transport ) brutes</t>
  </si>
  <si>
    <t xml:space="preserve">Montants liés à la carence retenue </t>
  </si>
  <si>
    <t>Total assiette pour calcul des retenues jours de carence</t>
  </si>
  <si>
    <r>
      <t xml:space="preserve">Calculateur </t>
    </r>
    <r>
      <rPr>
        <b/>
        <i/>
        <sz val="20"/>
        <color rgb="FFFFFFFF"/>
        <rFont val="Aptos Display Bold Italic"/>
      </rPr>
      <t>FO SPS</t>
    </r>
    <r>
      <rPr>
        <b/>
        <sz val="18"/>
        <color indexed="9"/>
        <rFont val="Calibri"/>
        <family val="2"/>
      </rPr>
      <t xml:space="preserve"> de perte de rémunération  avec le projet gouvernemental </t>
    </r>
  </si>
  <si>
    <t>Indemnité de résidence brute</t>
  </si>
  <si>
    <t>Avertissement: cet outil a pour objectif d'informer les agents publics hospitaliers et territoriaux (fonctionnaires et contractuels) par une estimation des montants bruts des pertes de rémunération si le projet gouvernemental concernant les arrêts de maladie ordinaire devait être appliqué</t>
  </si>
  <si>
    <t>Montants liés à la carence retenue et à la réduction de la rémunération à 90% les jours de maladie ordinaire au-delà de 3 jours</t>
  </si>
  <si>
    <r>
      <t xml:space="preserve">3  jours de carences +  abattement sur les jours suivants </t>
    </r>
    <r>
      <rPr>
        <b/>
        <sz val="14"/>
        <color rgb="FFFF0000"/>
        <rFont val="Aptos Narrow (Corps)"/>
      </rPr>
      <t>(dans l'hypothèse où l'assiette pour le calcul de l'abattement des jours d'arrêts suivant les 3 premiers jours est identique)</t>
    </r>
  </si>
  <si>
    <t>Jours de maladie ordinaire</t>
  </si>
  <si>
    <t xml:space="preserve">Jours de carences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</si>
</sst>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quot;€&quot;_ ;_ * \(#,##0.00\)\ &quot;€&quot;_ ;_ * &quot;-&quot;??_)\ &quot;€&quot;_ ;_ @_ "/>
    <numFmt numFmtId="165" formatCode="_-* #,##0.00\ [$€-40C]_-;\-* #,##0.00\ [$€-40C]_-;_-* &quot;-&quot;??\ [$€-40C]_-;_-@_-"/>
  </numFmts>
  <fonts count="32">
    <font>
      <sz val="12"/>
      <color theme="1"/>
      <name val="Aptos Narrow"/>
      <family val="2"/>
      <scheme val="minor"/>
    </font>
    <font>
      <sz val="12"/>
      <color theme="1"/>
      <name val="Aptos Narrow"/>
      <family val="2"/>
      <scheme val="minor"/>
    </font>
    <font>
      <sz val="10"/>
      <name val="Aptos Narrow"/>
      <family val="2"/>
      <scheme val="minor"/>
    </font>
    <font>
      <sz val="12"/>
      <name val="Aptos Narrow"/>
      <family val="2"/>
      <scheme val="minor"/>
    </font>
    <font>
      <b/>
      <sz val="14"/>
      <color indexed="9"/>
      <name val="Aptos Narrow"/>
      <family val="2"/>
      <scheme val="minor"/>
    </font>
    <font>
      <b/>
      <sz val="12"/>
      <name val="Aptos Narrow"/>
      <family val="2"/>
      <scheme val="minor"/>
    </font>
    <font>
      <b/>
      <sz val="12"/>
      <name val="Aptos Narrow"/>
      <scheme val="minor"/>
    </font>
    <font>
      <b/>
      <sz val="14"/>
      <name val="Aptos Narrow"/>
      <scheme val="minor"/>
    </font>
    <font>
      <sz val="16"/>
      <name val="Calibri"/>
      <family val="2"/>
    </font>
    <font>
      <sz val="12"/>
      <name val="Calibri"/>
      <family val="2"/>
    </font>
    <font>
      <b/>
      <sz val="14"/>
      <color indexed="9"/>
      <name val="Calibri"/>
      <family val="2"/>
    </font>
    <font>
      <b/>
      <sz val="12"/>
      <color indexed="9"/>
      <name val="Calibri"/>
      <family val="2"/>
    </font>
    <font>
      <b/>
      <sz val="12"/>
      <name val="Calibri"/>
      <family val="2"/>
    </font>
    <font>
      <sz val="12"/>
      <color theme="1"/>
      <name val="Calibri"/>
      <family val="2"/>
    </font>
    <font>
      <b/>
      <sz val="16"/>
      <name val="Calibri"/>
      <family val="2"/>
    </font>
    <font>
      <sz val="16"/>
      <color theme="1"/>
      <name val="Calibri"/>
      <family val="2"/>
    </font>
    <font>
      <sz val="14"/>
      <name val="Calibri"/>
      <family val="2"/>
    </font>
    <font>
      <b/>
      <sz val="14"/>
      <name val="Calibri"/>
      <family val="2"/>
    </font>
    <font>
      <sz val="14"/>
      <color theme="1" tint="0.34998626667073579"/>
      <name val="Calibri"/>
      <family val="2"/>
    </font>
    <font>
      <sz val="14"/>
      <color theme="1"/>
      <name val="Calibri"/>
      <family val="2"/>
    </font>
    <font>
      <b/>
      <sz val="14"/>
      <color theme="4" tint="-0.499984740745262"/>
      <name val="Calibri"/>
      <family val="2"/>
    </font>
    <font>
      <sz val="18"/>
      <name val="Calibri"/>
      <family val="2"/>
    </font>
    <font>
      <b/>
      <sz val="18"/>
      <color indexed="9"/>
      <name val="Calibri"/>
      <family val="2"/>
    </font>
    <font>
      <b/>
      <sz val="18"/>
      <color theme="1" tint="0.34998626667073579"/>
      <name val="Calibri"/>
      <family val="2"/>
    </font>
    <font>
      <b/>
      <i/>
      <sz val="20"/>
      <color rgb="FFFFFFFF"/>
      <name val="Aptos Display Bold Italic"/>
    </font>
    <font>
      <sz val="12"/>
      <color theme="1" tint="0.34998626667073579"/>
      <name val="Calibri"/>
      <family val="2"/>
    </font>
    <font>
      <sz val="12"/>
      <color theme="1" tint="0.34998626667073579"/>
      <name val="Aptos Narrow"/>
      <family val="2"/>
      <scheme val="minor"/>
    </font>
    <font>
      <b/>
      <sz val="12"/>
      <color theme="4" tint="-0.499984740745262"/>
      <name val="Aptos Narrow"/>
      <scheme val="minor"/>
    </font>
    <font>
      <sz val="12"/>
      <name val="Aptos Narrow"/>
      <scheme val="minor"/>
    </font>
    <font>
      <b/>
      <sz val="14"/>
      <color rgb="FFFF0000"/>
      <name val="Aptos Narrow (Corps)"/>
    </font>
    <font>
      <b/>
      <i/>
      <sz val="14"/>
      <name val="Calibri"/>
      <family val="2"/>
    </font>
    <font>
      <b/>
      <i/>
      <sz val="11"/>
      <name val="Calibri"/>
      <family val="2"/>
    </font>
  </fonts>
  <fills count="8">
    <fill>
      <patternFill patternType="none"/>
    </fill>
    <fill>
      <patternFill patternType="gray125"/>
    </fill>
    <fill>
      <patternFill patternType="solid">
        <fgColor rgb="FFFF0000"/>
        <bgColor indexed="64"/>
      </patternFill>
    </fill>
    <fill>
      <patternFill patternType="solid">
        <fgColor theme="4" tint="-0.249977111117893"/>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8">
    <border>
      <left/>
      <right/>
      <top/>
      <bottom/>
      <diagonal/>
    </border>
    <border>
      <left style="thin">
        <color theme="1" tint="0.499984740745262"/>
      </left>
      <right/>
      <top/>
      <bottom/>
      <diagonal/>
    </border>
    <border>
      <left style="thin">
        <color indexed="64"/>
      </left>
      <right style="thin">
        <color indexed="64"/>
      </right>
      <top style="thin">
        <color indexed="64"/>
      </top>
      <bottom style="thin">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indexed="64"/>
      </left>
      <right style="thin">
        <color theme="1" tint="0.499984740745262"/>
      </right>
      <top/>
      <bottom style="thin">
        <color theme="1"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vertical="center"/>
    </xf>
    <xf numFmtId="165" fontId="16" fillId="6" borderId="3" xfId="1" applyNumberFormat="1" applyFont="1" applyFill="1" applyBorder="1" applyAlignment="1" applyProtection="1">
      <alignment horizontal="center" vertical="center"/>
      <protection locked="0"/>
    </xf>
    <xf numFmtId="165" fontId="16" fillId="6" borderId="3" xfId="2" applyNumberFormat="1" applyFont="1" applyFill="1" applyBorder="1" applyAlignment="1" applyProtection="1">
      <alignment horizontal="center" vertical="center"/>
      <protection locked="0"/>
    </xf>
    <xf numFmtId="164" fontId="17" fillId="0" borderId="0" xfId="1" applyFont="1" applyFill="1" applyBorder="1" applyAlignment="1" applyProtection="1">
      <alignment horizontal="center" vertical="center"/>
    </xf>
    <xf numFmtId="164" fontId="17" fillId="0" borderId="0" xfId="1" applyFont="1" applyFill="1" applyBorder="1" applyAlignment="1" applyProtection="1">
      <alignment horizontal="right" vertical="center"/>
    </xf>
    <xf numFmtId="0" fontId="16" fillId="0" borderId="0" xfId="0" applyFont="1" applyAlignment="1">
      <alignment horizontal="center" vertical="center" wrapText="1"/>
    </xf>
    <xf numFmtId="164" fontId="17" fillId="0" borderId="0" xfId="1" applyFont="1" applyFill="1" applyBorder="1" applyAlignment="1" applyProtection="1">
      <alignment horizontal="center" vertical="center" wrapText="1"/>
    </xf>
    <xf numFmtId="0" fontId="21" fillId="0" borderId="0" xfId="0" applyFont="1" applyAlignment="1">
      <alignment vertical="center"/>
    </xf>
    <xf numFmtId="165" fontId="9" fillId="6" borderId="3" xfId="1" applyNumberFormat="1" applyFont="1" applyFill="1" applyBorder="1" applyAlignment="1" applyProtection="1">
      <alignment horizontal="center" vertical="center"/>
      <protection locked="0"/>
    </xf>
    <xf numFmtId="165" fontId="9" fillId="6" borderId="3" xfId="2" applyNumberFormat="1" applyFont="1" applyFill="1" applyBorder="1" applyAlignment="1" applyProtection="1">
      <alignment horizontal="center" vertical="center"/>
      <protection locked="0"/>
    </xf>
    <xf numFmtId="164" fontId="12" fillId="0" borderId="0" xfId="1" applyFont="1" applyFill="1" applyBorder="1" applyAlignment="1" applyProtection="1">
      <alignment horizontal="center" vertical="center" wrapText="1"/>
    </xf>
    <xf numFmtId="0" fontId="9" fillId="0" borderId="0" xfId="0" applyFont="1" applyAlignment="1">
      <alignment horizontal="center" vertical="center" wrapText="1"/>
    </xf>
    <xf numFmtId="0" fontId="22" fillId="0" borderId="0" xfId="0" applyFont="1" applyAlignment="1">
      <alignment vertical="center" wrapText="1"/>
    </xf>
    <xf numFmtId="0" fontId="23" fillId="0" borderId="0" xfId="0" applyFont="1" applyAlignment="1">
      <alignment vertical="center"/>
    </xf>
    <xf numFmtId="0" fontId="14" fillId="0" borderId="0" xfId="0" applyFont="1" applyAlignment="1">
      <alignment horizontal="left" vertical="center" indent="1"/>
    </xf>
    <xf numFmtId="0" fontId="11" fillId="3" borderId="0" xfId="0" applyFont="1" applyFill="1" applyAlignment="1">
      <alignment horizontal="left" vertical="center" indent="1"/>
    </xf>
    <xf numFmtId="0" fontId="11" fillId="4" borderId="0" xfId="0" applyFont="1" applyFill="1" applyAlignment="1">
      <alignment horizontal="center" vertical="center"/>
    </xf>
    <xf numFmtId="0" fontId="12" fillId="5" borderId="2" xfId="0" applyFont="1" applyFill="1" applyBorder="1" applyAlignment="1">
      <alignment horizontal="left" vertical="top" indent="1"/>
    </xf>
    <xf numFmtId="0" fontId="25" fillId="0" borderId="0" xfId="0" applyFont="1" applyAlignment="1">
      <alignmen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26" fillId="0" borderId="0" xfId="0" applyFont="1" applyAlignment="1">
      <alignment vertical="center"/>
    </xf>
    <xf numFmtId="0" fontId="6" fillId="5" borderId="2" xfId="0" applyFont="1" applyFill="1" applyBorder="1" applyAlignment="1">
      <alignment horizontal="center" vertical="center"/>
    </xf>
    <xf numFmtId="165" fontId="27" fillId="5" borderId="2" xfId="0" applyNumberFormat="1" applyFont="1" applyFill="1" applyBorder="1" applyAlignment="1">
      <alignment horizontal="center" vertical="center"/>
    </xf>
    <xf numFmtId="0" fontId="28" fillId="0" borderId="2" xfId="0" applyFont="1" applyBorder="1" applyAlignment="1">
      <alignment horizontal="center" vertical="center"/>
    </xf>
    <xf numFmtId="165" fontId="28" fillId="0" borderId="2" xfId="0" applyNumberFormat="1" applyFont="1" applyBorder="1" applyAlignment="1">
      <alignment horizontal="center" vertical="center"/>
    </xf>
    <xf numFmtId="0" fontId="17" fillId="0" borderId="0" xfId="0" applyFont="1" applyAlignment="1">
      <alignment horizontal="center" vertical="center" wrapText="1"/>
    </xf>
    <xf numFmtId="0" fontId="10" fillId="3" borderId="0" xfId="0" applyFont="1" applyFill="1" applyAlignment="1">
      <alignment horizontal="left" vertical="center" indent="1"/>
    </xf>
    <xf numFmtId="0" fontId="10" fillId="4" borderId="0" xfId="0" applyFont="1" applyFill="1" applyAlignment="1">
      <alignment horizontal="center" vertical="center"/>
    </xf>
    <xf numFmtId="0" fontId="17" fillId="5" borderId="2" xfId="0" applyFont="1" applyFill="1" applyBorder="1" applyAlignment="1">
      <alignment horizontal="left" vertical="top" indent="1"/>
    </xf>
    <xf numFmtId="0" fontId="18" fillId="0" borderId="0" xfId="0" applyFont="1" applyAlignment="1">
      <alignment vertical="center"/>
    </xf>
    <xf numFmtId="0" fontId="19" fillId="0" borderId="0" xfId="0" applyFont="1" applyAlignment="1">
      <alignment horizontal="center" vertical="center" wrapText="1"/>
    </xf>
    <xf numFmtId="0" fontId="17" fillId="0" borderId="0" xfId="0" applyFont="1" applyAlignment="1">
      <alignment horizontal="left" vertical="center" indent="1"/>
    </xf>
    <xf numFmtId="0" fontId="19" fillId="0" borderId="0" xfId="0" applyFont="1" applyAlignment="1">
      <alignment vertical="center"/>
    </xf>
    <xf numFmtId="0" fontId="17" fillId="5" borderId="2" xfId="0" applyFont="1" applyFill="1" applyBorder="1" applyAlignment="1">
      <alignment horizontal="center" vertical="center"/>
    </xf>
    <xf numFmtId="165" fontId="20" fillId="5" borderId="2" xfId="0" applyNumberFormat="1" applyFont="1" applyFill="1" applyBorder="1" applyAlignment="1">
      <alignment horizontal="center" vertical="center"/>
    </xf>
    <xf numFmtId="0" fontId="17" fillId="0" borderId="2" xfId="0" applyFont="1" applyBorder="1" applyAlignment="1">
      <alignment horizontal="center" vertical="center"/>
    </xf>
    <xf numFmtId="165" fontId="16" fillId="6" borderId="4" xfId="2" applyNumberFormat="1" applyFont="1" applyFill="1" applyBorder="1" applyAlignment="1" applyProtection="1">
      <alignment horizontal="center" vertical="center"/>
      <protection locked="0"/>
    </xf>
    <xf numFmtId="165" fontId="16" fillId="6" borderId="5" xfId="2" applyNumberFormat="1" applyFont="1" applyFill="1" applyBorder="1" applyAlignment="1" applyProtection="1">
      <alignment horizontal="center" vertical="center"/>
      <protection locked="0"/>
    </xf>
    <xf numFmtId="0" fontId="30" fillId="7" borderId="0" xfId="0" applyFont="1" applyFill="1" applyAlignment="1">
      <alignment horizontal="center" vertical="center" wrapText="1"/>
    </xf>
    <xf numFmtId="0" fontId="22" fillId="2" borderId="0" xfId="0" applyFont="1" applyFill="1" applyAlignment="1">
      <alignment horizontal="center" vertical="center" wrapText="1"/>
    </xf>
    <xf numFmtId="0" fontId="17" fillId="5" borderId="2" xfId="0" applyFont="1" applyFill="1" applyBorder="1" applyAlignment="1">
      <alignment vertical="center" wrapText="1"/>
    </xf>
    <xf numFmtId="0" fontId="18" fillId="0" borderId="1" xfId="0" applyFont="1" applyBorder="1" applyAlignment="1">
      <alignment horizontal="left" vertical="center" wrapText="1"/>
    </xf>
    <xf numFmtId="0" fontId="18" fillId="0" borderId="0" xfId="0" applyFont="1" applyAlignment="1">
      <alignment horizontal="left" vertical="center" wrapText="1"/>
    </xf>
    <xf numFmtId="0" fontId="10" fillId="3"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2" xfId="1" applyNumberFormat="1" applyFont="1" applyFill="1" applyBorder="1" applyAlignment="1" applyProtection="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165" fontId="9" fillId="6" borderId="4" xfId="2" applyNumberFormat="1" applyFont="1" applyFill="1" applyBorder="1" applyAlignment="1" applyProtection="1">
      <alignment horizontal="center" vertical="center"/>
      <protection locked="0"/>
    </xf>
    <xf numFmtId="165" fontId="9" fillId="6" borderId="5" xfId="2" applyNumberFormat="1" applyFont="1" applyFill="1" applyBorder="1" applyAlignment="1" applyProtection="1">
      <alignment horizontal="center" vertical="center"/>
      <protection locked="0"/>
    </xf>
    <xf numFmtId="0" fontId="17" fillId="0" borderId="0" xfId="0" applyFont="1" applyAlignment="1">
      <alignment horizontal="center" vertical="center" wrapText="1"/>
    </xf>
    <xf numFmtId="0" fontId="31" fillId="7" borderId="0" xfId="0" applyFont="1" applyFill="1" applyAlignment="1">
      <alignment horizontal="center" vertical="center" wrapText="1"/>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4" fillId="3" borderId="2" xfId="0" applyFont="1" applyFill="1" applyBorder="1" applyAlignment="1">
      <alignment horizontal="center" vertical="center" wrapText="1"/>
    </xf>
    <xf numFmtId="0" fontId="5" fillId="0" borderId="2" xfId="1" applyNumberFormat="1" applyFont="1" applyFill="1" applyBorder="1" applyAlignment="1" applyProtection="1">
      <alignment horizontal="center" vertical="center" wrapText="1"/>
    </xf>
    <xf numFmtId="0" fontId="12" fillId="5" borderId="2" xfId="0" applyFont="1" applyFill="1" applyBorder="1" applyAlignment="1">
      <alignment vertical="center" wrapText="1"/>
    </xf>
  </cellXfs>
  <cellStyles count="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133D1-B42E-F645-8981-76C2647F7ACF}">
  <dimension ref="A1:F18"/>
  <sheetViews>
    <sheetView tabSelected="1" workbookViewId="0">
      <selection activeCell="E18" sqref="E18"/>
    </sheetView>
  </sheetViews>
  <sheetFormatPr baseColWidth="10" defaultColWidth="7.625" defaultRowHeight="21"/>
  <cols>
    <col min="1" max="1" width="48.875" style="5" customWidth="1"/>
    <col min="2" max="2" width="13" style="7" customWidth="1"/>
    <col min="3" max="3" width="13" style="5" customWidth="1"/>
    <col min="4" max="4" width="7.625" style="5"/>
    <col min="5" max="5" width="25.125" style="8" customWidth="1"/>
    <col min="6" max="16384" width="7.625" style="5"/>
  </cols>
  <sheetData>
    <row r="1" spans="1:6" s="16" customFormat="1" ht="36.950000000000003" customHeight="1">
      <c r="A1" s="49" t="s">
        <v>8</v>
      </c>
      <c r="B1" s="49"/>
      <c r="C1" s="49"/>
      <c r="D1" s="21"/>
      <c r="E1" s="21"/>
    </row>
    <row r="2" spans="1:6" s="16" customFormat="1" ht="18.95" customHeight="1">
      <c r="A2" s="49"/>
      <c r="B2" s="49"/>
      <c r="C2" s="49"/>
      <c r="D2" s="21"/>
      <c r="E2" s="21"/>
      <c r="F2" s="22"/>
    </row>
    <row r="3" spans="1:6">
      <c r="A3" s="23"/>
      <c r="E3" s="5"/>
    </row>
    <row r="4" spans="1:6" s="9" customFormat="1" ht="18.75">
      <c r="A4" s="36" t="s">
        <v>0</v>
      </c>
      <c r="B4" s="37" t="s">
        <v>1</v>
      </c>
    </row>
    <row r="5" spans="1:6" s="9" customFormat="1" ht="18.75">
      <c r="A5" s="38" t="s">
        <v>2</v>
      </c>
      <c r="B5" s="10">
        <v>2500</v>
      </c>
      <c r="C5" s="39"/>
    </row>
    <row r="6" spans="1:6" s="9" customFormat="1" ht="18.75">
      <c r="A6" s="38" t="s">
        <v>4</v>
      </c>
      <c r="B6" s="11">
        <v>314</v>
      </c>
      <c r="C6" s="39"/>
    </row>
    <row r="7" spans="1:6" s="9" customFormat="1" ht="18.75">
      <c r="A7" s="38" t="s">
        <v>9</v>
      </c>
      <c r="B7" s="11">
        <v>0</v>
      </c>
      <c r="C7" s="39"/>
    </row>
    <row r="8" spans="1:6" s="9" customFormat="1" ht="18.75">
      <c r="A8" s="50" t="s">
        <v>5</v>
      </c>
      <c r="B8" s="46">
        <v>0</v>
      </c>
      <c r="C8" s="39"/>
    </row>
    <row r="9" spans="1:6" s="9" customFormat="1" ht="18.75">
      <c r="A9" s="50"/>
      <c r="B9" s="47"/>
      <c r="C9" s="51"/>
      <c r="D9" s="52"/>
      <c r="E9" s="52"/>
    </row>
    <row r="10" spans="1:6" s="14" customFormat="1" ht="33" customHeight="1">
      <c r="A10" s="35" t="s">
        <v>7</v>
      </c>
      <c r="B10" s="15">
        <f>SUM(B5:B9)</f>
        <v>2814</v>
      </c>
      <c r="C10" s="15"/>
      <c r="E10" s="40"/>
    </row>
    <row r="11" spans="1:6" s="9" customFormat="1" ht="18.75">
      <c r="A11" s="41"/>
      <c r="B11" s="12"/>
      <c r="C11" s="13"/>
      <c r="E11" s="42"/>
    </row>
    <row r="12" spans="1:6" s="9" customFormat="1" ht="27.95" customHeight="1">
      <c r="A12" s="53" t="s">
        <v>6</v>
      </c>
      <c r="B12" s="54" t="s">
        <v>13</v>
      </c>
      <c r="C12" s="56" t="s">
        <v>3</v>
      </c>
      <c r="E12" s="39"/>
    </row>
    <row r="13" spans="1:6" s="9" customFormat="1" ht="27.95" customHeight="1">
      <c r="A13" s="53"/>
      <c r="B13" s="55"/>
      <c r="C13" s="56"/>
      <c r="E13" s="42"/>
    </row>
    <row r="14" spans="1:6" s="9" customFormat="1" ht="18.75">
      <c r="A14" s="45" t="s">
        <v>14</v>
      </c>
      <c r="B14" s="43">
        <v>1</v>
      </c>
      <c r="C14" s="44">
        <f>SUM(B5:B9)/30*B14</f>
        <v>93.8</v>
      </c>
      <c r="E14" s="42"/>
    </row>
    <row r="15" spans="1:6" s="9" customFormat="1" ht="18.75">
      <c r="A15" s="45"/>
      <c r="B15" s="43">
        <v>2</v>
      </c>
      <c r="C15" s="44">
        <f>SUM(B5:B9)/30*B15</f>
        <v>187.6</v>
      </c>
    </row>
    <row r="16" spans="1:6" s="9" customFormat="1" ht="18.75">
      <c r="A16" s="45"/>
      <c r="B16" s="43">
        <v>3</v>
      </c>
      <c r="C16" s="44">
        <f>SUM(B5:B9)/30*B16</f>
        <v>281.39999999999998</v>
      </c>
      <c r="E16" s="42"/>
    </row>
    <row r="18" spans="1:3" ht="110.1" customHeight="1">
      <c r="A18" s="48" t="s">
        <v>10</v>
      </c>
      <c r="B18" s="48"/>
      <c r="C18" s="48"/>
    </row>
  </sheetData>
  <sheetProtection algorithmName="SHA-512" hashValue="0LzOBC2TBJGGg0CrpZlIntUm5o+FYnLpQx0F0J1OAsQS7EJ5XDMGQiGeKwids6Qlb0Kg+8jfHa2j0wLjBn9+EQ==" saltValue="secRi3x+ZYSyA6BPC4cM2w==" spinCount="100000" sheet="1" objects="1" scenarios="1"/>
  <mergeCells count="9">
    <mergeCell ref="A14:A16"/>
    <mergeCell ref="B8:B9"/>
    <mergeCell ref="A18:C18"/>
    <mergeCell ref="A1:C2"/>
    <mergeCell ref="A8:A9"/>
    <mergeCell ref="C9:E9"/>
    <mergeCell ref="A12:A13"/>
    <mergeCell ref="B12:B13"/>
    <mergeCell ref="C12:C13"/>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2AB16-5F02-4D4E-BF4F-FCB529F12DD7}">
  <dimension ref="A1:F44"/>
  <sheetViews>
    <sheetView topLeftCell="A15" workbookViewId="0">
      <selection activeCell="A16" sqref="A16:A42"/>
    </sheetView>
  </sheetViews>
  <sheetFormatPr baseColWidth="10" defaultColWidth="7.625" defaultRowHeight="15.75"/>
  <cols>
    <col min="1" max="1" width="50.625" style="1" customWidth="1"/>
    <col min="2" max="2" width="13" style="4" customWidth="1"/>
    <col min="3" max="3" width="13" style="1" customWidth="1"/>
    <col min="4" max="4" width="7.625" style="1"/>
    <col min="5" max="5" width="25.125" style="3" customWidth="1"/>
    <col min="6" max="16384" width="7.625" style="1"/>
  </cols>
  <sheetData>
    <row r="1" spans="1:6" s="16" customFormat="1" ht="32.1" customHeight="1">
      <c r="A1" s="49" t="s">
        <v>8</v>
      </c>
      <c r="B1" s="49"/>
      <c r="C1" s="49"/>
      <c r="D1" s="21"/>
      <c r="E1" s="21"/>
    </row>
    <row r="2" spans="1:6" s="16" customFormat="1" ht="18.95" customHeight="1">
      <c r="A2" s="49"/>
      <c r="B2" s="49"/>
      <c r="C2" s="49"/>
      <c r="D2" s="21"/>
      <c r="E2" s="21"/>
      <c r="F2" s="22"/>
    </row>
    <row r="3" spans="1:6" s="5" customFormat="1" ht="21">
      <c r="A3" s="23"/>
      <c r="B3" s="7"/>
    </row>
    <row r="4" spans="1:6" s="6" customFormat="1">
      <c r="A4" s="24" t="s">
        <v>0</v>
      </c>
      <c r="B4" s="25" t="s">
        <v>1</v>
      </c>
    </row>
    <row r="5" spans="1:6" s="6" customFormat="1">
      <c r="A5" s="26" t="s">
        <v>2</v>
      </c>
      <c r="B5" s="17">
        <v>2500</v>
      </c>
      <c r="C5" s="27"/>
    </row>
    <row r="6" spans="1:6" s="6" customFormat="1">
      <c r="A6" s="26" t="s">
        <v>4</v>
      </c>
      <c r="B6" s="18">
        <v>314</v>
      </c>
      <c r="C6" s="27"/>
    </row>
    <row r="7" spans="1:6" s="6" customFormat="1">
      <c r="A7" s="26" t="s">
        <v>9</v>
      </c>
      <c r="B7" s="18">
        <v>0</v>
      </c>
      <c r="C7" s="27"/>
    </row>
    <row r="8" spans="1:6" s="6" customFormat="1">
      <c r="A8" s="67" t="s">
        <v>5</v>
      </c>
      <c r="B8" s="59">
        <v>0</v>
      </c>
      <c r="C8" s="27"/>
    </row>
    <row r="9" spans="1:6" s="6" customFormat="1">
      <c r="A9" s="67"/>
      <c r="B9" s="60"/>
      <c r="C9" s="63"/>
      <c r="D9" s="64"/>
      <c r="E9" s="64"/>
    </row>
    <row r="10" spans="1:6" s="20" customFormat="1">
      <c r="A10" s="28" t="s">
        <v>7</v>
      </c>
      <c r="B10" s="19">
        <f>SUM(B5:B9)</f>
        <v>2814</v>
      </c>
      <c r="C10" s="19"/>
      <c r="E10" s="29"/>
    </row>
    <row r="11" spans="1:6" s="2" customFormat="1" ht="48" customHeight="1">
      <c r="A11" s="65" t="s">
        <v>11</v>
      </c>
      <c r="B11" s="66" t="s">
        <v>13</v>
      </c>
      <c r="C11" s="66" t="s">
        <v>3</v>
      </c>
      <c r="E11" s="30"/>
    </row>
    <row r="12" spans="1:6" s="2" customFormat="1" ht="21" customHeight="1">
      <c r="A12" s="65"/>
      <c r="B12" s="66"/>
      <c r="C12" s="66"/>
      <c r="E12" s="3"/>
    </row>
    <row r="13" spans="1:6" s="2" customFormat="1">
      <c r="A13" s="57" t="s">
        <v>14</v>
      </c>
      <c r="B13" s="31">
        <v>1</v>
      </c>
      <c r="C13" s="32">
        <f>SUM(B5:B9)/30*B13</f>
        <v>93.8</v>
      </c>
      <c r="E13" s="3"/>
    </row>
    <row r="14" spans="1:6" s="2" customFormat="1">
      <c r="A14" s="57"/>
      <c r="B14" s="31">
        <v>2</v>
      </c>
      <c r="C14" s="32">
        <f>SUM(B5:B9)/30*B14</f>
        <v>187.6</v>
      </c>
    </row>
    <row r="15" spans="1:6" s="2" customFormat="1">
      <c r="A15" s="57"/>
      <c r="B15" s="31">
        <v>3</v>
      </c>
      <c r="C15" s="32">
        <f>SUM(B5:B9)/30*B15</f>
        <v>281.39999999999998</v>
      </c>
      <c r="E15" s="3"/>
    </row>
    <row r="16" spans="1:6" s="2" customFormat="1">
      <c r="A16" s="58" t="s">
        <v>12</v>
      </c>
      <c r="B16" s="33">
        <v>4</v>
      </c>
      <c r="C16" s="34">
        <f t="shared" ref="C16:C42" si="0">C$15+(((B16-3)*SUM(B$5:B$9)*10%)/30)</f>
        <v>290.77999999999997</v>
      </c>
      <c r="E16" s="3"/>
    </row>
    <row r="17" spans="1:5" s="2" customFormat="1">
      <c r="A17" s="58"/>
      <c r="B17" s="33">
        <v>5</v>
      </c>
      <c r="C17" s="34">
        <f t="shared" si="0"/>
        <v>300.15999999999997</v>
      </c>
      <c r="E17" s="3"/>
    </row>
    <row r="18" spans="1:5" s="2" customFormat="1">
      <c r="A18" s="58"/>
      <c r="B18" s="33">
        <v>6</v>
      </c>
      <c r="C18" s="34">
        <f t="shared" si="0"/>
        <v>309.53999999999996</v>
      </c>
      <c r="E18" s="3"/>
    </row>
    <row r="19" spans="1:5" s="2" customFormat="1">
      <c r="A19" s="58"/>
      <c r="B19" s="33">
        <v>7</v>
      </c>
      <c r="C19" s="34">
        <f t="shared" si="0"/>
        <v>318.91999999999996</v>
      </c>
      <c r="E19" s="3"/>
    </row>
    <row r="20" spans="1:5" s="2" customFormat="1">
      <c r="A20" s="58"/>
      <c r="B20" s="33">
        <v>8</v>
      </c>
      <c r="C20" s="34">
        <f t="shared" si="0"/>
        <v>328.29999999999995</v>
      </c>
      <c r="E20" s="3"/>
    </row>
    <row r="21" spans="1:5" s="2" customFormat="1">
      <c r="A21" s="58"/>
      <c r="B21" s="33">
        <v>9</v>
      </c>
      <c r="C21" s="34">
        <f t="shared" si="0"/>
        <v>337.67999999999995</v>
      </c>
      <c r="E21" s="3"/>
    </row>
    <row r="22" spans="1:5" s="2" customFormat="1">
      <c r="A22" s="58"/>
      <c r="B22" s="33">
        <v>10</v>
      </c>
      <c r="C22" s="34">
        <f t="shared" si="0"/>
        <v>347.06</v>
      </c>
      <c r="E22" s="3"/>
    </row>
    <row r="23" spans="1:5" s="2" customFormat="1">
      <c r="A23" s="58"/>
      <c r="B23" s="33">
        <v>11</v>
      </c>
      <c r="C23" s="34">
        <f t="shared" si="0"/>
        <v>356.44</v>
      </c>
      <c r="E23" s="3"/>
    </row>
    <row r="24" spans="1:5" s="2" customFormat="1">
      <c r="A24" s="58"/>
      <c r="B24" s="33">
        <v>12</v>
      </c>
      <c r="C24" s="34">
        <f t="shared" si="0"/>
        <v>365.82</v>
      </c>
      <c r="E24" s="3"/>
    </row>
    <row r="25" spans="1:5" s="2" customFormat="1">
      <c r="A25" s="58"/>
      <c r="B25" s="33">
        <v>13</v>
      </c>
      <c r="C25" s="34">
        <f t="shared" si="0"/>
        <v>375.2</v>
      </c>
      <c r="E25" s="3"/>
    </row>
    <row r="26" spans="1:5" s="2" customFormat="1">
      <c r="A26" s="58"/>
      <c r="B26" s="33">
        <v>14</v>
      </c>
      <c r="C26" s="34">
        <f t="shared" si="0"/>
        <v>384.58</v>
      </c>
      <c r="E26" s="3"/>
    </row>
    <row r="27" spans="1:5" s="2" customFormat="1">
      <c r="A27" s="58"/>
      <c r="B27" s="33">
        <v>15</v>
      </c>
      <c r="C27" s="34">
        <f t="shared" si="0"/>
        <v>393.96</v>
      </c>
      <c r="E27" s="3"/>
    </row>
    <row r="28" spans="1:5" s="2" customFormat="1">
      <c r="A28" s="58"/>
      <c r="B28" s="33">
        <v>16</v>
      </c>
      <c r="C28" s="34">
        <f t="shared" si="0"/>
        <v>403.34</v>
      </c>
      <c r="E28" s="3"/>
    </row>
    <row r="29" spans="1:5" s="2" customFormat="1">
      <c r="A29" s="58"/>
      <c r="B29" s="33">
        <v>17</v>
      </c>
      <c r="C29" s="34">
        <f t="shared" si="0"/>
        <v>412.72</v>
      </c>
      <c r="E29" s="3"/>
    </row>
    <row r="30" spans="1:5" s="2" customFormat="1">
      <c r="A30" s="58"/>
      <c r="B30" s="33">
        <v>18</v>
      </c>
      <c r="C30" s="34">
        <f t="shared" si="0"/>
        <v>422.09999999999997</v>
      </c>
      <c r="E30" s="3"/>
    </row>
    <row r="31" spans="1:5" s="2" customFormat="1">
      <c r="A31" s="58"/>
      <c r="B31" s="33">
        <v>19</v>
      </c>
      <c r="C31" s="34">
        <f t="shared" si="0"/>
        <v>431.48</v>
      </c>
      <c r="E31" s="3"/>
    </row>
    <row r="32" spans="1:5" s="2" customFormat="1">
      <c r="A32" s="58"/>
      <c r="B32" s="33">
        <v>20</v>
      </c>
      <c r="C32" s="34">
        <f t="shared" si="0"/>
        <v>440.86</v>
      </c>
      <c r="E32" s="3"/>
    </row>
    <row r="33" spans="1:5" s="2" customFormat="1">
      <c r="A33" s="58"/>
      <c r="B33" s="33">
        <v>21</v>
      </c>
      <c r="C33" s="34">
        <f t="shared" si="0"/>
        <v>450.24</v>
      </c>
      <c r="E33" s="3"/>
    </row>
    <row r="34" spans="1:5" s="2" customFormat="1">
      <c r="A34" s="58"/>
      <c r="B34" s="33">
        <v>22</v>
      </c>
      <c r="C34" s="34">
        <f t="shared" si="0"/>
        <v>459.62</v>
      </c>
      <c r="E34" s="3"/>
    </row>
    <row r="35" spans="1:5" s="2" customFormat="1">
      <c r="A35" s="58"/>
      <c r="B35" s="33">
        <v>23</v>
      </c>
      <c r="C35" s="34">
        <f t="shared" si="0"/>
        <v>469</v>
      </c>
      <c r="E35" s="3"/>
    </row>
    <row r="36" spans="1:5" s="2" customFormat="1">
      <c r="A36" s="58"/>
      <c r="B36" s="33">
        <v>24</v>
      </c>
      <c r="C36" s="34">
        <f t="shared" si="0"/>
        <v>478.38</v>
      </c>
      <c r="E36" s="3"/>
    </row>
    <row r="37" spans="1:5" s="2" customFormat="1">
      <c r="A37" s="58"/>
      <c r="B37" s="33">
        <v>25</v>
      </c>
      <c r="C37" s="34">
        <f t="shared" si="0"/>
        <v>487.76</v>
      </c>
      <c r="E37" s="3"/>
    </row>
    <row r="38" spans="1:5" s="2" customFormat="1">
      <c r="A38" s="58"/>
      <c r="B38" s="33">
        <v>26</v>
      </c>
      <c r="C38" s="34">
        <f t="shared" si="0"/>
        <v>497.14</v>
      </c>
      <c r="E38" s="3"/>
    </row>
    <row r="39" spans="1:5" s="2" customFormat="1">
      <c r="A39" s="58"/>
      <c r="B39" s="33">
        <v>27</v>
      </c>
      <c r="C39" s="34">
        <f t="shared" si="0"/>
        <v>506.52</v>
      </c>
      <c r="E39" s="3"/>
    </row>
    <row r="40" spans="1:5" s="2" customFormat="1">
      <c r="A40" s="58"/>
      <c r="B40" s="33">
        <v>28</v>
      </c>
      <c r="C40" s="34">
        <f t="shared" si="0"/>
        <v>515.9</v>
      </c>
      <c r="E40" s="3"/>
    </row>
    <row r="41" spans="1:5" s="2" customFormat="1">
      <c r="A41" s="58"/>
      <c r="B41" s="33">
        <v>29</v>
      </c>
      <c r="C41" s="34">
        <f t="shared" si="0"/>
        <v>525.28</v>
      </c>
      <c r="E41" s="3"/>
    </row>
    <row r="42" spans="1:5" s="2" customFormat="1">
      <c r="A42" s="58"/>
      <c r="B42" s="33">
        <v>30</v>
      </c>
      <c r="C42" s="34">
        <f t="shared" si="0"/>
        <v>534.66</v>
      </c>
      <c r="E42" s="3"/>
    </row>
    <row r="43" spans="1:5" ht="48" customHeight="1">
      <c r="A43" s="62" t="s">
        <v>10</v>
      </c>
      <c r="B43" s="62"/>
      <c r="C43" s="62"/>
    </row>
    <row r="44" spans="1:5" ht="18.75">
      <c r="A44" s="61"/>
      <c r="B44" s="61"/>
      <c r="C44" s="61"/>
    </row>
  </sheetData>
  <sheetProtection algorithmName="SHA-512" hashValue="JFK0VruIkYnsTkAWBYYbvLXJ+pje+0WPt77KWICqi82Qlqvv1ye67jbreH9Kz7L+quQvEGDVeFJ/pAoEK0xtBQ==" saltValue="rcK5CzHrHx092Rzu0vceuA==" spinCount="100000" sheet="1" objects="1" scenarios="1"/>
  <mergeCells count="11">
    <mergeCell ref="A1:C2"/>
    <mergeCell ref="A13:A15"/>
    <mergeCell ref="A16:A42"/>
    <mergeCell ref="B8:B9"/>
    <mergeCell ref="A44:C44"/>
    <mergeCell ref="A43:C43"/>
    <mergeCell ref="C9:E9"/>
    <mergeCell ref="A11:A12"/>
    <mergeCell ref="B11:B12"/>
    <mergeCell ref="C11:C12"/>
    <mergeCell ref="A8:A9"/>
  </mergeCells>
  <pageMargins left="0.25" right="0.25"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Calculateur jours de carence</vt:lpstr>
      <vt:lpstr>3 J Carences et 90%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 TINNES Emmanuel</dc:creator>
  <cp:keywords/>
  <dc:description/>
  <cp:lastModifiedBy>RAFOUGILET Carine</cp:lastModifiedBy>
  <dcterms:created xsi:type="dcterms:W3CDTF">2024-11-13T10:29:48Z</dcterms:created>
  <dcterms:modified xsi:type="dcterms:W3CDTF">2024-11-13T15:41:12Z</dcterms:modified>
  <cp:category/>
</cp:coreProperties>
</file>