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6420"/>
  </bookViews>
  <sheets>
    <sheet name="Feuil1" sheetId="1" r:id="rId1"/>
    <sheet name="Feuil3" sheetId="3" r:id="rId2"/>
  </sheets>
  <calcPr calcId="124519"/>
</workbook>
</file>

<file path=xl/calcChain.xml><?xml version="1.0" encoding="utf-8"?>
<calcChain xmlns="http://schemas.openxmlformats.org/spreadsheetml/2006/main">
  <c r="I89" i="1"/>
  <c r="I189"/>
  <c r="I401"/>
  <c r="I367"/>
  <c r="I343"/>
  <c r="I326"/>
  <c r="I291"/>
  <c r="I278"/>
  <c r="I264"/>
  <c r="I205"/>
  <c r="I180"/>
  <c r="I152"/>
  <c r="I144"/>
  <c r="I128"/>
  <c r="I123"/>
  <c r="J3"/>
  <c r="I9"/>
  <c r="M70"/>
  <c r="L70"/>
  <c r="K70"/>
  <c r="J70"/>
  <c r="M65"/>
  <c r="L65"/>
  <c r="K65"/>
  <c r="J65"/>
  <c r="M64"/>
  <c r="L64"/>
  <c r="K64"/>
  <c r="J64"/>
  <c r="M63"/>
  <c r="L63"/>
  <c r="K63"/>
  <c r="J63"/>
  <c r="M62"/>
  <c r="L62"/>
  <c r="K62"/>
  <c r="J62"/>
  <c r="M61"/>
  <c r="L61"/>
  <c r="K61"/>
  <c r="J61"/>
  <c r="M60"/>
  <c r="L60"/>
  <c r="K60"/>
  <c r="J60"/>
  <c r="I66"/>
  <c r="I53"/>
  <c r="L52"/>
  <c r="K52"/>
  <c r="L51"/>
  <c r="K51"/>
  <c r="L50"/>
  <c r="K50"/>
  <c r="L35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8"/>
  <c r="K8"/>
  <c r="L7"/>
  <c r="K7"/>
  <c r="L6"/>
  <c r="K6"/>
  <c r="L5"/>
  <c r="K5"/>
  <c r="M52"/>
  <c r="J52"/>
  <c r="M51"/>
  <c r="J51"/>
  <c r="M50"/>
  <c r="J50"/>
  <c r="I43"/>
  <c r="I36"/>
  <c r="M35"/>
  <c r="M34"/>
  <c r="M33"/>
  <c r="M32"/>
  <c r="J35"/>
  <c r="J34"/>
  <c r="J33"/>
  <c r="J32"/>
  <c r="J31"/>
  <c r="M31"/>
  <c r="J30"/>
  <c r="M30"/>
  <c r="J29"/>
  <c r="M29"/>
  <c r="J28"/>
  <c r="M28"/>
  <c r="J27"/>
  <c r="M27"/>
  <c r="J26"/>
  <c r="M26"/>
  <c r="J25"/>
  <c r="M25"/>
  <c r="J24"/>
  <c r="M24"/>
  <c r="J23"/>
  <c r="M23"/>
  <c r="J22"/>
  <c r="M22"/>
  <c r="J21"/>
  <c r="M21"/>
  <c r="M20"/>
  <c r="J20"/>
  <c r="M19"/>
  <c r="J19"/>
  <c r="M18"/>
  <c r="J18"/>
  <c r="M17"/>
  <c r="J17"/>
  <c r="M16"/>
  <c r="J16"/>
  <c r="M14"/>
  <c r="J14"/>
  <c r="M15"/>
  <c r="J15"/>
  <c r="M8"/>
  <c r="J8"/>
  <c r="M7"/>
  <c r="J7"/>
  <c r="J6"/>
  <c r="J5"/>
  <c r="M6"/>
  <c r="M5"/>
  <c r="H66"/>
  <c r="G66"/>
  <c r="F66"/>
  <c r="E66"/>
  <c r="H36"/>
  <c r="G36"/>
  <c r="F36"/>
  <c r="E36"/>
  <c r="H53"/>
  <c r="G53"/>
  <c r="F53"/>
  <c r="E53"/>
  <c r="H9"/>
  <c r="G9"/>
  <c r="F9"/>
  <c r="E9"/>
  <c r="M3" l="1"/>
  <c r="L3"/>
  <c r="K3"/>
  <c r="J66"/>
  <c r="I45"/>
  <c r="J45" s="1"/>
  <c r="K66"/>
  <c r="L66"/>
  <c r="J9"/>
  <c r="J36"/>
  <c r="M66"/>
  <c r="M9"/>
  <c r="M53"/>
  <c r="L53"/>
  <c r="K53"/>
  <c r="J53"/>
  <c r="L9"/>
  <c r="K9"/>
  <c r="M36"/>
  <c r="K36"/>
  <c r="L36"/>
  <c r="H55"/>
  <c r="G55"/>
  <c r="F55"/>
  <c r="E55"/>
  <c r="M45" l="1"/>
  <c r="L45"/>
  <c r="I55"/>
  <c r="I68" s="1"/>
  <c r="K45"/>
  <c r="E68"/>
  <c r="H68"/>
  <c r="G68"/>
  <c r="F68"/>
  <c r="K55" l="1"/>
  <c r="L55"/>
  <c r="L68"/>
  <c r="M68"/>
  <c r="K68"/>
  <c r="J68"/>
  <c r="J55"/>
  <c r="M55"/>
</calcChain>
</file>

<file path=xl/sharedStrings.xml><?xml version="1.0" encoding="utf-8"?>
<sst xmlns="http://schemas.openxmlformats.org/spreadsheetml/2006/main" count="437" uniqueCount="132">
  <si>
    <t>France</t>
  </si>
  <si>
    <t>Pays-Bas</t>
  </si>
  <si>
    <t>Grande-Bretagne</t>
  </si>
  <si>
    <t>États-Unis d'Amérique</t>
  </si>
  <si>
    <t>République populaire de Chine</t>
  </si>
  <si>
    <t>Japon</t>
  </si>
  <si>
    <t>Australie</t>
  </si>
  <si>
    <t>Italie</t>
  </si>
  <si>
    <t>Allemagne</t>
  </si>
  <si>
    <t>Hongrie</t>
  </si>
  <si>
    <t>Espagne</t>
  </si>
  <si>
    <t>Suède</t>
  </si>
  <si>
    <t>Norvège</t>
  </si>
  <si>
    <t>Irlande</t>
  </si>
  <si>
    <t>Roumanie</t>
  </si>
  <si>
    <t>Belgique</t>
  </si>
  <si>
    <t>Bulgarie</t>
  </si>
  <si>
    <t>Serbie</t>
  </si>
  <si>
    <t>Tchéquie</t>
  </si>
  <si>
    <t>Danemark</t>
  </si>
  <si>
    <t>Croatie</t>
  </si>
  <si>
    <t>Slovénie</t>
  </si>
  <si>
    <t>Autriche</t>
  </si>
  <si>
    <t>Pologne</t>
  </si>
  <si>
    <t>Suisse</t>
  </si>
  <si>
    <t>Portugal</t>
  </si>
  <si>
    <t>Grèce</t>
  </si>
  <si>
    <t>Lituanie</t>
  </si>
  <si>
    <t>République de Moldova</t>
  </si>
  <si>
    <t>Kosovo</t>
  </si>
  <si>
    <t>Chypre</t>
  </si>
  <si>
    <t>Albanie</t>
  </si>
  <si>
    <t>Slovaquie</t>
  </si>
  <si>
    <t>Ukraine</t>
  </si>
  <si>
    <t>Géorgie</t>
  </si>
  <si>
    <t>Türkiye</t>
  </si>
  <si>
    <t>Estonie</t>
  </si>
  <si>
    <t>Lettonie</t>
  </si>
  <si>
    <t>22 pays de l'UE</t>
  </si>
  <si>
    <t>manquent</t>
  </si>
  <si>
    <t>Luxembourg</t>
  </si>
  <si>
    <t>Finlande</t>
  </si>
  <si>
    <t>Malte</t>
  </si>
  <si>
    <t>AVIRON</t>
  </si>
  <si>
    <t>ATHLETISME</t>
  </si>
  <si>
    <t>BADMINTON</t>
  </si>
  <si>
    <t>BASKETBALL 3x3</t>
  </si>
  <si>
    <t>BOXE</t>
  </si>
  <si>
    <t>BREAKING</t>
  </si>
  <si>
    <t>CANOE KAYAK SLALOM</t>
  </si>
  <si>
    <t>CANOE KAYAK SPRINT</t>
  </si>
  <si>
    <t>CYCLISME BMX FREESTYLE</t>
  </si>
  <si>
    <t>CYCLISME BMX RACING</t>
  </si>
  <si>
    <t>CYCLISME MOUBTAIN BYKE</t>
  </si>
  <si>
    <t>CYCLISME SUR PISTE</t>
  </si>
  <si>
    <t>CYCLISME SUR ROUTE</t>
  </si>
  <si>
    <t>ESCALADE</t>
  </si>
  <si>
    <t>ESCRIME</t>
  </si>
  <si>
    <t>FOOTBALL</t>
  </si>
  <si>
    <t>GOLF</t>
  </si>
  <si>
    <t>GYM ARTISTIQUE</t>
  </si>
  <si>
    <t>GYM RYTHMIQUE</t>
  </si>
  <si>
    <t>ALTEROPHILIE</t>
  </si>
  <si>
    <t>HANDBALL</t>
  </si>
  <si>
    <t>HOCKEY SUR GLACE</t>
  </si>
  <si>
    <t>JUDO</t>
  </si>
  <si>
    <t>LUTTE</t>
  </si>
  <si>
    <t>NATATION</t>
  </si>
  <si>
    <t>NATATION ARTISTIQUE</t>
  </si>
  <si>
    <t>PENTATHLON MODERNE</t>
  </si>
  <si>
    <t>PLONGEON</t>
  </si>
  <si>
    <t>RUGBY A 7</t>
  </si>
  <si>
    <t>SKATE BOARD</t>
  </si>
  <si>
    <t>SPORTS EQUESTRES</t>
  </si>
  <si>
    <t>SURF</t>
  </si>
  <si>
    <t>TAEKWONDO</t>
  </si>
  <si>
    <t>TENNIS</t>
  </si>
  <si>
    <t>TENNIS DE TABLE</t>
  </si>
  <si>
    <t>TIR</t>
  </si>
  <si>
    <t>TIR A L ARC</t>
  </si>
  <si>
    <t>TRAMPOLINE</t>
  </si>
  <si>
    <t>TRIATHLON</t>
  </si>
  <si>
    <t>VOILE</t>
  </si>
  <si>
    <t>VOLLEY BALL</t>
  </si>
  <si>
    <t>VOLLEY BALL DE PLAGE</t>
  </si>
  <si>
    <t>WATER POLO</t>
  </si>
  <si>
    <t>Habitants Mns</t>
  </si>
  <si>
    <t>total /Mns hab</t>
  </si>
  <si>
    <t>Or / Mns hab</t>
  </si>
  <si>
    <t>argent / Mns hab</t>
  </si>
  <si>
    <t>bronze / Mns hab</t>
  </si>
  <si>
    <t>total médailles pays UE</t>
  </si>
  <si>
    <t>médailles europe ouest hors UE</t>
  </si>
  <si>
    <t>total UE + ouest</t>
  </si>
  <si>
    <t>impétrants UE</t>
  </si>
  <si>
    <t>total UE + ouest + impétrants</t>
  </si>
  <si>
    <t>couleurs si &gt; 0,75</t>
  </si>
  <si>
    <t>BASKETBALL</t>
  </si>
  <si>
    <t>sous total par continents non fait</t>
  </si>
  <si>
    <t>NATATION MARATHON</t>
  </si>
  <si>
    <t> États-Unis</t>
  </si>
  <si>
    <t> Chine</t>
  </si>
  <si>
    <t> Japon</t>
  </si>
  <si>
    <t> Grande-Bretagne</t>
  </si>
  <si>
    <t> Comité olympique de Russie</t>
  </si>
  <si>
    <t> Australie</t>
  </si>
  <si>
    <t> Pays-Bas</t>
  </si>
  <si>
    <t> France</t>
  </si>
  <si>
    <t> Allemagne</t>
  </si>
  <si>
    <t> Italie</t>
  </si>
  <si>
    <t> Canada</t>
  </si>
  <si>
    <t> Brésil</t>
  </si>
  <si>
    <t> Nouvelle-Zélande</t>
  </si>
  <si>
    <t> Cuba</t>
  </si>
  <si>
    <t> Hongrie</t>
  </si>
  <si>
    <t> Corée du Sud</t>
  </si>
  <si>
    <t> Pologne</t>
  </si>
  <si>
    <t> République tchèque</t>
  </si>
  <si>
    <t> Kenya</t>
  </si>
  <si>
    <t> Norvège</t>
  </si>
  <si>
    <t>.=</t>
  </si>
  <si>
    <t>. (-)</t>
  </si>
  <si>
    <t>.++</t>
  </si>
  <si>
    <t>.+</t>
  </si>
  <si>
    <t>.-</t>
  </si>
  <si>
    <r>
      <t> </t>
    </r>
    <r>
      <rPr>
        <u/>
        <sz val="11"/>
        <color rgb="FF202122"/>
        <rFont val="Arial"/>
        <family val="2"/>
      </rPr>
      <t>Jamaïque</t>
    </r>
  </si>
  <si>
    <t> Espagne</t>
  </si>
  <si>
    <t> Suède</t>
  </si>
  <si>
    <t> Suisse</t>
  </si>
  <si>
    <t> Danemark</t>
  </si>
  <si>
    <t>.(-)</t>
  </si>
  <si>
    <t>.(--)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</si>
</sst>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__Noto_Sans_4dc2c0"/>
    </font>
    <font>
      <sz val="11"/>
      <color theme="1"/>
      <name val="__Noto_Sans_4dc2c0"/>
    </font>
    <font>
      <sz val="12"/>
      <color rgb="FF000000"/>
      <name val="Arial"/>
      <family val="2"/>
    </font>
    <font>
      <sz val="12"/>
      <color rgb="FF000000"/>
      <name val="__Noto_Sans_4dc2c0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__Noto_Sans_4dc2c0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70C0"/>
      <name val="Calibri"/>
      <family val="2"/>
      <scheme val="minor"/>
    </font>
    <font>
      <b/>
      <sz val="11"/>
      <color theme="8" tint="-0.249977111117893"/>
      <name val="Arial"/>
      <family val="2"/>
    </font>
    <font>
      <b/>
      <sz val="12"/>
      <color theme="1"/>
      <name val="Arial"/>
      <family val="2"/>
    </font>
    <font>
      <b/>
      <sz val="12"/>
      <color rgb="FF00B0F0"/>
      <name val="Arial"/>
      <family val="2"/>
    </font>
    <font>
      <b/>
      <sz val="11"/>
      <color theme="5" tint="-0.499984740745262"/>
      <name val="Arial"/>
      <family val="2"/>
    </font>
    <font>
      <b/>
      <sz val="11"/>
      <color rgb="FF202122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1"/>
      <color rgb="FF202122"/>
      <name val="Arial"/>
      <family val="2"/>
    </font>
    <font>
      <b/>
      <sz val="12"/>
      <color rgb="FF202122"/>
      <name val="Arial"/>
      <family val="2"/>
    </font>
    <font>
      <sz val="12"/>
      <color rgb="FF202122"/>
      <name val="Arial"/>
      <family val="2"/>
    </font>
    <font>
      <u/>
      <sz val="11"/>
      <color rgb="FF20212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7F6A8"/>
        <bgColor indexed="64"/>
      </patternFill>
    </fill>
    <fill>
      <patternFill patternType="solid">
        <fgColor rgb="FFDCE5E5"/>
        <bgColor indexed="64"/>
      </patternFill>
    </fill>
    <fill>
      <patternFill patternType="solid">
        <fgColor rgb="FFFFDAB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/>
    <xf numFmtId="0" fontId="0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0" fillId="0" borderId="0" xfId="0" applyFont="1" applyAlignment="1">
      <alignment wrapText="1"/>
    </xf>
    <xf numFmtId="2" fontId="0" fillId="0" borderId="0" xfId="0" applyNumberFormat="1"/>
    <xf numFmtId="0" fontId="19" fillId="0" borderId="0" xfId="0" applyFont="1"/>
    <xf numFmtId="0" fontId="20" fillId="0" borderId="0" xfId="0" applyFont="1"/>
    <xf numFmtId="2" fontId="0" fillId="2" borderId="0" xfId="0" applyNumberFormat="1" applyFill="1"/>
    <xf numFmtId="2" fontId="0" fillId="3" borderId="0" xfId="0" applyNumberFormat="1" applyFill="1"/>
    <xf numFmtId="2" fontId="0" fillId="4" borderId="0" xfId="0" applyNumberFormat="1" applyFill="1"/>
    <xf numFmtId="2" fontId="0" fillId="5" borderId="0" xfId="0" applyNumberFormat="1" applyFill="1"/>
    <xf numFmtId="2" fontId="1" fillId="0" borderId="0" xfId="0" applyNumberFormat="1" applyFont="1"/>
    <xf numFmtId="2" fontId="15" fillId="0" borderId="0" xfId="0" applyNumberFormat="1" applyFont="1"/>
    <xf numFmtId="0" fontId="21" fillId="0" borderId="0" xfId="0" applyFont="1" applyAlignment="1">
      <alignment wrapText="1"/>
    </xf>
    <xf numFmtId="0" fontId="21" fillId="0" borderId="0" xfId="0" applyFont="1" applyAlignment="1">
      <alignment horizontal="left" wrapText="1"/>
    </xf>
    <xf numFmtId="0" fontId="21" fillId="6" borderId="0" xfId="0" applyFont="1" applyFill="1" applyAlignment="1">
      <alignment wrapText="1"/>
    </xf>
    <xf numFmtId="0" fontId="21" fillId="7" borderId="0" xfId="0" applyFont="1" applyFill="1" applyAlignment="1">
      <alignment wrapText="1"/>
    </xf>
    <xf numFmtId="0" fontId="21" fillId="8" borderId="0" xfId="0" applyFont="1" applyFill="1" applyAlignment="1">
      <alignment wrapText="1"/>
    </xf>
    <xf numFmtId="0" fontId="0" fillId="0" borderId="0" xfId="0" applyNumberFormat="1"/>
    <xf numFmtId="0" fontId="11" fillId="0" borderId="0" xfId="0" applyNumberFormat="1" applyFont="1"/>
    <xf numFmtId="0" fontId="15" fillId="0" borderId="0" xfId="0" applyNumberFormat="1" applyFont="1"/>
    <xf numFmtId="0" fontId="21" fillId="9" borderId="0" xfId="0" applyFont="1" applyFill="1" applyAlignment="1">
      <alignment wrapText="1"/>
    </xf>
    <xf numFmtId="0" fontId="21" fillId="9" borderId="0" xfId="0" applyFont="1" applyFill="1" applyAlignment="1">
      <alignment horizontal="left" wrapText="1"/>
    </xf>
    <xf numFmtId="0" fontId="22" fillId="6" borderId="0" xfId="0" applyFont="1" applyFill="1" applyAlignment="1">
      <alignment wrapText="1"/>
    </xf>
    <xf numFmtId="0" fontId="22" fillId="7" borderId="0" xfId="0" applyFont="1" applyFill="1" applyAlignment="1">
      <alignment wrapText="1"/>
    </xf>
    <xf numFmtId="0" fontId="22" fillId="8" borderId="0" xfId="0" applyFont="1" applyFill="1" applyAlignment="1">
      <alignment wrapText="1"/>
    </xf>
    <xf numFmtId="0" fontId="22" fillId="0" borderId="0" xfId="0" applyFont="1" applyAlignment="1">
      <alignment wrapText="1"/>
    </xf>
    <xf numFmtId="0" fontId="23" fillId="6" borderId="0" xfId="0" applyFont="1" applyFill="1" applyAlignment="1">
      <alignment wrapText="1"/>
    </xf>
    <xf numFmtId="0" fontId="23" fillId="7" borderId="0" xfId="0" applyFont="1" applyFill="1" applyAlignment="1">
      <alignment wrapText="1"/>
    </xf>
    <xf numFmtId="0" fontId="23" fillId="8" borderId="0" xfId="0" applyFont="1" applyFill="1" applyAlignment="1">
      <alignment wrapText="1"/>
    </xf>
    <xf numFmtId="0" fontId="23" fillId="9" borderId="0" xfId="0" applyFont="1" applyFill="1" applyAlignment="1">
      <alignment wrapText="1"/>
    </xf>
    <xf numFmtId="0" fontId="22" fillId="9" borderId="0" xfId="0" applyFont="1" applyFill="1" applyAlignment="1">
      <alignment wrapText="1"/>
    </xf>
    <xf numFmtId="0" fontId="7" fillId="4" borderId="0" xfId="0" applyFont="1" applyFill="1"/>
    <xf numFmtId="0" fontId="23" fillId="4" borderId="0" xfId="0" applyFont="1" applyFill="1" applyAlignment="1">
      <alignment wrapText="1"/>
    </xf>
    <xf numFmtId="0" fontId="0" fillId="4" borderId="0" xfId="0" applyFill="1"/>
    <xf numFmtId="0" fontId="7" fillId="10" borderId="0" xfId="0" applyFont="1" applyFill="1"/>
    <xf numFmtId="0" fontId="23" fillId="10" borderId="0" xfId="0" applyFont="1" applyFill="1" applyAlignment="1">
      <alignment wrapText="1"/>
    </xf>
    <xf numFmtId="0" fontId="0" fillId="10" borderId="0" xfId="0" applyFill="1"/>
    <xf numFmtId="0" fontId="7" fillId="11" borderId="0" xfId="0" applyFont="1" applyFill="1"/>
    <xf numFmtId="0" fontId="23" fillId="11" borderId="0" xfId="0" applyFont="1" applyFill="1" applyAlignment="1">
      <alignment wrapText="1"/>
    </xf>
    <xf numFmtId="0" fontId="0" fillId="11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2</xdr:col>
      <xdr:colOff>152400</xdr:colOff>
      <xdr:row>13</xdr:row>
      <xdr:rowOff>152400</xdr:rowOff>
    </xdr:to>
    <xdr:sp macro="" textlink="">
      <xdr:nvSpPr>
        <xdr:cNvPr id="1033" name="AutoShape 9" descr="États-Unis : ouvrir la rangée et voir le détail des médailles"/>
        <xdr:cNvSpPr>
          <a:spLocks noChangeAspect="1" noChangeArrowheads="1"/>
        </xdr:cNvSpPr>
      </xdr:nvSpPr>
      <xdr:spPr bwMode="auto">
        <a:xfrm>
          <a:off x="1524000" y="25050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152400</xdr:colOff>
      <xdr:row>13</xdr:row>
      <xdr:rowOff>152400</xdr:rowOff>
    </xdr:to>
    <xdr:sp macro="" textlink="">
      <xdr:nvSpPr>
        <xdr:cNvPr id="1035" name="AutoShape 11" descr="Chine : ouvrir la rangée et voir le détail des médailles"/>
        <xdr:cNvSpPr>
          <a:spLocks noChangeAspect="1" noChangeArrowheads="1"/>
        </xdr:cNvSpPr>
      </xdr:nvSpPr>
      <xdr:spPr bwMode="auto">
        <a:xfrm>
          <a:off x="1524000" y="40671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152400</xdr:colOff>
      <xdr:row>13</xdr:row>
      <xdr:rowOff>152400</xdr:rowOff>
    </xdr:to>
    <xdr:sp macro="" textlink="">
      <xdr:nvSpPr>
        <xdr:cNvPr id="1037" name="AutoShape 13" descr="Japon : ouvrir la rangée et voir le détail des médailles"/>
        <xdr:cNvSpPr>
          <a:spLocks noChangeAspect="1" noChangeArrowheads="1"/>
        </xdr:cNvSpPr>
      </xdr:nvSpPr>
      <xdr:spPr bwMode="auto">
        <a:xfrm>
          <a:off x="1524000" y="50577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152400</xdr:colOff>
      <xdr:row>13</xdr:row>
      <xdr:rowOff>152400</xdr:rowOff>
    </xdr:to>
    <xdr:sp macro="" textlink="">
      <xdr:nvSpPr>
        <xdr:cNvPr id="1039" name="AutoShape 15" descr="Australie : ouvrir la rangée et voir le détail des médailles"/>
        <xdr:cNvSpPr>
          <a:spLocks noChangeAspect="1" noChangeArrowheads="1"/>
        </xdr:cNvSpPr>
      </xdr:nvSpPr>
      <xdr:spPr bwMode="auto">
        <a:xfrm>
          <a:off x="1524000" y="60483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152400</xdr:colOff>
      <xdr:row>49</xdr:row>
      <xdr:rowOff>152400</xdr:rowOff>
    </xdr:to>
    <xdr:sp macro="" textlink="">
      <xdr:nvSpPr>
        <xdr:cNvPr id="1041" name="AutoShape 17" descr="France : ouvrir la rangée et voir le détail des médailles"/>
        <xdr:cNvSpPr>
          <a:spLocks noChangeAspect="1" noChangeArrowheads="1"/>
        </xdr:cNvSpPr>
      </xdr:nvSpPr>
      <xdr:spPr bwMode="auto">
        <a:xfrm>
          <a:off x="1524000" y="70389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152400</xdr:colOff>
      <xdr:row>49</xdr:row>
      <xdr:rowOff>152400</xdr:rowOff>
    </xdr:to>
    <xdr:sp macro="" textlink="">
      <xdr:nvSpPr>
        <xdr:cNvPr id="1043" name="AutoShape 19" descr="Pays-Bas : ouvrir la rangée et voir le détail des médailles"/>
        <xdr:cNvSpPr>
          <a:spLocks noChangeAspect="1" noChangeArrowheads="1"/>
        </xdr:cNvSpPr>
      </xdr:nvSpPr>
      <xdr:spPr bwMode="auto">
        <a:xfrm>
          <a:off x="1524000" y="80295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152400</xdr:colOff>
      <xdr:row>15</xdr:row>
      <xdr:rowOff>152400</xdr:rowOff>
    </xdr:to>
    <xdr:sp macro="" textlink="">
      <xdr:nvSpPr>
        <xdr:cNvPr id="1045" name="AutoShape 21" descr="Grande-Bretagne : ouvrir la rangée et voir le détail des médailles"/>
        <xdr:cNvSpPr>
          <a:spLocks noChangeAspect="1" noChangeArrowheads="1"/>
        </xdr:cNvSpPr>
      </xdr:nvSpPr>
      <xdr:spPr bwMode="auto">
        <a:xfrm>
          <a:off x="1524000" y="92106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152400</xdr:colOff>
      <xdr:row>17</xdr:row>
      <xdr:rowOff>152400</xdr:rowOff>
    </xdr:to>
    <xdr:sp macro="" textlink="">
      <xdr:nvSpPr>
        <xdr:cNvPr id="1049" name="AutoShape 25" descr="Italie : ouvrir la rangée et voir le détail des médailles"/>
        <xdr:cNvSpPr>
          <a:spLocks noChangeAspect="1" noChangeArrowheads="1"/>
        </xdr:cNvSpPr>
      </xdr:nvSpPr>
      <xdr:spPr bwMode="auto">
        <a:xfrm>
          <a:off x="1524000" y="115728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152400</xdr:colOff>
      <xdr:row>17</xdr:row>
      <xdr:rowOff>152400</xdr:rowOff>
    </xdr:to>
    <xdr:sp macro="" textlink="">
      <xdr:nvSpPr>
        <xdr:cNvPr id="1051" name="AutoShape 27" descr="Allemagne : ouvrir la rangée et voir le détail des médailles"/>
        <xdr:cNvSpPr>
          <a:spLocks noChangeAspect="1" noChangeArrowheads="1"/>
        </xdr:cNvSpPr>
      </xdr:nvSpPr>
      <xdr:spPr bwMode="auto">
        <a:xfrm>
          <a:off x="1524000" y="127539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152400</xdr:colOff>
      <xdr:row>19</xdr:row>
      <xdr:rowOff>152400</xdr:rowOff>
    </xdr:to>
    <xdr:sp macro="" textlink="">
      <xdr:nvSpPr>
        <xdr:cNvPr id="1055" name="AutoShape 31" descr="Hongrie : ouvrir la rangée et voir le détail des médailles"/>
        <xdr:cNvSpPr>
          <a:spLocks noChangeAspect="1" noChangeArrowheads="1"/>
        </xdr:cNvSpPr>
      </xdr:nvSpPr>
      <xdr:spPr bwMode="auto">
        <a:xfrm>
          <a:off x="1524000" y="23431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152400</xdr:colOff>
      <xdr:row>30</xdr:row>
      <xdr:rowOff>152400</xdr:rowOff>
    </xdr:to>
    <xdr:sp macro="" textlink="">
      <xdr:nvSpPr>
        <xdr:cNvPr id="1085" name="AutoShape 61" descr="Tchéquie : ouvrir la rangée et voir le détail des médailles"/>
        <xdr:cNvSpPr>
          <a:spLocks noChangeAspect="1" noChangeArrowheads="1"/>
        </xdr:cNvSpPr>
      </xdr:nvSpPr>
      <xdr:spPr bwMode="auto">
        <a:xfrm>
          <a:off x="1524000" y="61341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152400</xdr:colOff>
      <xdr:row>34</xdr:row>
      <xdr:rowOff>152400</xdr:rowOff>
    </xdr:to>
    <xdr:sp macro="" textlink="">
      <xdr:nvSpPr>
        <xdr:cNvPr id="1096" name="AutoShape 72" descr="Portugal : ouvrir la rangée et voir le détail des médailles"/>
        <xdr:cNvSpPr>
          <a:spLocks noChangeAspect="1" noChangeArrowheads="1"/>
        </xdr:cNvSpPr>
      </xdr:nvSpPr>
      <xdr:spPr bwMode="auto">
        <a:xfrm>
          <a:off x="1524000" y="75342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152400</xdr:colOff>
      <xdr:row>63</xdr:row>
      <xdr:rowOff>152400</xdr:rowOff>
    </xdr:to>
    <xdr:sp macro="" textlink="">
      <xdr:nvSpPr>
        <xdr:cNvPr id="1100" name="AutoShape 76" descr="Rép. de Moldova : ouvrir la rangée et voir le détail des médailles"/>
        <xdr:cNvSpPr>
          <a:spLocks noChangeAspect="1" noChangeArrowheads="1"/>
        </xdr:cNvSpPr>
      </xdr:nvSpPr>
      <xdr:spPr bwMode="auto">
        <a:xfrm>
          <a:off x="1524000" y="79438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152400</xdr:colOff>
      <xdr:row>76</xdr:row>
      <xdr:rowOff>152400</xdr:rowOff>
    </xdr:to>
    <xdr:sp macro="" textlink="">
      <xdr:nvSpPr>
        <xdr:cNvPr id="1128" name="AutoShape 104" descr="Pays-Bas : ouvrir la rangée et voir le détail des médailles"/>
        <xdr:cNvSpPr>
          <a:spLocks noChangeAspect="1" noChangeArrowheads="1"/>
        </xdr:cNvSpPr>
      </xdr:nvSpPr>
      <xdr:spPr bwMode="auto">
        <a:xfrm>
          <a:off x="2809875" y="130492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152400</xdr:colOff>
      <xdr:row>89</xdr:row>
      <xdr:rowOff>152400</xdr:rowOff>
    </xdr:to>
    <xdr:sp macro="" textlink="">
      <xdr:nvSpPr>
        <xdr:cNvPr id="1130" name="AutoShape 106" descr="Espagne : ouvrir la rangée et voir le détail des médailles"/>
        <xdr:cNvSpPr>
          <a:spLocks noChangeAspect="1" noChangeArrowheads="1"/>
        </xdr:cNvSpPr>
      </xdr:nvSpPr>
      <xdr:spPr bwMode="auto">
        <a:xfrm>
          <a:off x="2809875" y="138398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152400</xdr:colOff>
      <xdr:row>95</xdr:row>
      <xdr:rowOff>152400</xdr:rowOff>
    </xdr:to>
    <xdr:sp macro="" textlink="">
      <xdr:nvSpPr>
        <xdr:cNvPr id="1132" name="AutoShape 108" descr="Norvège : ouvrir la rangée et voir le détail des médailles"/>
        <xdr:cNvSpPr>
          <a:spLocks noChangeAspect="1" noChangeArrowheads="1"/>
        </xdr:cNvSpPr>
      </xdr:nvSpPr>
      <xdr:spPr bwMode="auto">
        <a:xfrm>
          <a:off x="2809875" y="146304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152400</xdr:colOff>
      <xdr:row>99</xdr:row>
      <xdr:rowOff>152400</xdr:rowOff>
    </xdr:to>
    <xdr:sp macro="" textlink="">
      <xdr:nvSpPr>
        <xdr:cNvPr id="1137" name="AutoShape 113" descr="Pays-Bas : ouvrir la rangée et voir le détail des médailles"/>
        <xdr:cNvSpPr>
          <a:spLocks noChangeAspect="1" noChangeArrowheads="1"/>
        </xdr:cNvSpPr>
      </xdr:nvSpPr>
      <xdr:spPr bwMode="auto">
        <a:xfrm>
          <a:off x="2809875" y="152781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152400</xdr:colOff>
      <xdr:row>109</xdr:row>
      <xdr:rowOff>152400</xdr:rowOff>
    </xdr:to>
    <xdr:sp macro="" textlink="">
      <xdr:nvSpPr>
        <xdr:cNvPr id="1139" name="AutoShape 115" descr="Grande-Bretagne : ouvrir la rangée et voir le détail des médailles"/>
        <xdr:cNvSpPr>
          <a:spLocks noChangeAspect="1" noChangeArrowheads="1"/>
        </xdr:cNvSpPr>
      </xdr:nvSpPr>
      <xdr:spPr bwMode="auto">
        <a:xfrm>
          <a:off x="2809875" y="160686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152400</xdr:colOff>
      <xdr:row>109</xdr:row>
      <xdr:rowOff>152400</xdr:rowOff>
    </xdr:to>
    <xdr:sp macro="" textlink="">
      <xdr:nvSpPr>
        <xdr:cNvPr id="1141" name="AutoShape 117" descr="Roumanie : ouvrir la rangée et voir le détail des médailles"/>
        <xdr:cNvSpPr>
          <a:spLocks noChangeAspect="1" noChangeArrowheads="1"/>
        </xdr:cNvSpPr>
      </xdr:nvSpPr>
      <xdr:spPr bwMode="auto">
        <a:xfrm>
          <a:off x="2809875" y="168592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152400</xdr:colOff>
      <xdr:row>109</xdr:row>
      <xdr:rowOff>152400</xdr:rowOff>
    </xdr:to>
    <xdr:sp macro="" textlink="">
      <xdr:nvSpPr>
        <xdr:cNvPr id="1143" name="AutoShape 119" descr="Nouvelle-Zélande : ouvrir la rangée et voir le détail des médailles"/>
        <xdr:cNvSpPr>
          <a:spLocks noChangeAspect="1" noChangeArrowheads="1"/>
        </xdr:cNvSpPr>
      </xdr:nvSpPr>
      <xdr:spPr bwMode="auto">
        <a:xfrm>
          <a:off x="2809875" y="176498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152400</xdr:colOff>
      <xdr:row>109</xdr:row>
      <xdr:rowOff>152400</xdr:rowOff>
    </xdr:to>
    <xdr:sp macro="" textlink="">
      <xdr:nvSpPr>
        <xdr:cNvPr id="1145" name="AutoShape 121" descr="Allemagne : fermer la rangée"/>
        <xdr:cNvSpPr>
          <a:spLocks noChangeAspect="1" noChangeArrowheads="1"/>
        </xdr:cNvSpPr>
      </xdr:nvSpPr>
      <xdr:spPr bwMode="auto">
        <a:xfrm>
          <a:off x="2809875" y="184404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152400</xdr:colOff>
      <xdr:row>109</xdr:row>
      <xdr:rowOff>152400</xdr:rowOff>
    </xdr:to>
    <xdr:sp macro="" textlink="">
      <xdr:nvSpPr>
        <xdr:cNvPr id="1146" name="AutoShape 122" descr="Allemagne - Aviron : ouvrir la rangée et voir le détail des médailles"/>
        <xdr:cNvSpPr>
          <a:spLocks noChangeAspect="1" noChangeArrowheads="1"/>
        </xdr:cNvSpPr>
      </xdr:nvSpPr>
      <xdr:spPr bwMode="auto">
        <a:xfrm>
          <a:off x="2809875" y="190309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152400</xdr:colOff>
      <xdr:row>109</xdr:row>
      <xdr:rowOff>152400</xdr:rowOff>
    </xdr:to>
    <xdr:sp macro="" textlink="">
      <xdr:nvSpPr>
        <xdr:cNvPr id="1148" name="AutoShape 124" descr="Irlande : ouvrir la rangée et voir le détail des médailles"/>
        <xdr:cNvSpPr>
          <a:spLocks noChangeAspect="1" noChangeArrowheads="1"/>
        </xdr:cNvSpPr>
      </xdr:nvSpPr>
      <xdr:spPr bwMode="auto">
        <a:xfrm>
          <a:off x="2809875" y="196310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152400</xdr:colOff>
      <xdr:row>109</xdr:row>
      <xdr:rowOff>152400</xdr:rowOff>
    </xdr:to>
    <xdr:sp macro="" textlink="">
      <xdr:nvSpPr>
        <xdr:cNvPr id="1150" name="AutoShape 126" descr="États-Unis : ouvrir la rangée et voir le détail des médailles"/>
        <xdr:cNvSpPr>
          <a:spLocks noChangeAspect="1" noChangeArrowheads="1"/>
        </xdr:cNvSpPr>
      </xdr:nvSpPr>
      <xdr:spPr bwMode="auto">
        <a:xfrm>
          <a:off x="2809875" y="206121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152400</xdr:colOff>
      <xdr:row>109</xdr:row>
      <xdr:rowOff>152400</xdr:rowOff>
    </xdr:to>
    <xdr:sp macro="" textlink="">
      <xdr:nvSpPr>
        <xdr:cNvPr id="1152" name="AutoShape 128" descr="Croatie : ouvrir la rangée et voir le détail des médailles"/>
        <xdr:cNvSpPr>
          <a:spLocks noChangeAspect="1" noChangeArrowheads="1"/>
        </xdr:cNvSpPr>
      </xdr:nvSpPr>
      <xdr:spPr bwMode="auto">
        <a:xfrm>
          <a:off x="2809875" y="214026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152400</xdr:colOff>
      <xdr:row>109</xdr:row>
      <xdr:rowOff>152400</xdr:rowOff>
    </xdr:to>
    <xdr:sp macro="" textlink="">
      <xdr:nvSpPr>
        <xdr:cNvPr id="1154" name="AutoShape 130" descr="Italie : ouvrir la rangée et voir le détail des médailles"/>
        <xdr:cNvSpPr>
          <a:spLocks noChangeAspect="1" noChangeArrowheads="1"/>
        </xdr:cNvSpPr>
      </xdr:nvSpPr>
      <xdr:spPr bwMode="auto">
        <a:xfrm>
          <a:off x="2809875" y="221932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3</xdr:col>
      <xdr:colOff>152400</xdr:colOff>
      <xdr:row>120</xdr:row>
      <xdr:rowOff>152400</xdr:rowOff>
    </xdr:to>
    <xdr:sp macro="" textlink="">
      <xdr:nvSpPr>
        <xdr:cNvPr id="1161" name="AutoShape 137" descr="Allemagne : ouvrir la rangée et voir le détail des médailles"/>
        <xdr:cNvSpPr>
          <a:spLocks noChangeAspect="1" noChangeArrowheads="1"/>
        </xdr:cNvSpPr>
      </xdr:nvSpPr>
      <xdr:spPr bwMode="auto">
        <a:xfrm>
          <a:off x="2809875" y="188118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152400</xdr:colOff>
      <xdr:row>124</xdr:row>
      <xdr:rowOff>152400</xdr:rowOff>
    </xdr:to>
    <xdr:sp macro="" textlink="">
      <xdr:nvSpPr>
        <xdr:cNvPr id="1163" name="AutoShape 139" descr="Pays-Bas : ouvrir la rangée et voir le détail des médailles"/>
        <xdr:cNvSpPr>
          <a:spLocks noChangeAspect="1" noChangeArrowheads="1"/>
        </xdr:cNvSpPr>
      </xdr:nvSpPr>
      <xdr:spPr bwMode="auto">
        <a:xfrm>
          <a:off x="2809875" y="195738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152400</xdr:colOff>
      <xdr:row>127</xdr:row>
      <xdr:rowOff>152400</xdr:rowOff>
    </xdr:to>
    <xdr:sp macro="" textlink="">
      <xdr:nvSpPr>
        <xdr:cNvPr id="1165" name="AutoShape 141" descr="Espagne : ouvrir la rangée et voir le détail des médailles"/>
        <xdr:cNvSpPr>
          <a:spLocks noChangeAspect="1" noChangeArrowheads="1"/>
        </xdr:cNvSpPr>
      </xdr:nvSpPr>
      <xdr:spPr bwMode="auto">
        <a:xfrm>
          <a:off x="2809875" y="203358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152400</xdr:colOff>
      <xdr:row>130</xdr:row>
      <xdr:rowOff>152400</xdr:rowOff>
    </xdr:to>
    <xdr:sp macro="" textlink="">
      <xdr:nvSpPr>
        <xdr:cNvPr id="1167" name="AutoShape 143" descr="France : ouvrir la rangée et voir le détail des médailles"/>
        <xdr:cNvSpPr>
          <a:spLocks noChangeAspect="1" noChangeArrowheads="1"/>
        </xdr:cNvSpPr>
      </xdr:nvSpPr>
      <xdr:spPr bwMode="auto">
        <a:xfrm>
          <a:off x="2809875" y="210978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126</xdr:row>
      <xdr:rowOff>0</xdr:rowOff>
    </xdr:from>
    <xdr:to>
      <xdr:col>3</xdr:col>
      <xdr:colOff>152400</xdr:colOff>
      <xdr:row>126</xdr:row>
      <xdr:rowOff>152400</xdr:rowOff>
    </xdr:to>
    <xdr:sp macro="" textlink="">
      <xdr:nvSpPr>
        <xdr:cNvPr id="1170" name="AutoShape 146" descr="Irlande : ouvrir la rangée et voir le détail des médailles"/>
        <xdr:cNvSpPr>
          <a:spLocks noChangeAspect="1" noChangeArrowheads="1"/>
        </xdr:cNvSpPr>
      </xdr:nvSpPr>
      <xdr:spPr bwMode="auto">
        <a:xfrm>
          <a:off x="2809875" y="200501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152400</xdr:colOff>
      <xdr:row>130</xdr:row>
      <xdr:rowOff>152400</xdr:rowOff>
    </xdr:to>
    <xdr:sp macro="" textlink="">
      <xdr:nvSpPr>
        <xdr:cNvPr id="1172" name="AutoShape 148" descr="Ukraine : ouvrir la rangée et voir le détail des médailles"/>
        <xdr:cNvSpPr>
          <a:spLocks noChangeAspect="1" noChangeArrowheads="1"/>
        </xdr:cNvSpPr>
      </xdr:nvSpPr>
      <xdr:spPr bwMode="auto">
        <a:xfrm>
          <a:off x="2809875" y="208407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132</xdr:row>
      <xdr:rowOff>0</xdr:rowOff>
    </xdr:from>
    <xdr:to>
      <xdr:col>3</xdr:col>
      <xdr:colOff>152400</xdr:colOff>
      <xdr:row>132</xdr:row>
      <xdr:rowOff>152400</xdr:rowOff>
    </xdr:to>
    <xdr:sp macro="" textlink="">
      <xdr:nvSpPr>
        <xdr:cNvPr id="1174" name="AutoShape 150" descr="France : ouvrir la rangée et voir le détail des médailles"/>
        <xdr:cNvSpPr>
          <a:spLocks noChangeAspect="1" noChangeArrowheads="1"/>
        </xdr:cNvSpPr>
      </xdr:nvSpPr>
      <xdr:spPr bwMode="auto">
        <a:xfrm>
          <a:off x="2809875" y="216312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152400</xdr:colOff>
      <xdr:row>136</xdr:row>
      <xdr:rowOff>152400</xdr:rowOff>
    </xdr:to>
    <xdr:sp macro="" textlink="">
      <xdr:nvSpPr>
        <xdr:cNvPr id="1176" name="AutoShape 152" descr="Türkiye : ouvrir la rangée et voir le détail des médailles"/>
        <xdr:cNvSpPr>
          <a:spLocks noChangeAspect="1" noChangeArrowheads="1"/>
        </xdr:cNvSpPr>
      </xdr:nvSpPr>
      <xdr:spPr bwMode="auto">
        <a:xfrm>
          <a:off x="2809875" y="224218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135</xdr:row>
      <xdr:rowOff>0</xdr:rowOff>
    </xdr:from>
    <xdr:to>
      <xdr:col>3</xdr:col>
      <xdr:colOff>152400</xdr:colOff>
      <xdr:row>135</xdr:row>
      <xdr:rowOff>152400</xdr:rowOff>
    </xdr:to>
    <xdr:sp macro="" textlink="">
      <xdr:nvSpPr>
        <xdr:cNvPr id="1179" name="AutoShape 155" descr="France : ouvrir la rangée et voir le détail des médailles"/>
        <xdr:cNvSpPr>
          <a:spLocks noChangeAspect="1" noChangeArrowheads="1"/>
        </xdr:cNvSpPr>
      </xdr:nvSpPr>
      <xdr:spPr bwMode="auto">
        <a:xfrm>
          <a:off x="2809875" y="218122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140</xdr:row>
      <xdr:rowOff>0</xdr:rowOff>
    </xdr:from>
    <xdr:to>
      <xdr:col>3</xdr:col>
      <xdr:colOff>152400</xdr:colOff>
      <xdr:row>140</xdr:row>
      <xdr:rowOff>152400</xdr:rowOff>
    </xdr:to>
    <xdr:sp macro="" textlink="">
      <xdr:nvSpPr>
        <xdr:cNvPr id="1182" name="AutoShape 158" descr="France : ouvrir la rangée et voir le détail des médailles"/>
        <xdr:cNvSpPr>
          <a:spLocks noChangeAspect="1" noChangeArrowheads="1"/>
        </xdr:cNvSpPr>
      </xdr:nvSpPr>
      <xdr:spPr bwMode="auto">
        <a:xfrm>
          <a:off x="2809875" y="227838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152400</xdr:colOff>
      <xdr:row>145</xdr:row>
      <xdr:rowOff>152400</xdr:rowOff>
    </xdr:to>
    <xdr:sp macro="" textlink="">
      <xdr:nvSpPr>
        <xdr:cNvPr id="1185" name="AutoShape 161" descr="Grande-Bretagne : ouvrir la rangée et voir le détail des médailles"/>
        <xdr:cNvSpPr>
          <a:spLocks noChangeAspect="1" noChangeArrowheads="1"/>
        </xdr:cNvSpPr>
      </xdr:nvSpPr>
      <xdr:spPr bwMode="auto">
        <a:xfrm>
          <a:off x="2809875" y="241554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146</xdr:row>
      <xdr:rowOff>0</xdr:rowOff>
    </xdr:from>
    <xdr:to>
      <xdr:col>3</xdr:col>
      <xdr:colOff>152400</xdr:colOff>
      <xdr:row>146</xdr:row>
      <xdr:rowOff>152400</xdr:rowOff>
    </xdr:to>
    <xdr:sp macro="" textlink="">
      <xdr:nvSpPr>
        <xdr:cNvPr id="1187" name="AutoShape 163" descr="Allemagne : ouvrir la rangée et voir le détail des médailles"/>
        <xdr:cNvSpPr>
          <a:spLocks noChangeAspect="1" noChangeArrowheads="1"/>
        </xdr:cNvSpPr>
      </xdr:nvSpPr>
      <xdr:spPr bwMode="auto">
        <a:xfrm>
          <a:off x="2809875" y="249459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146</xdr:row>
      <xdr:rowOff>0</xdr:rowOff>
    </xdr:from>
    <xdr:to>
      <xdr:col>3</xdr:col>
      <xdr:colOff>152400</xdr:colOff>
      <xdr:row>146</xdr:row>
      <xdr:rowOff>152400</xdr:rowOff>
    </xdr:to>
    <xdr:sp macro="" textlink="">
      <xdr:nvSpPr>
        <xdr:cNvPr id="1189" name="AutoShape 165" descr="Pologne : ouvrir la rangée et voir le détail des médailles"/>
        <xdr:cNvSpPr>
          <a:spLocks noChangeAspect="1" noChangeArrowheads="1"/>
        </xdr:cNvSpPr>
      </xdr:nvSpPr>
      <xdr:spPr bwMode="auto">
        <a:xfrm>
          <a:off x="2809875" y="257365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146</xdr:row>
      <xdr:rowOff>0</xdr:rowOff>
    </xdr:from>
    <xdr:to>
      <xdr:col>3</xdr:col>
      <xdr:colOff>152400</xdr:colOff>
      <xdr:row>146</xdr:row>
      <xdr:rowOff>152400</xdr:rowOff>
    </xdr:to>
    <xdr:sp macro="" textlink="">
      <xdr:nvSpPr>
        <xdr:cNvPr id="1191" name="AutoShape 167" descr="Espagne : ouvrir la rangée et voir le détail des médailles"/>
        <xdr:cNvSpPr>
          <a:spLocks noChangeAspect="1" noChangeArrowheads="1"/>
        </xdr:cNvSpPr>
      </xdr:nvSpPr>
      <xdr:spPr bwMode="auto">
        <a:xfrm>
          <a:off x="2809875" y="265271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152400</xdr:colOff>
      <xdr:row>148</xdr:row>
      <xdr:rowOff>152400</xdr:rowOff>
    </xdr:to>
    <xdr:sp macro="" textlink="">
      <xdr:nvSpPr>
        <xdr:cNvPr id="1194" name="AutoShape 170" descr="Allemagne : ouvrir la rangée et voir le détail des médailles"/>
        <xdr:cNvSpPr>
          <a:spLocks noChangeAspect="1" noChangeArrowheads="1"/>
        </xdr:cNvSpPr>
      </xdr:nvSpPr>
      <xdr:spPr bwMode="auto">
        <a:xfrm>
          <a:off x="2809875" y="253650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152400</xdr:colOff>
      <xdr:row>148</xdr:row>
      <xdr:rowOff>152400</xdr:rowOff>
    </xdr:to>
    <xdr:sp macro="" textlink="">
      <xdr:nvSpPr>
        <xdr:cNvPr id="1196" name="AutoShape 172" descr="Chine : ouvrir la rangée et voir le détail des médailles"/>
        <xdr:cNvSpPr>
          <a:spLocks noChangeAspect="1" noChangeArrowheads="1"/>
        </xdr:cNvSpPr>
      </xdr:nvSpPr>
      <xdr:spPr bwMode="auto">
        <a:xfrm>
          <a:off x="2809875" y="263461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152400</xdr:colOff>
      <xdr:row>150</xdr:row>
      <xdr:rowOff>152400</xdr:rowOff>
    </xdr:to>
    <xdr:sp macro="" textlink="">
      <xdr:nvSpPr>
        <xdr:cNvPr id="1198" name="AutoShape 174" descr="Tchéquie : ouvrir la rangée et voir le détail des médailles"/>
        <xdr:cNvSpPr>
          <a:spLocks noChangeAspect="1" noChangeArrowheads="1"/>
        </xdr:cNvSpPr>
      </xdr:nvSpPr>
      <xdr:spPr bwMode="auto">
        <a:xfrm>
          <a:off x="2809875" y="271367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152400</xdr:colOff>
      <xdr:row>150</xdr:row>
      <xdr:rowOff>152400</xdr:rowOff>
    </xdr:to>
    <xdr:sp macro="" textlink="">
      <xdr:nvSpPr>
        <xdr:cNvPr id="1200" name="AutoShape 176" descr="Canada : ouvrir la rangée et voir le détail des médailles"/>
        <xdr:cNvSpPr>
          <a:spLocks noChangeAspect="1" noChangeArrowheads="1"/>
        </xdr:cNvSpPr>
      </xdr:nvSpPr>
      <xdr:spPr bwMode="auto">
        <a:xfrm>
          <a:off x="2809875" y="279273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152400</xdr:colOff>
      <xdr:row>150</xdr:row>
      <xdr:rowOff>152400</xdr:rowOff>
    </xdr:to>
    <xdr:sp macro="" textlink="">
      <xdr:nvSpPr>
        <xdr:cNvPr id="1202" name="AutoShape 178" descr="Hongrie : ouvrir la rangée et voir le détail des médailles"/>
        <xdr:cNvSpPr>
          <a:spLocks noChangeAspect="1" noChangeArrowheads="1"/>
        </xdr:cNvSpPr>
      </xdr:nvSpPr>
      <xdr:spPr bwMode="auto">
        <a:xfrm>
          <a:off x="2809875" y="287178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152400</xdr:colOff>
      <xdr:row>150</xdr:row>
      <xdr:rowOff>152400</xdr:rowOff>
    </xdr:to>
    <xdr:sp macro="" textlink="">
      <xdr:nvSpPr>
        <xdr:cNvPr id="1204" name="AutoShape 180" descr="Australie : ouvrir la rangée et voir le détail des médailles"/>
        <xdr:cNvSpPr>
          <a:spLocks noChangeAspect="1" noChangeArrowheads="1"/>
        </xdr:cNvSpPr>
      </xdr:nvSpPr>
      <xdr:spPr bwMode="auto">
        <a:xfrm>
          <a:off x="2809875" y="295084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152400</xdr:colOff>
      <xdr:row>152</xdr:row>
      <xdr:rowOff>152400</xdr:rowOff>
    </xdr:to>
    <xdr:sp macro="" textlink="">
      <xdr:nvSpPr>
        <xdr:cNvPr id="1208" name="AutoShape 184" descr="Italie : ouvrir la rangée et voir le détail des médailles"/>
        <xdr:cNvSpPr>
          <a:spLocks noChangeAspect="1" noChangeArrowheads="1"/>
        </xdr:cNvSpPr>
      </xdr:nvSpPr>
      <xdr:spPr bwMode="auto">
        <a:xfrm>
          <a:off x="2809875" y="310896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154</xdr:row>
      <xdr:rowOff>0</xdr:rowOff>
    </xdr:from>
    <xdr:to>
      <xdr:col>3</xdr:col>
      <xdr:colOff>152400</xdr:colOff>
      <xdr:row>154</xdr:row>
      <xdr:rowOff>152400</xdr:rowOff>
    </xdr:to>
    <xdr:sp macro="" textlink="">
      <xdr:nvSpPr>
        <xdr:cNvPr id="1210" name="AutoShape 186" descr="Ukraine : ouvrir la rangée et voir le détail des médailles"/>
        <xdr:cNvSpPr>
          <a:spLocks noChangeAspect="1" noChangeArrowheads="1"/>
        </xdr:cNvSpPr>
      </xdr:nvSpPr>
      <xdr:spPr bwMode="auto">
        <a:xfrm>
          <a:off x="2809875" y="318801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155</xdr:row>
      <xdr:rowOff>0</xdr:rowOff>
    </xdr:from>
    <xdr:to>
      <xdr:col>3</xdr:col>
      <xdr:colOff>152400</xdr:colOff>
      <xdr:row>155</xdr:row>
      <xdr:rowOff>152400</xdr:rowOff>
    </xdr:to>
    <xdr:sp macro="" textlink="">
      <xdr:nvSpPr>
        <xdr:cNvPr id="1212" name="AutoShape 188" descr="Argentine : ouvrir la rangée et voir le détail des médailles"/>
        <xdr:cNvSpPr>
          <a:spLocks noChangeAspect="1" noChangeArrowheads="1"/>
        </xdr:cNvSpPr>
      </xdr:nvSpPr>
      <xdr:spPr bwMode="auto">
        <a:xfrm>
          <a:off x="2809875" y="266985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155</xdr:row>
      <xdr:rowOff>0</xdr:rowOff>
    </xdr:from>
    <xdr:to>
      <xdr:col>3</xdr:col>
      <xdr:colOff>152400</xdr:colOff>
      <xdr:row>155</xdr:row>
      <xdr:rowOff>152400</xdr:rowOff>
    </xdr:to>
    <xdr:sp macro="" textlink="">
      <xdr:nvSpPr>
        <xdr:cNvPr id="1214" name="AutoShape 190" descr="Chine : ouvrir la rangée et voir le détail des médailles"/>
        <xdr:cNvSpPr>
          <a:spLocks noChangeAspect="1" noChangeArrowheads="1"/>
        </xdr:cNvSpPr>
      </xdr:nvSpPr>
      <xdr:spPr bwMode="auto">
        <a:xfrm>
          <a:off x="2809875" y="274605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155</xdr:row>
      <xdr:rowOff>0</xdr:rowOff>
    </xdr:from>
    <xdr:to>
      <xdr:col>3</xdr:col>
      <xdr:colOff>152400</xdr:colOff>
      <xdr:row>155</xdr:row>
      <xdr:rowOff>152400</xdr:rowOff>
    </xdr:to>
    <xdr:sp macro="" textlink="">
      <xdr:nvSpPr>
        <xdr:cNvPr id="1216" name="AutoShape 192" descr="Grande-Bretagne : ouvrir la rangée et voir le détail des médailles"/>
        <xdr:cNvSpPr>
          <a:spLocks noChangeAspect="1" noChangeArrowheads="1"/>
        </xdr:cNvSpPr>
      </xdr:nvSpPr>
      <xdr:spPr bwMode="auto">
        <a:xfrm>
          <a:off x="2809875" y="282225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155</xdr:row>
      <xdr:rowOff>0</xdr:rowOff>
    </xdr:from>
    <xdr:to>
      <xdr:col>3</xdr:col>
      <xdr:colOff>152400</xdr:colOff>
      <xdr:row>155</xdr:row>
      <xdr:rowOff>152400</xdr:rowOff>
    </xdr:to>
    <xdr:sp macro="" textlink="">
      <xdr:nvSpPr>
        <xdr:cNvPr id="1218" name="AutoShape 194" descr="États-Unis : ouvrir la rangée et voir le détail des médailles"/>
        <xdr:cNvSpPr>
          <a:spLocks noChangeAspect="1" noChangeArrowheads="1"/>
        </xdr:cNvSpPr>
      </xdr:nvSpPr>
      <xdr:spPr bwMode="auto">
        <a:xfrm>
          <a:off x="2809875" y="289845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155</xdr:row>
      <xdr:rowOff>0</xdr:rowOff>
    </xdr:from>
    <xdr:to>
      <xdr:col>3</xdr:col>
      <xdr:colOff>152400</xdr:colOff>
      <xdr:row>155</xdr:row>
      <xdr:rowOff>152400</xdr:rowOff>
    </xdr:to>
    <xdr:sp macro="" textlink="">
      <xdr:nvSpPr>
        <xdr:cNvPr id="1220" name="AutoShape 196" descr="Australie : ouvrir la rangée et voir le détail des médailles"/>
        <xdr:cNvSpPr>
          <a:spLocks noChangeAspect="1" noChangeArrowheads="1"/>
        </xdr:cNvSpPr>
      </xdr:nvSpPr>
      <xdr:spPr bwMode="auto">
        <a:xfrm>
          <a:off x="2809875" y="297465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152400</xdr:colOff>
      <xdr:row>161</xdr:row>
      <xdr:rowOff>152400</xdr:rowOff>
    </xdr:to>
    <xdr:sp macro="" textlink="">
      <xdr:nvSpPr>
        <xdr:cNvPr id="1223" name="AutoShape 199" descr="France : ouvrir la rangée et voir le détail des médailles"/>
        <xdr:cNvSpPr>
          <a:spLocks noChangeAspect="1" noChangeArrowheads="1"/>
        </xdr:cNvSpPr>
      </xdr:nvSpPr>
      <xdr:spPr bwMode="auto">
        <a:xfrm>
          <a:off x="2809875" y="276606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152400</xdr:colOff>
      <xdr:row>161</xdr:row>
      <xdr:rowOff>152400</xdr:rowOff>
    </xdr:to>
    <xdr:sp macro="" textlink="">
      <xdr:nvSpPr>
        <xdr:cNvPr id="1225" name="AutoShape 201" descr="Australie : ouvrir la rangée et voir le détail des médailles"/>
        <xdr:cNvSpPr>
          <a:spLocks noChangeAspect="1" noChangeArrowheads="1"/>
        </xdr:cNvSpPr>
      </xdr:nvSpPr>
      <xdr:spPr bwMode="auto">
        <a:xfrm>
          <a:off x="2809875" y="284226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163</xdr:row>
      <xdr:rowOff>0</xdr:rowOff>
    </xdr:from>
    <xdr:to>
      <xdr:col>3</xdr:col>
      <xdr:colOff>152400</xdr:colOff>
      <xdr:row>163</xdr:row>
      <xdr:rowOff>152400</xdr:rowOff>
    </xdr:to>
    <xdr:sp macro="" textlink="">
      <xdr:nvSpPr>
        <xdr:cNvPr id="1227" name="AutoShape 203" descr="Pays-Bas : ouvrir la rangée et voir le détail des médailles"/>
        <xdr:cNvSpPr>
          <a:spLocks noChangeAspect="1" noChangeArrowheads="1"/>
        </xdr:cNvSpPr>
      </xdr:nvSpPr>
      <xdr:spPr bwMode="auto">
        <a:xfrm>
          <a:off x="2809875" y="291846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152400</xdr:colOff>
      <xdr:row>168</xdr:row>
      <xdr:rowOff>152400</xdr:rowOff>
    </xdr:to>
    <xdr:sp macro="" textlink="">
      <xdr:nvSpPr>
        <xdr:cNvPr id="1230" name="AutoShape 206" descr="France : ouvrir la rangée et voir le détail des médailles"/>
        <xdr:cNvSpPr>
          <a:spLocks noChangeAspect="1" noChangeArrowheads="1"/>
        </xdr:cNvSpPr>
      </xdr:nvSpPr>
      <xdr:spPr bwMode="auto">
        <a:xfrm>
          <a:off x="2809875" y="293084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152400</xdr:colOff>
      <xdr:row>172</xdr:row>
      <xdr:rowOff>152400</xdr:rowOff>
    </xdr:to>
    <xdr:sp macro="" textlink="">
      <xdr:nvSpPr>
        <xdr:cNvPr id="1232" name="AutoShape 208" descr="Grande-Bretagne : ouvrir la rangée et voir le détail des médailles"/>
        <xdr:cNvSpPr>
          <a:spLocks noChangeAspect="1" noChangeArrowheads="1"/>
        </xdr:cNvSpPr>
      </xdr:nvSpPr>
      <xdr:spPr bwMode="auto">
        <a:xfrm>
          <a:off x="2809875" y="300704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152400</xdr:colOff>
      <xdr:row>175</xdr:row>
      <xdr:rowOff>152400</xdr:rowOff>
    </xdr:to>
    <xdr:sp macro="" textlink="">
      <xdr:nvSpPr>
        <xdr:cNvPr id="1234" name="AutoShape 210" descr="États-Unis : ouvrir la rangée et voir le détail des médailles"/>
        <xdr:cNvSpPr>
          <a:spLocks noChangeAspect="1" noChangeArrowheads="1"/>
        </xdr:cNvSpPr>
      </xdr:nvSpPr>
      <xdr:spPr bwMode="auto">
        <a:xfrm>
          <a:off x="2809875" y="308324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152400</xdr:colOff>
      <xdr:row>175</xdr:row>
      <xdr:rowOff>152400</xdr:rowOff>
    </xdr:to>
    <xdr:sp macro="" textlink="">
      <xdr:nvSpPr>
        <xdr:cNvPr id="1236" name="AutoShape 212" descr="Afrique du Sud : ouvrir la rangée et voir le détail des médailles"/>
        <xdr:cNvSpPr>
          <a:spLocks noChangeAspect="1" noChangeArrowheads="1"/>
        </xdr:cNvSpPr>
      </xdr:nvSpPr>
      <xdr:spPr bwMode="auto">
        <a:xfrm>
          <a:off x="2809875" y="315944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152400</xdr:colOff>
      <xdr:row>175</xdr:row>
      <xdr:rowOff>152400</xdr:rowOff>
    </xdr:to>
    <xdr:sp macro="" textlink="">
      <xdr:nvSpPr>
        <xdr:cNvPr id="1239" name="AutoShape 215" descr="Pays-Bas : ouvrir la rangée et voir le détail des médailles"/>
        <xdr:cNvSpPr>
          <a:spLocks noChangeAspect="1" noChangeArrowheads="1"/>
        </xdr:cNvSpPr>
      </xdr:nvSpPr>
      <xdr:spPr bwMode="auto">
        <a:xfrm>
          <a:off x="2809875" y="308610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152400</xdr:colOff>
      <xdr:row>175</xdr:row>
      <xdr:rowOff>152400</xdr:rowOff>
    </xdr:to>
    <xdr:sp macro="" textlink="">
      <xdr:nvSpPr>
        <xdr:cNvPr id="1241" name="AutoShape 217" descr="Nouvelle-Zélande : ouvrir la rangée et voir le détail des médailles"/>
        <xdr:cNvSpPr>
          <a:spLocks noChangeAspect="1" noChangeArrowheads="1"/>
        </xdr:cNvSpPr>
      </xdr:nvSpPr>
      <xdr:spPr bwMode="auto">
        <a:xfrm>
          <a:off x="2809875" y="316515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152400</xdr:colOff>
      <xdr:row>175</xdr:row>
      <xdr:rowOff>152400</xdr:rowOff>
    </xdr:to>
    <xdr:sp macro="" textlink="">
      <xdr:nvSpPr>
        <xdr:cNvPr id="1245" name="AutoShape 221" descr="Grande-Bretagne : ouvrir la rangée et voir le détail des médailles"/>
        <xdr:cNvSpPr>
          <a:spLocks noChangeAspect="1" noChangeArrowheads="1"/>
        </xdr:cNvSpPr>
      </xdr:nvSpPr>
      <xdr:spPr bwMode="auto">
        <a:xfrm>
          <a:off x="2809875" y="334232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152400</xdr:colOff>
      <xdr:row>176</xdr:row>
      <xdr:rowOff>152400</xdr:rowOff>
    </xdr:to>
    <xdr:sp macro="" textlink="">
      <xdr:nvSpPr>
        <xdr:cNvPr id="1249" name="AutoShape 225" descr="Italie : ouvrir la rangée et voir le détail des médailles"/>
        <xdr:cNvSpPr>
          <a:spLocks noChangeAspect="1" noChangeArrowheads="1"/>
        </xdr:cNvSpPr>
      </xdr:nvSpPr>
      <xdr:spPr bwMode="auto">
        <a:xfrm>
          <a:off x="2809875" y="350043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180</xdr:row>
      <xdr:rowOff>0</xdr:rowOff>
    </xdr:from>
    <xdr:to>
      <xdr:col>3</xdr:col>
      <xdr:colOff>152400</xdr:colOff>
      <xdr:row>180</xdr:row>
      <xdr:rowOff>152400</xdr:rowOff>
    </xdr:to>
    <xdr:sp macro="" textlink="">
      <xdr:nvSpPr>
        <xdr:cNvPr id="1251" name="AutoShape 227" descr="Portugal : ouvrir la rangée et voir le détail des médailles"/>
        <xdr:cNvSpPr>
          <a:spLocks noChangeAspect="1" noChangeArrowheads="1"/>
        </xdr:cNvSpPr>
      </xdr:nvSpPr>
      <xdr:spPr bwMode="auto">
        <a:xfrm>
          <a:off x="2809875" y="357949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180</xdr:row>
      <xdr:rowOff>0</xdr:rowOff>
    </xdr:from>
    <xdr:to>
      <xdr:col>3</xdr:col>
      <xdr:colOff>152400</xdr:colOff>
      <xdr:row>180</xdr:row>
      <xdr:rowOff>152400</xdr:rowOff>
    </xdr:to>
    <xdr:sp macro="" textlink="">
      <xdr:nvSpPr>
        <xdr:cNvPr id="1253" name="AutoShape 229" descr="France : ouvrir la rangée et voir le détail des médailles"/>
        <xdr:cNvSpPr>
          <a:spLocks noChangeAspect="1" noChangeArrowheads="1"/>
        </xdr:cNvSpPr>
      </xdr:nvSpPr>
      <xdr:spPr bwMode="auto">
        <a:xfrm>
          <a:off x="2809875" y="365855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180</xdr:row>
      <xdr:rowOff>0</xdr:rowOff>
    </xdr:from>
    <xdr:to>
      <xdr:col>3</xdr:col>
      <xdr:colOff>152400</xdr:colOff>
      <xdr:row>180</xdr:row>
      <xdr:rowOff>152400</xdr:rowOff>
    </xdr:to>
    <xdr:sp macro="" textlink="">
      <xdr:nvSpPr>
        <xdr:cNvPr id="1255" name="AutoShape 231" descr="Allemagne : ouvrir la rangée et voir le détail des médailles"/>
        <xdr:cNvSpPr>
          <a:spLocks noChangeAspect="1" noChangeArrowheads="1"/>
        </xdr:cNvSpPr>
      </xdr:nvSpPr>
      <xdr:spPr bwMode="auto">
        <a:xfrm>
          <a:off x="2809875" y="373761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186</xdr:row>
      <xdr:rowOff>0</xdr:rowOff>
    </xdr:from>
    <xdr:to>
      <xdr:col>3</xdr:col>
      <xdr:colOff>152400</xdr:colOff>
      <xdr:row>186</xdr:row>
      <xdr:rowOff>152400</xdr:rowOff>
    </xdr:to>
    <xdr:sp macro="" textlink="">
      <xdr:nvSpPr>
        <xdr:cNvPr id="1257" name="AutoShape 233" descr="Belgique : ouvrir la rangée et voir le détail des médailles"/>
        <xdr:cNvSpPr>
          <a:spLocks noChangeAspect="1" noChangeArrowheads="1"/>
        </xdr:cNvSpPr>
      </xdr:nvSpPr>
      <xdr:spPr bwMode="auto">
        <a:xfrm>
          <a:off x="2809875" y="328231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186</xdr:row>
      <xdr:rowOff>0</xdr:rowOff>
    </xdr:from>
    <xdr:to>
      <xdr:col>3</xdr:col>
      <xdr:colOff>152400</xdr:colOff>
      <xdr:row>186</xdr:row>
      <xdr:rowOff>152400</xdr:rowOff>
    </xdr:to>
    <xdr:sp macro="" textlink="">
      <xdr:nvSpPr>
        <xdr:cNvPr id="1259" name="AutoShape 235" descr="États-Unis : ouvrir la rangée et voir le détail des médailles"/>
        <xdr:cNvSpPr>
          <a:spLocks noChangeAspect="1" noChangeArrowheads="1"/>
        </xdr:cNvSpPr>
      </xdr:nvSpPr>
      <xdr:spPr bwMode="auto">
        <a:xfrm>
          <a:off x="2809875" y="338042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186</xdr:row>
      <xdr:rowOff>0</xdr:rowOff>
    </xdr:from>
    <xdr:to>
      <xdr:col>3</xdr:col>
      <xdr:colOff>152400</xdr:colOff>
      <xdr:row>186</xdr:row>
      <xdr:rowOff>152400</xdr:rowOff>
    </xdr:to>
    <xdr:sp macro="" textlink="">
      <xdr:nvSpPr>
        <xdr:cNvPr id="1261" name="AutoShape 237" descr="Australie : ouvrir la rangée et voir le détail des médailles"/>
        <xdr:cNvSpPr>
          <a:spLocks noChangeAspect="1" noChangeArrowheads="1"/>
        </xdr:cNvSpPr>
      </xdr:nvSpPr>
      <xdr:spPr bwMode="auto">
        <a:xfrm>
          <a:off x="2809875" y="345948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189</xdr:row>
      <xdr:rowOff>0</xdr:rowOff>
    </xdr:from>
    <xdr:to>
      <xdr:col>3</xdr:col>
      <xdr:colOff>152400</xdr:colOff>
      <xdr:row>189</xdr:row>
      <xdr:rowOff>152400</xdr:rowOff>
    </xdr:to>
    <xdr:sp macro="" textlink="">
      <xdr:nvSpPr>
        <xdr:cNvPr id="1263" name="AutoShape 239" descr="France : ouvrir la rangée et voir le détail des médailles"/>
        <xdr:cNvSpPr>
          <a:spLocks noChangeAspect="1" noChangeArrowheads="1"/>
        </xdr:cNvSpPr>
      </xdr:nvSpPr>
      <xdr:spPr bwMode="auto">
        <a:xfrm>
          <a:off x="2809875" y="353853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191</xdr:row>
      <xdr:rowOff>0</xdr:rowOff>
    </xdr:from>
    <xdr:to>
      <xdr:col>3</xdr:col>
      <xdr:colOff>152400</xdr:colOff>
      <xdr:row>191</xdr:row>
      <xdr:rowOff>152400</xdr:rowOff>
    </xdr:to>
    <xdr:sp macro="" textlink="">
      <xdr:nvSpPr>
        <xdr:cNvPr id="1265" name="AutoShape 241" descr="Grande-Bretagne : ouvrir la rangée et voir le détail des médailles"/>
        <xdr:cNvSpPr>
          <a:spLocks noChangeAspect="1" noChangeArrowheads="1"/>
        </xdr:cNvSpPr>
      </xdr:nvSpPr>
      <xdr:spPr bwMode="auto">
        <a:xfrm>
          <a:off x="2809875" y="361759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152400</xdr:colOff>
      <xdr:row>193</xdr:row>
      <xdr:rowOff>152400</xdr:rowOff>
    </xdr:to>
    <xdr:sp macro="" textlink="">
      <xdr:nvSpPr>
        <xdr:cNvPr id="1267" name="AutoShape 243" descr="Italie : ouvrir la rangée et voir le détail des médailles"/>
        <xdr:cNvSpPr>
          <a:spLocks noChangeAspect="1" noChangeArrowheads="1"/>
        </xdr:cNvSpPr>
      </xdr:nvSpPr>
      <xdr:spPr bwMode="auto">
        <a:xfrm>
          <a:off x="2809875" y="369665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152400</xdr:colOff>
      <xdr:row>193</xdr:row>
      <xdr:rowOff>152400</xdr:rowOff>
    </xdr:to>
    <xdr:sp macro="" textlink="">
      <xdr:nvSpPr>
        <xdr:cNvPr id="1270" name="AutoShape 246" descr="Pologne : ouvrir la rangée et voir le détail des médailles"/>
        <xdr:cNvSpPr>
          <a:spLocks noChangeAspect="1" noChangeArrowheads="1"/>
        </xdr:cNvSpPr>
      </xdr:nvSpPr>
      <xdr:spPr bwMode="auto">
        <a:xfrm>
          <a:off x="2809875" y="345852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152400</xdr:colOff>
      <xdr:row>197</xdr:row>
      <xdr:rowOff>152400</xdr:rowOff>
    </xdr:to>
    <xdr:sp macro="" textlink="">
      <xdr:nvSpPr>
        <xdr:cNvPr id="1272" name="AutoShape 248" descr="Grande-Bretagne : ouvrir la rangée et voir le détail des médailles"/>
        <xdr:cNvSpPr>
          <a:spLocks noChangeAspect="1" noChangeArrowheads="1"/>
        </xdr:cNvSpPr>
      </xdr:nvSpPr>
      <xdr:spPr bwMode="auto">
        <a:xfrm>
          <a:off x="2809875" y="353472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152400</xdr:colOff>
      <xdr:row>197</xdr:row>
      <xdr:rowOff>152400</xdr:rowOff>
    </xdr:to>
    <xdr:sp macro="" textlink="">
      <xdr:nvSpPr>
        <xdr:cNvPr id="1274" name="AutoShape 250" descr="Indonésie : ouvrir la rangée et voir le détail des médailles"/>
        <xdr:cNvSpPr>
          <a:spLocks noChangeAspect="1" noChangeArrowheads="1"/>
        </xdr:cNvSpPr>
      </xdr:nvSpPr>
      <xdr:spPr bwMode="auto">
        <a:xfrm>
          <a:off x="2809875" y="361092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198</xdr:row>
      <xdr:rowOff>0</xdr:rowOff>
    </xdr:from>
    <xdr:to>
      <xdr:col>3</xdr:col>
      <xdr:colOff>152400</xdr:colOff>
      <xdr:row>198</xdr:row>
      <xdr:rowOff>152400</xdr:rowOff>
    </xdr:to>
    <xdr:sp macro="" textlink="">
      <xdr:nvSpPr>
        <xdr:cNvPr id="1276" name="AutoShape 252" descr="Slovénie : ouvrir la rangée et voir le détail des médailles"/>
        <xdr:cNvSpPr>
          <a:spLocks noChangeAspect="1" noChangeArrowheads="1"/>
        </xdr:cNvSpPr>
      </xdr:nvSpPr>
      <xdr:spPr bwMode="auto">
        <a:xfrm>
          <a:off x="2809875" y="368712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198</xdr:row>
      <xdr:rowOff>0</xdr:rowOff>
    </xdr:from>
    <xdr:to>
      <xdr:col>3</xdr:col>
      <xdr:colOff>152400</xdr:colOff>
      <xdr:row>198</xdr:row>
      <xdr:rowOff>152400</xdr:rowOff>
    </xdr:to>
    <xdr:sp macro="" textlink="">
      <xdr:nvSpPr>
        <xdr:cNvPr id="1278" name="AutoShape 254" descr="Chine : ouvrir la rangée et voir le détail des médailles"/>
        <xdr:cNvSpPr>
          <a:spLocks noChangeAspect="1" noChangeArrowheads="1"/>
        </xdr:cNvSpPr>
      </xdr:nvSpPr>
      <xdr:spPr bwMode="auto">
        <a:xfrm>
          <a:off x="2809875" y="376332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202</xdr:row>
      <xdr:rowOff>0</xdr:rowOff>
    </xdr:from>
    <xdr:to>
      <xdr:col>3</xdr:col>
      <xdr:colOff>152400</xdr:colOff>
      <xdr:row>202</xdr:row>
      <xdr:rowOff>152400</xdr:rowOff>
    </xdr:to>
    <xdr:sp macro="" textlink="">
      <xdr:nvSpPr>
        <xdr:cNvPr id="1287" name="AutoShape 263" descr="Italie : ouvrir la rangée et voir le détail des médailles"/>
        <xdr:cNvSpPr>
          <a:spLocks noChangeAspect="1" noChangeArrowheads="1"/>
        </xdr:cNvSpPr>
      </xdr:nvSpPr>
      <xdr:spPr bwMode="auto">
        <a:xfrm>
          <a:off x="2809875" y="415099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202</xdr:row>
      <xdr:rowOff>0</xdr:rowOff>
    </xdr:from>
    <xdr:to>
      <xdr:col>3</xdr:col>
      <xdr:colOff>152400</xdr:colOff>
      <xdr:row>202</xdr:row>
      <xdr:rowOff>152400</xdr:rowOff>
    </xdr:to>
    <xdr:sp macro="" textlink="">
      <xdr:nvSpPr>
        <xdr:cNvPr id="1289" name="AutoShape 265" descr="Hongrie : ouvrir la rangée et voir le détail des médailles"/>
        <xdr:cNvSpPr>
          <a:spLocks noChangeAspect="1" noChangeArrowheads="1"/>
        </xdr:cNvSpPr>
      </xdr:nvSpPr>
      <xdr:spPr bwMode="auto">
        <a:xfrm>
          <a:off x="2809875" y="423005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207</xdr:row>
      <xdr:rowOff>0</xdr:rowOff>
    </xdr:from>
    <xdr:to>
      <xdr:col>3</xdr:col>
      <xdr:colOff>152400</xdr:colOff>
      <xdr:row>207</xdr:row>
      <xdr:rowOff>152400</xdr:rowOff>
    </xdr:to>
    <xdr:sp macro="" textlink="">
      <xdr:nvSpPr>
        <xdr:cNvPr id="1291" name="AutoShape 267" descr="Ukraine : ouvrir la rangée et voir le détail des médailles"/>
        <xdr:cNvSpPr>
          <a:spLocks noChangeAspect="1" noChangeArrowheads="1"/>
        </xdr:cNvSpPr>
      </xdr:nvSpPr>
      <xdr:spPr bwMode="auto">
        <a:xfrm>
          <a:off x="2809875" y="430911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207</xdr:row>
      <xdr:rowOff>0</xdr:rowOff>
    </xdr:from>
    <xdr:to>
      <xdr:col>3</xdr:col>
      <xdr:colOff>152400</xdr:colOff>
      <xdr:row>207</xdr:row>
      <xdr:rowOff>152400</xdr:rowOff>
    </xdr:to>
    <xdr:sp macro="" textlink="">
      <xdr:nvSpPr>
        <xdr:cNvPr id="1293" name="AutoShape 269" descr="Tunisie : ouvrir la rangée et voir le détail des médailles"/>
        <xdr:cNvSpPr>
          <a:spLocks noChangeAspect="1" noChangeArrowheads="1"/>
        </xdr:cNvSpPr>
      </xdr:nvSpPr>
      <xdr:spPr bwMode="auto">
        <a:xfrm>
          <a:off x="2809875" y="438816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207</xdr:row>
      <xdr:rowOff>0</xdr:rowOff>
    </xdr:from>
    <xdr:to>
      <xdr:col>3</xdr:col>
      <xdr:colOff>152400</xdr:colOff>
      <xdr:row>207</xdr:row>
      <xdr:rowOff>152400</xdr:rowOff>
    </xdr:to>
    <xdr:sp macro="" textlink="">
      <xdr:nvSpPr>
        <xdr:cNvPr id="1295" name="AutoShape 271" descr="Canada : ouvrir la rangée et voir le détail des médailles"/>
        <xdr:cNvSpPr>
          <a:spLocks noChangeAspect="1" noChangeArrowheads="1"/>
        </xdr:cNvSpPr>
      </xdr:nvSpPr>
      <xdr:spPr bwMode="auto">
        <a:xfrm>
          <a:off x="2809875" y="446722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203</xdr:row>
      <xdr:rowOff>0</xdr:rowOff>
    </xdr:from>
    <xdr:to>
      <xdr:col>3</xdr:col>
      <xdr:colOff>152400</xdr:colOff>
      <xdr:row>203</xdr:row>
      <xdr:rowOff>152400</xdr:rowOff>
    </xdr:to>
    <xdr:sp macro="" textlink="">
      <xdr:nvSpPr>
        <xdr:cNvPr id="1297" name="AutoShape 273" descr="Tchéquie : ouvrir la rangée et voir le détail des médailles"/>
        <xdr:cNvSpPr>
          <a:spLocks noChangeAspect="1" noChangeArrowheads="1"/>
        </xdr:cNvSpPr>
      </xdr:nvSpPr>
      <xdr:spPr bwMode="auto">
        <a:xfrm>
          <a:off x="2809875" y="454628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203</xdr:row>
      <xdr:rowOff>0</xdr:rowOff>
    </xdr:from>
    <xdr:to>
      <xdr:col>3</xdr:col>
      <xdr:colOff>152400</xdr:colOff>
      <xdr:row>203</xdr:row>
      <xdr:rowOff>152400</xdr:rowOff>
    </xdr:to>
    <xdr:sp macro="" textlink="">
      <xdr:nvSpPr>
        <xdr:cNvPr id="1299" name="AutoShape 275" descr="Égypte : ouvrir la rangée et voir le détail des médailles"/>
        <xdr:cNvSpPr>
          <a:spLocks noChangeAspect="1" noChangeArrowheads="1"/>
        </xdr:cNvSpPr>
      </xdr:nvSpPr>
      <xdr:spPr bwMode="auto">
        <a:xfrm>
          <a:off x="2809875" y="462534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209</xdr:row>
      <xdr:rowOff>0</xdr:rowOff>
    </xdr:from>
    <xdr:to>
      <xdr:col>3</xdr:col>
      <xdr:colOff>152400</xdr:colOff>
      <xdr:row>209</xdr:row>
      <xdr:rowOff>152400</xdr:rowOff>
    </xdr:to>
    <xdr:sp macro="" textlink="">
      <xdr:nvSpPr>
        <xdr:cNvPr id="1302" name="AutoShape 278" descr="Espagne : ouvrir la rangée et voir le détail des médailles"/>
        <xdr:cNvSpPr>
          <a:spLocks noChangeAspect="1" noChangeArrowheads="1"/>
        </xdr:cNvSpPr>
      </xdr:nvSpPr>
      <xdr:spPr bwMode="auto">
        <a:xfrm>
          <a:off x="2809875" y="480155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209</xdr:row>
      <xdr:rowOff>0</xdr:rowOff>
    </xdr:from>
    <xdr:to>
      <xdr:col>3</xdr:col>
      <xdr:colOff>152400</xdr:colOff>
      <xdr:row>209</xdr:row>
      <xdr:rowOff>152400</xdr:rowOff>
    </xdr:to>
    <xdr:sp macro="" textlink="">
      <xdr:nvSpPr>
        <xdr:cNvPr id="1304" name="AutoShape 280" descr="États-Unis : ouvrir la rangée et voir le détail des médailles"/>
        <xdr:cNvSpPr>
          <a:spLocks noChangeAspect="1" noChangeArrowheads="1"/>
        </xdr:cNvSpPr>
      </xdr:nvSpPr>
      <xdr:spPr bwMode="auto">
        <a:xfrm>
          <a:off x="2809875" y="489966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210</xdr:row>
      <xdr:rowOff>0</xdr:rowOff>
    </xdr:from>
    <xdr:to>
      <xdr:col>3</xdr:col>
      <xdr:colOff>152400</xdr:colOff>
      <xdr:row>210</xdr:row>
      <xdr:rowOff>152400</xdr:rowOff>
    </xdr:to>
    <xdr:sp macro="" textlink="">
      <xdr:nvSpPr>
        <xdr:cNvPr id="1308" name="AutoShape 284" descr="France : ouvrir la rangée et voir le détail des médailles"/>
        <xdr:cNvSpPr>
          <a:spLocks noChangeAspect="1" noChangeArrowheads="1"/>
        </xdr:cNvSpPr>
      </xdr:nvSpPr>
      <xdr:spPr bwMode="auto">
        <a:xfrm>
          <a:off x="2809875" y="505777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152400</xdr:colOff>
      <xdr:row>217</xdr:row>
      <xdr:rowOff>152400</xdr:rowOff>
    </xdr:to>
    <xdr:sp macro="" textlink="">
      <xdr:nvSpPr>
        <xdr:cNvPr id="1311" name="AutoShape 287" descr="Grande-Bretagne : ouvrir la rangée et voir le détail des médailles"/>
        <xdr:cNvSpPr>
          <a:spLocks noChangeAspect="1" noChangeArrowheads="1"/>
        </xdr:cNvSpPr>
      </xdr:nvSpPr>
      <xdr:spPr bwMode="auto">
        <a:xfrm>
          <a:off x="2809875" y="501586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152400</xdr:colOff>
      <xdr:row>217</xdr:row>
      <xdr:rowOff>152400</xdr:rowOff>
    </xdr:to>
    <xdr:sp macro="" textlink="">
      <xdr:nvSpPr>
        <xdr:cNvPr id="1314" name="AutoShape 290" descr="Italie : ouvrir la rangée et voir le détail des médailles"/>
        <xdr:cNvSpPr>
          <a:spLocks noChangeAspect="1" noChangeArrowheads="1"/>
        </xdr:cNvSpPr>
      </xdr:nvSpPr>
      <xdr:spPr bwMode="auto">
        <a:xfrm>
          <a:off x="2809875" y="517207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152400</xdr:colOff>
      <xdr:row>217</xdr:row>
      <xdr:rowOff>152400</xdr:rowOff>
    </xdr:to>
    <xdr:sp macro="" textlink="">
      <xdr:nvSpPr>
        <xdr:cNvPr id="1316" name="AutoShape 292" descr="Algérie : ouvrir la rangée et voir le détail des médailles"/>
        <xdr:cNvSpPr>
          <a:spLocks noChangeAspect="1" noChangeArrowheads="1"/>
        </xdr:cNvSpPr>
      </xdr:nvSpPr>
      <xdr:spPr bwMode="auto">
        <a:xfrm>
          <a:off x="2809875" y="525113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152400</xdr:colOff>
      <xdr:row>217</xdr:row>
      <xdr:rowOff>152400</xdr:rowOff>
    </xdr:to>
    <xdr:sp macro="" textlink="">
      <xdr:nvSpPr>
        <xdr:cNvPr id="1318" name="AutoShape 294" descr="Irlande : ouvrir la rangée et voir le détail des médailles"/>
        <xdr:cNvSpPr>
          <a:spLocks noChangeAspect="1" noChangeArrowheads="1"/>
        </xdr:cNvSpPr>
      </xdr:nvSpPr>
      <xdr:spPr bwMode="auto">
        <a:xfrm>
          <a:off x="2809875" y="533019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152400</xdr:colOff>
      <xdr:row>217</xdr:row>
      <xdr:rowOff>152400</xdr:rowOff>
    </xdr:to>
    <xdr:sp macro="" textlink="">
      <xdr:nvSpPr>
        <xdr:cNvPr id="1320" name="AutoShape 296" descr="Arménie : ouvrir la rangée et voir le détail des médailles"/>
        <xdr:cNvSpPr>
          <a:spLocks noChangeAspect="1" noChangeArrowheads="1"/>
        </xdr:cNvSpPr>
      </xdr:nvSpPr>
      <xdr:spPr bwMode="auto">
        <a:xfrm>
          <a:off x="2809875" y="540924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152400</xdr:colOff>
      <xdr:row>217</xdr:row>
      <xdr:rowOff>152400</xdr:rowOff>
    </xdr:to>
    <xdr:sp macro="" textlink="">
      <xdr:nvSpPr>
        <xdr:cNvPr id="1322" name="AutoShape 298" descr="Colombie : ouvrir la rangée et voir le détail des médailles"/>
        <xdr:cNvSpPr>
          <a:spLocks noChangeAspect="1" noChangeArrowheads="1"/>
        </xdr:cNvSpPr>
      </xdr:nvSpPr>
      <xdr:spPr bwMode="auto">
        <a:xfrm>
          <a:off x="2809875" y="548830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152400</xdr:colOff>
      <xdr:row>219</xdr:row>
      <xdr:rowOff>152400</xdr:rowOff>
    </xdr:to>
    <xdr:sp macro="" textlink="">
      <xdr:nvSpPr>
        <xdr:cNvPr id="1326" name="AutoShape 302" descr="Italie : ouvrir la rangée et voir le détail des médailles"/>
        <xdr:cNvSpPr>
          <a:spLocks noChangeAspect="1" noChangeArrowheads="1"/>
        </xdr:cNvSpPr>
      </xdr:nvSpPr>
      <xdr:spPr bwMode="auto">
        <a:xfrm>
          <a:off x="2809875" y="521017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224</xdr:row>
      <xdr:rowOff>0</xdr:rowOff>
    </xdr:from>
    <xdr:to>
      <xdr:col>3</xdr:col>
      <xdr:colOff>152400</xdr:colOff>
      <xdr:row>224</xdr:row>
      <xdr:rowOff>152400</xdr:rowOff>
    </xdr:to>
    <xdr:sp macro="" textlink="">
      <xdr:nvSpPr>
        <xdr:cNvPr id="1331" name="AutoShape 307" descr="Ukraine : ouvrir la rangée et voir le détail des médailles"/>
        <xdr:cNvSpPr>
          <a:spLocks noChangeAspect="1" noChangeArrowheads="1"/>
        </xdr:cNvSpPr>
      </xdr:nvSpPr>
      <xdr:spPr bwMode="auto">
        <a:xfrm>
          <a:off x="2809875" y="540829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152400</xdr:colOff>
      <xdr:row>220</xdr:row>
      <xdr:rowOff>152400</xdr:rowOff>
    </xdr:to>
    <xdr:sp macro="" textlink="">
      <xdr:nvSpPr>
        <xdr:cNvPr id="1333" name="AutoShape 309" descr="Grande-Bretagne : ouvrir la rangée et voir le détail des médailles"/>
        <xdr:cNvSpPr>
          <a:spLocks noChangeAspect="1" noChangeArrowheads="1"/>
        </xdr:cNvSpPr>
      </xdr:nvSpPr>
      <xdr:spPr bwMode="auto">
        <a:xfrm>
          <a:off x="2809875" y="548735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229</xdr:row>
      <xdr:rowOff>0</xdr:rowOff>
    </xdr:from>
    <xdr:to>
      <xdr:col>3</xdr:col>
      <xdr:colOff>152400</xdr:colOff>
      <xdr:row>229</xdr:row>
      <xdr:rowOff>152400</xdr:rowOff>
    </xdr:to>
    <xdr:sp macro="" textlink="">
      <xdr:nvSpPr>
        <xdr:cNvPr id="1337" name="AutoShape 313" descr="Allemagne : ouvrir la rangée et voir le détail des médailles"/>
        <xdr:cNvSpPr>
          <a:spLocks noChangeAspect="1" noChangeArrowheads="1"/>
        </xdr:cNvSpPr>
      </xdr:nvSpPr>
      <xdr:spPr bwMode="auto">
        <a:xfrm>
          <a:off x="2809875" y="568452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230</xdr:row>
      <xdr:rowOff>0</xdr:rowOff>
    </xdr:from>
    <xdr:to>
      <xdr:col>3</xdr:col>
      <xdr:colOff>152400</xdr:colOff>
      <xdr:row>230</xdr:row>
      <xdr:rowOff>152400</xdr:rowOff>
    </xdr:to>
    <xdr:sp macro="" textlink="">
      <xdr:nvSpPr>
        <xdr:cNvPr id="1339" name="AutoShape 315" descr="Bulgarie : ouvrir la rangée et voir le détail des médailles"/>
        <xdr:cNvSpPr>
          <a:spLocks noChangeAspect="1" noChangeArrowheads="1"/>
        </xdr:cNvSpPr>
      </xdr:nvSpPr>
      <xdr:spPr bwMode="auto">
        <a:xfrm>
          <a:off x="2809875" y="576357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152400</xdr:colOff>
      <xdr:row>239</xdr:row>
      <xdr:rowOff>152400</xdr:rowOff>
    </xdr:to>
    <xdr:sp macro="" textlink="">
      <xdr:nvSpPr>
        <xdr:cNvPr id="1347" name="AutoShape 323" descr="Grande-Bretagne : ouvrir la rangée et voir le détail des médailles"/>
        <xdr:cNvSpPr>
          <a:spLocks noChangeAspect="1" noChangeArrowheads="1"/>
        </xdr:cNvSpPr>
      </xdr:nvSpPr>
      <xdr:spPr bwMode="auto">
        <a:xfrm>
          <a:off x="2809875" y="613886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242</xdr:row>
      <xdr:rowOff>0</xdr:rowOff>
    </xdr:from>
    <xdr:to>
      <xdr:col>3</xdr:col>
      <xdr:colOff>152400</xdr:colOff>
      <xdr:row>242</xdr:row>
      <xdr:rowOff>152400</xdr:rowOff>
    </xdr:to>
    <xdr:sp macro="" textlink="">
      <xdr:nvSpPr>
        <xdr:cNvPr id="1362" name="AutoShape 338" descr="Danemark : fermer la rangée"/>
        <xdr:cNvSpPr>
          <a:spLocks noChangeAspect="1" noChangeArrowheads="1"/>
        </xdr:cNvSpPr>
      </xdr:nvSpPr>
      <xdr:spPr bwMode="auto">
        <a:xfrm>
          <a:off x="2809875" y="629602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242</xdr:row>
      <xdr:rowOff>0</xdr:rowOff>
    </xdr:from>
    <xdr:to>
      <xdr:col>3</xdr:col>
      <xdr:colOff>152400</xdr:colOff>
      <xdr:row>242</xdr:row>
      <xdr:rowOff>152400</xdr:rowOff>
    </xdr:to>
    <xdr:sp macro="" textlink="">
      <xdr:nvSpPr>
        <xdr:cNvPr id="1363" name="AutoShape 339" descr="Danemark - Handball : ouvrir la rangée et voir le détail des médailles"/>
        <xdr:cNvSpPr>
          <a:spLocks noChangeAspect="1" noChangeArrowheads="1"/>
        </xdr:cNvSpPr>
      </xdr:nvSpPr>
      <xdr:spPr bwMode="auto">
        <a:xfrm>
          <a:off x="2809875" y="635508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243</xdr:row>
      <xdr:rowOff>0</xdr:rowOff>
    </xdr:from>
    <xdr:to>
      <xdr:col>3</xdr:col>
      <xdr:colOff>152400</xdr:colOff>
      <xdr:row>243</xdr:row>
      <xdr:rowOff>152400</xdr:rowOff>
    </xdr:to>
    <xdr:sp macro="" textlink="">
      <xdr:nvSpPr>
        <xdr:cNvPr id="1365" name="AutoShape 341" descr="Norvège : ouvrir la rangée et voir le détail des médailles"/>
        <xdr:cNvSpPr>
          <a:spLocks noChangeAspect="1" noChangeArrowheads="1"/>
        </xdr:cNvSpPr>
      </xdr:nvSpPr>
      <xdr:spPr bwMode="auto">
        <a:xfrm>
          <a:off x="2809875" y="641508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244</xdr:row>
      <xdr:rowOff>0</xdr:rowOff>
    </xdr:from>
    <xdr:to>
      <xdr:col>3</xdr:col>
      <xdr:colOff>152400</xdr:colOff>
      <xdr:row>244</xdr:row>
      <xdr:rowOff>152400</xdr:rowOff>
    </xdr:to>
    <xdr:sp macro="" textlink="">
      <xdr:nvSpPr>
        <xdr:cNvPr id="1367" name="AutoShape 343" descr="France : ouvrir la rangée et voir le détail des médailles"/>
        <xdr:cNvSpPr>
          <a:spLocks noChangeAspect="1" noChangeArrowheads="1"/>
        </xdr:cNvSpPr>
      </xdr:nvSpPr>
      <xdr:spPr bwMode="auto">
        <a:xfrm>
          <a:off x="2809875" y="649414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245</xdr:row>
      <xdr:rowOff>0</xdr:rowOff>
    </xdr:from>
    <xdr:to>
      <xdr:col>3</xdr:col>
      <xdr:colOff>152400</xdr:colOff>
      <xdr:row>245</xdr:row>
      <xdr:rowOff>152400</xdr:rowOff>
    </xdr:to>
    <xdr:sp macro="" textlink="">
      <xdr:nvSpPr>
        <xdr:cNvPr id="1369" name="AutoShape 345" descr="Allemagne : ouvrir la rangée et voir le détail des médailles"/>
        <xdr:cNvSpPr>
          <a:spLocks noChangeAspect="1" noChangeArrowheads="1"/>
        </xdr:cNvSpPr>
      </xdr:nvSpPr>
      <xdr:spPr bwMode="auto">
        <a:xfrm>
          <a:off x="2809875" y="657320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247</xdr:row>
      <xdr:rowOff>0</xdr:rowOff>
    </xdr:from>
    <xdr:to>
      <xdr:col>4</xdr:col>
      <xdr:colOff>304800</xdr:colOff>
      <xdr:row>248</xdr:row>
      <xdr:rowOff>9525</xdr:rowOff>
    </xdr:to>
    <xdr:sp macro="" textlink="">
      <xdr:nvSpPr>
        <xdr:cNvPr id="1371" name="AutoShape 347" descr="Drapeau Pays-Bas"/>
        <xdr:cNvSpPr>
          <a:spLocks noChangeAspect="1" noChangeArrowheads="1"/>
        </xdr:cNvSpPr>
      </xdr:nvSpPr>
      <xdr:spPr bwMode="auto">
        <a:xfrm>
          <a:off x="2809875" y="64750950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250</xdr:row>
      <xdr:rowOff>0</xdr:rowOff>
    </xdr:from>
    <xdr:to>
      <xdr:col>3</xdr:col>
      <xdr:colOff>152400</xdr:colOff>
      <xdr:row>250</xdr:row>
      <xdr:rowOff>152400</xdr:rowOff>
    </xdr:to>
    <xdr:sp macro="" textlink="">
      <xdr:nvSpPr>
        <xdr:cNvPr id="1372" name="AutoShape 348" descr="Pays-Bas : ouvrir la rangée et voir le détail des médailles"/>
        <xdr:cNvSpPr>
          <a:spLocks noChangeAspect="1" noChangeArrowheads="1"/>
        </xdr:cNvSpPr>
      </xdr:nvSpPr>
      <xdr:spPr bwMode="auto">
        <a:xfrm>
          <a:off x="2809875" y="651510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250</xdr:row>
      <xdr:rowOff>0</xdr:rowOff>
    </xdr:from>
    <xdr:to>
      <xdr:col>3</xdr:col>
      <xdr:colOff>152400</xdr:colOff>
      <xdr:row>250</xdr:row>
      <xdr:rowOff>152400</xdr:rowOff>
    </xdr:to>
    <xdr:sp macro="" textlink="">
      <xdr:nvSpPr>
        <xdr:cNvPr id="1374" name="AutoShape 350" descr="Chine : ouvrir la rangée et voir le détail des médailles"/>
        <xdr:cNvSpPr>
          <a:spLocks noChangeAspect="1" noChangeArrowheads="1"/>
        </xdr:cNvSpPr>
      </xdr:nvSpPr>
      <xdr:spPr bwMode="auto">
        <a:xfrm>
          <a:off x="2809875" y="661320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304800</xdr:colOff>
      <xdr:row>250</xdr:row>
      <xdr:rowOff>9525</xdr:rowOff>
    </xdr:to>
    <xdr:sp macro="" textlink="">
      <xdr:nvSpPr>
        <xdr:cNvPr id="1375" name="AutoShape 351" descr="Drapeau Allemagne"/>
        <xdr:cNvSpPr>
          <a:spLocks noChangeAspect="1" noChangeArrowheads="1"/>
        </xdr:cNvSpPr>
      </xdr:nvSpPr>
      <xdr:spPr bwMode="auto">
        <a:xfrm>
          <a:off x="2809875" y="66522600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304800</xdr:colOff>
      <xdr:row>254</xdr:row>
      <xdr:rowOff>9525</xdr:rowOff>
    </xdr:to>
    <xdr:sp macro="" textlink="">
      <xdr:nvSpPr>
        <xdr:cNvPr id="1379" name="AutoShape 355" descr="Drapeau Italie"/>
        <xdr:cNvSpPr>
          <a:spLocks noChangeAspect="1" noChangeArrowheads="1"/>
        </xdr:cNvSpPr>
      </xdr:nvSpPr>
      <xdr:spPr bwMode="auto">
        <a:xfrm>
          <a:off x="2809875" y="6790372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255</xdr:row>
      <xdr:rowOff>0</xdr:rowOff>
    </xdr:from>
    <xdr:to>
      <xdr:col>3</xdr:col>
      <xdr:colOff>152400</xdr:colOff>
      <xdr:row>255</xdr:row>
      <xdr:rowOff>152400</xdr:rowOff>
    </xdr:to>
    <xdr:sp macro="" textlink="">
      <xdr:nvSpPr>
        <xdr:cNvPr id="1380" name="AutoShape 356" descr="Italie : ouvrir la rangée et voir le détail des médailles"/>
        <xdr:cNvSpPr>
          <a:spLocks noChangeAspect="1" noChangeArrowheads="1"/>
        </xdr:cNvSpPr>
      </xdr:nvSpPr>
      <xdr:spPr bwMode="auto">
        <a:xfrm>
          <a:off x="2809875" y="683037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256</xdr:row>
      <xdr:rowOff>0</xdr:rowOff>
    </xdr:from>
    <xdr:to>
      <xdr:col>4</xdr:col>
      <xdr:colOff>304800</xdr:colOff>
      <xdr:row>257</xdr:row>
      <xdr:rowOff>9525</xdr:rowOff>
    </xdr:to>
    <xdr:sp macro="" textlink="">
      <xdr:nvSpPr>
        <xdr:cNvPr id="1382" name="AutoShape 358" descr="Drapeau Kosovo"/>
        <xdr:cNvSpPr>
          <a:spLocks noChangeAspect="1" noChangeArrowheads="1"/>
        </xdr:cNvSpPr>
      </xdr:nvSpPr>
      <xdr:spPr bwMode="auto">
        <a:xfrm>
          <a:off x="2809875" y="69094350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265</xdr:row>
      <xdr:rowOff>0</xdr:rowOff>
    </xdr:from>
    <xdr:to>
      <xdr:col>3</xdr:col>
      <xdr:colOff>152400</xdr:colOff>
      <xdr:row>265</xdr:row>
      <xdr:rowOff>152400</xdr:rowOff>
    </xdr:to>
    <xdr:sp macro="" textlink="">
      <xdr:nvSpPr>
        <xdr:cNvPr id="1383" name="AutoShape 359" descr="Kosovo : ouvrir la rangée et voir le détail des médailles"/>
        <xdr:cNvSpPr>
          <a:spLocks noChangeAspect="1" noChangeArrowheads="1"/>
        </xdr:cNvSpPr>
      </xdr:nvSpPr>
      <xdr:spPr bwMode="auto">
        <a:xfrm>
          <a:off x="2809875" y="694944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256</xdr:row>
      <xdr:rowOff>0</xdr:rowOff>
    </xdr:from>
    <xdr:to>
      <xdr:col>3</xdr:col>
      <xdr:colOff>304800</xdr:colOff>
      <xdr:row>257</xdr:row>
      <xdr:rowOff>9525</xdr:rowOff>
    </xdr:to>
    <xdr:sp macro="" textlink="">
      <xdr:nvSpPr>
        <xdr:cNvPr id="1384" name="AutoShape 360" descr="Drapeau Allemagne"/>
        <xdr:cNvSpPr>
          <a:spLocks noChangeAspect="1" noChangeArrowheads="1"/>
        </xdr:cNvSpPr>
      </xdr:nvSpPr>
      <xdr:spPr bwMode="auto">
        <a:xfrm>
          <a:off x="2809875" y="6988492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9525</xdr:rowOff>
    </xdr:to>
    <xdr:sp macro="" textlink="">
      <xdr:nvSpPr>
        <xdr:cNvPr id="1385" name="AutoShape 361" descr="Drapeau Rép. de Moldova"/>
        <xdr:cNvSpPr>
          <a:spLocks noChangeAspect="1" noChangeArrowheads="1"/>
        </xdr:cNvSpPr>
      </xdr:nvSpPr>
      <xdr:spPr bwMode="auto">
        <a:xfrm>
          <a:off x="2809875" y="704754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258</xdr:row>
      <xdr:rowOff>0</xdr:rowOff>
    </xdr:from>
    <xdr:to>
      <xdr:col>3</xdr:col>
      <xdr:colOff>152400</xdr:colOff>
      <xdr:row>258</xdr:row>
      <xdr:rowOff>152400</xdr:rowOff>
    </xdr:to>
    <xdr:sp macro="" textlink="">
      <xdr:nvSpPr>
        <xdr:cNvPr id="1387" name="AutoShape 363" descr="Autriche : ouvrir la rangée et voir le détail des médailles"/>
        <xdr:cNvSpPr>
          <a:spLocks noChangeAspect="1" noChangeArrowheads="1"/>
        </xdr:cNvSpPr>
      </xdr:nvSpPr>
      <xdr:spPr bwMode="auto">
        <a:xfrm>
          <a:off x="2809875" y="716661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258</xdr:row>
      <xdr:rowOff>0</xdr:rowOff>
    </xdr:from>
    <xdr:to>
      <xdr:col>3</xdr:col>
      <xdr:colOff>304800</xdr:colOff>
      <xdr:row>259</xdr:row>
      <xdr:rowOff>9525</xdr:rowOff>
    </xdr:to>
    <xdr:sp macro="" textlink="">
      <xdr:nvSpPr>
        <xdr:cNvPr id="1388" name="AutoShape 364" descr="Drapeau Belgique"/>
        <xdr:cNvSpPr>
          <a:spLocks noChangeAspect="1" noChangeArrowheads="1"/>
        </xdr:cNvSpPr>
      </xdr:nvSpPr>
      <xdr:spPr bwMode="auto">
        <a:xfrm>
          <a:off x="2809875" y="7205662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152400</xdr:colOff>
      <xdr:row>260</xdr:row>
      <xdr:rowOff>152400</xdr:rowOff>
    </xdr:to>
    <xdr:sp macro="" textlink="">
      <xdr:nvSpPr>
        <xdr:cNvPr id="1390" name="AutoShape 366" descr="Espagne : ouvrir la rangée et voir le détail des médailles"/>
        <xdr:cNvSpPr>
          <a:spLocks noChangeAspect="1" noChangeArrowheads="1"/>
        </xdr:cNvSpPr>
      </xdr:nvSpPr>
      <xdr:spPr bwMode="auto">
        <a:xfrm>
          <a:off x="2809875" y="730281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266</xdr:row>
      <xdr:rowOff>0</xdr:rowOff>
    </xdr:from>
    <xdr:to>
      <xdr:col>3</xdr:col>
      <xdr:colOff>152400</xdr:colOff>
      <xdr:row>266</xdr:row>
      <xdr:rowOff>152400</xdr:rowOff>
    </xdr:to>
    <xdr:sp macro="" textlink="">
      <xdr:nvSpPr>
        <xdr:cNvPr id="1392" name="AutoShape 368" descr="Grèce : ouvrir la rangée et voir le détail des médailles"/>
        <xdr:cNvSpPr>
          <a:spLocks noChangeAspect="1" noChangeArrowheads="1"/>
        </xdr:cNvSpPr>
      </xdr:nvSpPr>
      <xdr:spPr bwMode="auto">
        <a:xfrm>
          <a:off x="2809875" y="737901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266</xdr:row>
      <xdr:rowOff>0</xdr:rowOff>
    </xdr:from>
    <xdr:to>
      <xdr:col>3</xdr:col>
      <xdr:colOff>152400</xdr:colOff>
      <xdr:row>266</xdr:row>
      <xdr:rowOff>152400</xdr:rowOff>
    </xdr:to>
    <xdr:sp macro="" textlink="">
      <xdr:nvSpPr>
        <xdr:cNvPr id="1394" name="AutoShape 370" descr="Portugal : ouvrir la rangée et voir le détail des médailles"/>
        <xdr:cNvSpPr>
          <a:spLocks noChangeAspect="1" noChangeArrowheads="1"/>
        </xdr:cNvSpPr>
      </xdr:nvSpPr>
      <xdr:spPr bwMode="auto">
        <a:xfrm>
          <a:off x="2809875" y="745521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9525</xdr:rowOff>
    </xdr:to>
    <xdr:sp macro="" textlink="">
      <xdr:nvSpPr>
        <xdr:cNvPr id="1397" name="AutoShape 373" descr="Drapeau Géorgie"/>
        <xdr:cNvSpPr>
          <a:spLocks noChangeAspect="1" noChangeArrowheads="1"/>
        </xdr:cNvSpPr>
      </xdr:nvSpPr>
      <xdr:spPr bwMode="auto">
        <a:xfrm>
          <a:off x="2809875" y="764952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269</xdr:row>
      <xdr:rowOff>0</xdr:rowOff>
    </xdr:from>
    <xdr:to>
      <xdr:col>4</xdr:col>
      <xdr:colOff>304800</xdr:colOff>
      <xdr:row>270</xdr:row>
      <xdr:rowOff>9525</xdr:rowOff>
    </xdr:to>
    <xdr:sp macro="" textlink="">
      <xdr:nvSpPr>
        <xdr:cNvPr id="1398" name="AutoShape 374" descr="Drapeau Ukraine"/>
        <xdr:cNvSpPr>
          <a:spLocks noChangeAspect="1" noChangeArrowheads="1"/>
        </xdr:cNvSpPr>
      </xdr:nvSpPr>
      <xdr:spPr bwMode="auto">
        <a:xfrm>
          <a:off x="2809875" y="7708582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304800</xdr:colOff>
      <xdr:row>276</xdr:row>
      <xdr:rowOff>9525</xdr:rowOff>
    </xdr:to>
    <xdr:sp macro="" textlink="">
      <xdr:nvSpPr>
        <xdr:cNvPr id="1399" name="AutoShape 375" descr="Drapeau Rép. de Moldova"/>
        <xdr:cNvSpPr>
          <a:spLocks noChangeAspect="1" noChangeArrowheads="1"/>
        </xdr:cNvSpPr>
      </xdr:nvSpPr>
      <xdr:spPr bwMode="auto">
        <a:xfrm>
          <a:off x="2809875" y="776763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304800</xdr:colOff>
      <xdr:row>276</xdr:row>
      <xdr:rowOff>9525</xdr:rowOff>
    </xdr:to>
    <xdr:sp macro="" textlink="">
      <xdr:nvSpPr>
        <xdr:cNvPr id="1400" name="AutoShape 376" descr="Drapeau Albanie"/>
        <xdr:cNvSpPr>
          <a:spLocks noChangeAspect="1" noChangeArrowheads="1"/>
        </xdr:cNvSpPr>
      </xdr:nvSpPr>
      <xdr:spPr bwMode="auto">
        <a:xfrm>
          <a:off x="2809875" y="7845742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277</xdr:row>
      <xdr:rowOff>0</xdr:rowOff>
    </xdr:from>
    <xdr:to>
      <xdr:col>4</xdr:col>
      <xdr:colOff>304800</xdr:colOff>
      <xdr:row>278</xdr:row>
      <xdr:rowOff>9525</xdr:rowOff>
    </xdr:to>
    <xdr:sp macro="" textlink="">
      <xdr:nvSpPr>
        <xdr:cNvPr id="1401" name="AutoShape 377" descr="Drapeau Türkiye"/>
        <xdr:cNvSpPr>
          <a:spLocks noChangeAspect="1" noChangeArrowheads="1"/>
        </xdr:cNvSpPr>
      </xdr:nvSpPr>
      <xdr:spPr bwMode="auto">
        <a:xfrm>
          <a:off x="2809875" y="790479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9525</xdr:rowOff>
    </xdr:to>
    <xdr:sp macro="" textlink="">
      <xdr:nvSpPr>
        <xdr:cNvPr id="1402" name="AutoShape 378" descr="Drapeau Danemark"/>
        <xdr:cNvSpPr>
          <a:spLocks noChangeAspect="1" noChangeArrowheads="1"/>
        </xdr:cNvSpPr>
      </xdr:nvSpPr>
      <xdr:spPr bwMode="auto">
        <a:xfrm>
          <a:off x="2809875" y="7963852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304800</xdr:colOff>
      <xdr:row>282</xdr:row>
      <xdr:rowOff>9525</xdr:rowOff>
    </xdr:to>
    <xdr:sp macro="" textlink="">
      <xdr:nvSpPr>
        <xdr:cNvPr id="1406" name="AutoShape 382" descr="Drapeau France"/>
        <xdr:cNvSpPr>
          <a:spLocks noChangeAspect="1" noChangeArrowheads="1"/>
        </xdr:cNvSpPr>
      </xdr:nvSpPr>
      <xdr:spPr bwMode="auto">
        <a:xfrm>
          <a:off x="2809875" y="8234362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304800</xdr:colOff>
      <xdr:row>283</xdr:row>
      <xdr:rowOff>9525</xdr:rowOff>
    </xdr:to>
    <xdr:sp macro="" textlink="">
      <xdr:nvSpPr>
        <xdr:cNvPr id="1407" name="AutoShape 383" descr="Drapeau Italie"/>
        <xdr:cNvSpPr>
          <a:spLocks noChangeAspect="1" noChangeArrowheads="1"/>
        </xdr:cNvSpPr>
      </xdr:nvSpPr>
      <xdr:spPr bwMode="auto">
        <a:xfrm>
          <a:off x="2809875" y="829341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152400</xdr:colOff>
      <xdr:row>283</xdr:row>
      <xdr:rowOff>152400</xdr:rowOff>
    </xdr:to>
    <xdr:sp macro="" textlink="">
      <xdr:nvSpPr>
        <xdr:cNvPr id="1408" name="AutoShape 384" descr="Italie : ouvrir la rangée et voir le détail des médailles"/>
        <xdr:cNvSpPr>
          <a:spLocks noChangeAspect="1" noChangeArrowheads="1"/>
        </xdr:cNvSpPr>
      </xdr:nvSpPr>
      <xdr:spPr bwMode="auto">
        <a:xfrm>
          <a:off x="2809875" y="833342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152400</xdr:colOff>
      <xdr:row>284</xdr:row>
      <xdr:rowOff>152400</xdr:rowOff>
    </xdr:to>
    <xdr:sp macro="" textlink="">
      <xdr:nvSpPr>
        <xdr:cNvPr id="1410" name="AutoShape 386" descr="Hongrie : ouvrir la rangée et voir le détail des médailles"/>
        <xdr:cNvSpPr>
          <a:spLocks noChangeAspect="1" noChangeArrowheads="1"/>
        </xdr:cNvSpPr>
      </xdr:nvSpPr>
      <xdr:spPr bwMode="auto">
        <a:xfrm>
          <a:off x="2809875" y="841248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152400</xdr:colOff>
      <xdr:row>286</xdr:row>
      <xdr:rowOff>152400</xdr:rowOff>
    </xdr:to>
    <xdr:sp macro="" textlink="">
      <xdr:nvSpPr>
        <xdr:cNvPr id="1412" name="AutoShape 388" descr="Suède : ouvrir la rangée et voir le détail des médailles"/>
        <xdr:cNvSpPr>
          <a:spLocks noChangeAspect="1" noChangeArrowheads="1"/>
        </xdr:cNvSpPr>
      </xdr:nvSpPr>
      <xdr:spPr bwMode="auto">
        <a:xfrm>
          <a:off x="2809875" y="849153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291</xdr:row>
      <xdr:rowOff>0</xdr:rowOff>
    </xdr:from>
    <xdr:to>
      <xdr:col>4</xdr:col>
      <xdr:colOff>304800</xdr:colOff>
      <xdr:row>292</xdr:row>
      <xdr:rowOff>9525</xdr:rowOff>
    </xdr:to>
    <xdr:sp macro="" textlink="">
      <xdr:nvSpPr>
        <xdr:cNvPr id="1413" name="AutoShape 389" descr="Drapeau Grande-Bretagne"/>
        <xdr:cNvSpPr>
          <a:spLocks noChangeAspect="1" noChangeArrowheads="1"/>
        </xdr:cNvSpPr>
      </xdr:nvSpPr>
      <xdr:spPr bwMode="auto">
        <a:xfrm>
          <a:off x="2809875" y="85305900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285</xdr:row>
      <xdr:rowOff>0</xdr:rowOff>
    </xdr:from>
    <xdr:to>
      <xdr:col>3</xdr:col>
      <xdr:colOff>304800</xdr:colOff>
      <xdr:row>286</xdr:row>
      <xdr:rowOff>9525</xdr:rowOff>
    </xdr:to>
    <xdr:sp macro="" textlink="">
      <xdr:nvSpPr>
        <xdr:cNvPr id="1414" name="AutoShape 390" descr="Drapeau Irlande"/>
        <xdr:cNvSpPr>
          <a:spLocks noChangeAspect="1" noChangeArrowheads="1"/>
        </xdr:cNvSpPr>
      </xdr:nvSpPr>
      <xdr:spPr bwMode="auto">
        <a:xfrm>
          <a:off x="2809875" y="85896450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291</xdr:row>
      <xdr:rowOff>0</xdr:rowOff>
    </xdr:from>
    <xdr:to>
      <xdr:col>3</xdr:col>
      <xdr:colOff>152400</xdr:colOff>
      <xdr:row>291</xdr:row>
      <xdr:rowOff>152400</xdr:rowOff>
    </xdr:to>
    <xdr:sp macro="" textlink="">
      <xdr:nvSpPr>
        <xdr:cNvPr id="1415" name="AutoShape 391" descr="Irlande : ouvrir la rangée et voir le détail des médailles"/>
        <xdr:cNvSpPr>
          <a:spLocks noChangeAspect="1" noChangeArrowheads="1"/>
        </xdr:cNvSpPr>
      </xdr:nvSpPr>
      <xdr:spPr bwMode="auto">
        <a:xfrm>
          <a:off x="2809875" y="862774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9525</xdr:rowOff>
    </xdr:to>
    <xdr:sp macro="" textlink="">
      <xdr:nvSpPr>
        <xdr:cNvPr id="1416" name="AutoShape 392" descr="Drapeau Allemagne"/>
        <xdr:cNvSpPr>
          <a:spLocks noChangeAspect="1" noChangeArrowheads="1"/>
        </xdr:cNvSpPr>
      </xdr:nvSpPr>
      <xdr:spPr bwMode="auto">
        <a:xfrm>
          <a:off x="2809875" y="86658450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292</xdr:row>
      <xdr:rowOff>0</xdr:rowOff>
    </xdr:from>
    <xdr:to>
      <xdr:col>3</xdr:col>
      <xdr:colOff>152400</xdr:colOff>
      <xdr:row>292</xdr:row>
      <xdr:rowOff>152400</xdr:rowOff>
    </xdr:to>
    <xdr:sp macro="" textlink="">
      <xdr:nvSpPr>
        <xdr:cNvPr id="1417" name="AutoShape 393" descr="Allemagne : ouvrir la rangée et voir le détail des médailles"/>
        <xdr:cNvSpPr>
          <a:spLocks noChangeAspect="1" noChangeArrowheads="1"/>
        </xdr:cNvSpPr>
      </xdr:nvSpPr>
      <xdr:spPr bwMode="auto">
        <a:xfrm>
          <a:off x="2809875" y="870394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9525</xdr:rowOff>
    </xdr:to>
    <xdr:sp macro="" textlink="">
      <xdr:nvSpPr>
        <xdr:cNvPr id="1418" name="AutoShape 394" descr="Drapeau Roumanie"/>
        <xdr:cNvSpPr>
          <a:spLocks noChangeAspect="1" noChangeArrowheads="1"/>
        </xdr:cNvSpPr>
      </xdr:nvSpPr>
      <xdr:spPr bwMode="auto">
        <a:xfrm>
          <a:off x="2809875" y="87420450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292</xdr:row>
      <xdr:rowOff>0</xdr:rowOff>
    </xdr:from>
    <xdr:to>
      <xdr:col>3</xdr:col>
      <xdr:colOff>152400</xdr:colOff>
      <xdr:row>292</xdr:row>
      <xdr:rowOff>152400</xdr:rowOff>
    </xdr:to>
    <xdr:sp macro="" textlink="">
      <xdr:nvSpPr>
        <xdr:cNvPr id="1419" name="AutoShape 395" descr="Roumanie : ouvrir la rangée et voir le détail des médailles"/>
        <xdr:cNvSpPr>
          <a:spLocks noChangeAspect="1" noChangeArrowheads="1"/>
        </xdr:cNvSpPr>
      </xdr:nvSpPr>
      <xdr:spPr bwMode="auto">
        <a:xfrm>
          <a:off x="2809875" y="878014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289</xdr:row>
      <xdr:rowOff>0</xdr:rowOff>
    </xdr:from>
    <xdr:to>
      <xdr:col>4</xdr:col>
      <xdr:colOff>304800</xdr:colOff>
      <xdr:row>290</xdr:row>
      <xdr:rowOff>9525</xdr:rowOff>
    </xdr:to>
    <xdr:sp macro="" textlink="">
      <xdr:nvSpPr>
        <xdr:cNvPr id="1421" name="AutoShape 397" descr="Drapeau Pays-Bas"/>
        <xdr:cNvSpPr>
          <a:spLocks noChangeAspect="1" noChangeArrowheads="1"/>
        </xdr:cNvSpPr>
      </xdr:nvSpPr>
      <xdr:spPr bwMode="auto">
        <a:xfrm>
          <a:off x="2809875" y="88773000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294</xdr:row>
      <xdr:rowOff>0</xdr:rowOff>
    </xdr:from>
    <xdr:to>
      <xdr:col>3</xdr:col>
      <xdr:colOff>152400</xdr:colOff>
      <xdr:row>294</xdr:row>
      <xdr:rowOff>152400</xdr:rowOff>
    </xdr:to>
    <xdr:sp macro="" textlink="">
      <xdr:nvSpPr>
        <xdr:cNvPr id="1422" name="AutoShape 398" descr="Pays-Bas : ouvrir la rangée et voir le détail des médailles"/>
        <xdr:cNvSpPr>
          <a:spLocks noChangeAspect="1" noChangeArrowheads="1"/>
        </xdr:cNvSpPr>
      </xdr:nvSpPr>
      <xdr:spPr bwMode="auto">
        <a:xfrm>
          <a:off x="2809875" y="891730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291</xdr:row>
      <xdr:rowOff>0</xdr:rowOff>
    </xdr:from>
    <xdr:to>
      <xdr:col>4</xdr:col>
      <xdr:colOff>304800</xdr:colOff>
      <xdr:row>292</xdr:row>
      <xdr:rowOff>9525</xdr:rowOff>
    </xdr:to>
    <xdr:sp macro="" textlink="">
      <xdr:nvSpPr>
        <xdr:cNvPr id="1423" name="AutoShape 399" descr="Drapeau Corée"/>
        <xdr:cNvSpPr>
          <a:spLocks noChangeAspect="1" noChangeArrowheads="1"/>
        </xdr:cNvSpPr>
      </xdr:nvSpPr>
      <xdr:spPr bwMode="auto">
        <a:xfrm>
          <a:off x="2809875" y="8956357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294</xdr:row>
      <xdr:rowOff>0</xdr:rowOff>
    </xdr:from>
    <xdr:to>
      <xdr:col>3</xdr:col>
      <xdr:colOff>152400</xdr:colOff>
      <xdr:row>294</xdr:row>
      <xdr:rowOff>152400</xdr:rowOff>
    </xdr:to>
    <xdr:sp macro="" textlink="">
      <xdr:nvSpPr>
        <xdr:cNvPr id="1424" name="AutoShape 400" descr="Corée : ouvrir la rangée et voir le détail des médailles"/>
        <xdr:cNvSpPr>
          <a:spLocks noChangeAspect="1" noChangeArrowheads="1"/>
        </xdr:cNvSpPr>
      </xdr:nvSpPr>
      <xdr:spPr bwMode="auto">
        <a:xfrm>
          <a:off x="2809875" y="899636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297</xdr:row>
      <xdr:rowOff>0</xdr:rowOff>
    </xdr:from>
    <xdr:to>
      <xdr:col>4</xdr:col>
      <xdr:colOff>304800</xdr:colOff>
      <xdr:row>298</xdr:row>
      <xdr:rowOff>9525</xdr:rowOff>
    </xdr:to>
    <xdr:sp macro="" textlink="">
      <xdr:nvSpPr>
        <xdr:cNvPr id="1426" name="AutoShape 402" descr="Drapeau Grande-Bretagne"/>
        <xdr:cNvSpPr>
          <a:spLocks noChangeAspect="1" noChangeArrowheads="1"/>
        </xdr:cNvSpPr>
      </xdr:nvSpPr>
      <xdr:spPr bwMode="auto">
        <a:xfrm>
          <a:off x="2809875" y="90725625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297</xdr:row>
      <xdr:rowOff>0</xdr:rowOff>
    </xdr:from>
    <xdr:to>
      <xdr:col>3</xdr:col>
      <xdr:colOff>152400</xdr:colOff>
      <xdr:row>297</xdr:row>
      <xdr:rowOff>152400</xdr:rowOff>
    </xdr:to>
    <xdr:sp macro="" textlink="">
      <xdr:nvSpPr>
        <xdr:cNvPr id="1428" name="AutoShape 404" descr="Espagne : ouvrir la rangée et voir le détail des médailles"/>
        <xdr:cNvSpPr>
          <a:spLocks noChangeAspect="1" noChangeArrowheads="1"/>
        </xdr:cNvSpPr>
      </xdr:nvSpPr>
      <xdr:spPr bwMode="auto">
        <a:xfrm>
          <a:off x="2809875" y="917162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304800</xdr:colOff>
      <xdr:row>297</xdr:row>
      <xdr:rowOff>9525</xdr:rowOff>
    </xdr:to>
    <xdr:sp macro="" textlink="">
      <xdr:nvSpPr>
        <xdr:cNvPr id="1429" name="AutoShape 405" descr="Drapeau Pays-Bas"/>
        <xdr:cNvSpPr>
          <a:spLocks noChangeAspect="1" noChangeArrowheads="1"/>
        </xdr:cNvSpPr>
      </xdr:nvSpPr>
      <xdr:spPr bwMode="auto">
        <a:xfrm>
          <a:off x="2809875" y="92106750"/>
          <a:ext cx="304800" cy="20955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303</xdr:row>
      <xdr:rowOff>0</xdr:rowOff>
    </xdr:from>
    <xdr:to>
      <xdr:col>3</xdr:col>
      <xdr:colOff>152400</xdr:colOff>
      <xdr:row>303</xdr:row>
      <xdr:rowOff>152400</xdr:rowOff>
    </xdr:to>
    <xdr:sp macro="" textlink="">
      <xdr:nvSpPr>
        <xdr:cNvPr id="1431" name="AutoShape 407" descr="Hongrie : ouvrir la rangée et voir le détail des médailles"/>
        <xdr:cNvSpPr>
          <a:spLocks noChangeAspect="1" noChangeArrowheads="1"/>
        </xdr:cNvSpPr>
      </xdr:nvSpPr>
      <xdr:spPr bwMode="auto">
        <a:xfrm>
          <a:off x="2809875" y="934783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305</xdr:row>
      <xdr:rowOff>0</xdr:rowOff>
    </xdr:from>
    <xdr:to>
      <xdr:col>3</xdr:col>
      <xdr:colOff>152400</xdr:colOff>
      <xdr:row>305</xdr:row>
      <xdr:rowOff>152400</xdr:rowOff>
    </xdr:to>
    <xdr:sp macro="" textlink="">
      <xdr:nvSpPr>
        <xdr:cNvPr id="1433" name="AutoShape 409" descr="Pays-Bas : ouvrir la rangée et voir le détail des médailles"/>
        <xdr:cNvSpPr>
          <a:spLocks noChangeAspect="1" noChangeArrowheads="1"/>
        </xdr:cNvSpPr>
      </xdr:nvSpPr>
      <xdr:spPr bwMode="auto">
        <a:xfrm>
          <a:off x="2809875" y="942689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305</xdr:row>
      <xdr:rowOff>0</xdr:rowOff>
    </xdr:from>
    <xdr:to>
      <xdr:col>3</xdr:col>
      <xdr:colOff>152400</xdr:colOff>
      <xdr:row>305</xdr:row>
      <xdr:rowOff>152400</xdr:rowOff>
    </xdr:to>
    <xdr:sp macro="" textlink="">
      <xdr:nvSpPr>
        <xdr:cNvPr id="1435" name="AutoShape 411" descr="Australie : ouvrir la rangée et voir le détail des médailles"/>
        <xdr:cNvSpPr>
          <a:spLocks noChangeAspect="1" noChangeArrowheads="1"/>
        </xdr:cNvSpPr>
      </xdr:nvSpPr>
      <xdr:spPr bwMode="auto">
        <a:xfrm>
          <a:off x="2809875" y="950595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305</xdr:row>
      <xdr:rowOff>0</xdr:rowOff>
    </xdr:from>
    <xdr:to>
      <xdr:col>3</xdr:col>
      <xdr:colOff>152400</xdr:colOff>
      <xdr:row>305</xdr:row>
      <xdr:rowOff>152400</xdr:rowOff>
    </xdr:to>
    <xdr:sp macro="" textlink="">
      <xdr:nvSpPr>
        <xdr:cNvPr id="1437" name="AutoShape 413" descr="Allemagne : ouvrir la rangée et voir le détail des médailles"/>
        <xdr:cNvSpPr>
          <a:spLocks noChangeAspect="1" noChangeArrowheads="1"/>
        </xdr:cNvSpPr>
      </xdr:nvSpPr>
      <xdr:spPr bwMode="auto">
        <a:xfrm>
          <a:off x="2809875" y="958500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309</xdr:row>
      <xdr:rowOff>0</xdr:rowOff>
    </xdr:from>
    <xdr:to>
      <xdr:col>3</xdr:col>
      <xdr:colOff>152400</xdr:colOff>
      <xdr:row>309</xdr:row>
      <xdr:rowOff>152400</xdr:rowOff>
    </xdr:to>
    <xdr:sp macro="" textlink="">
      <xdr:nvSpPr>
        <xdr:cNvPr id="1440" name="AutoShape 416" descr="Hongrie : ouvrir la rangée et voir le détail des médailles"/>
        <xdr:cNvSpPr>
          <a:spLocks noChangeAspect="1" noChangeArrowheads="1"/>
        </xdr:cNvSpPr>
      </xdr:nvSpPr>
      <xdr:spPr bwMode="auto">
        <a:xfrm>
          <a:off x="2809875" y="978027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310</xdr:row>
      <xdr:rowOff>0</xdr:rowOff>
    </xdr:from>
    <xdr:to>
      <xdr:col>3</xdr:col>
      <xdr:colOff>152400</xdr:colOff>
      <xdr:row>310</xdr:row>
      <xdr:rowOff>152400</xdr:rowOff>
    </xdr:to>
    <xdr:sp macro="" textlink="">
      <xdr:nvSpPr>
        <xdr:cNvPr id="1442" name="AutoShape 418" descr="France : ouvrir la rangée et voir le détail des médailles"/>
        <xdr:cNvSpPr>
          <a:spLocks noChangeAspect="1" noChangeArrowheads="1"/>
        </xdr:cNvSpPr>
      </xdr:nvSpPr>
      <xdr:spPr bwMode="auto">
        <a:xfrm>
          <a:off x="2809875" y="985932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310</xdr:row>
      <xdr:rowOff>0</xdr:rowOff>
    </xdr:from>
    <xdr:to>
      <xdr:col>3</xdr:col>
      <xdr:colOff>152400</xdr:colOff>
      <xdr:row>310</xdr:row>
      <xdr:rowOff>152400</xdr:rowOff>
    </xdr:to>
    <xdr:sp macro="" textlink="">
      <xdr:nvSpPr>
        <xdr:cNvPr id="1446" name="AutoShape 422" descr="Italie : ouvrir la rangée et voir le détail des médailles"/>
        <xdr:cNvSpPr>
          <a:spLocks noChangeAspect="1" noChangeArrowheads="1"/>
        </xdr:cNvSpPr>
      </xdr:nvSpPr>
      <xdr:spPr bwMode="auto">
        <a:xfrm>
          <a:off x="2809875" y="1001744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323</xdr:row>
      <xdr:rowOff>0</xdr:rowOff>
    </xdr:from>
    <xdr:to>
      <xdr:col>3</xdr:col>
      <xdr:colOff>152400</xdr:colOff>
      <xdr:row>323</xdr:row>
      <xdr:rowOff>152400</xdr:rowOff>
    </xdr:to>
    <xdr:sp macro="" textlink="">
      <xdr:nvSpPr>
        <xdr:cNvPr id="1452" name="AutoShape 428" descr="Allemagne : ouvrir la rangée et voir le détail des médailles"/>
        <xdr:cNvSpPr>
          <a:spLocks noChangeAspect="1" noChangeArrowheads="1"/>
        </xdr:cNvSpPr>
      </xdr:nvSpPr>
      <xdr:spPr bwMode="auto">
        <a:xfrm>
          <a:off x="2809875" y="1036605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326</xdr:row>
      <xdr:rowOff>0</xdr:rowOff>
    </xdr:from>
    <xdr:to>
      <xdr:col>3</xdr:col>
      <xdr:colOff>152400</xdr:colOff>
      <xdr:row>326</xdr:row>
      <xdr:rowOff>152400</xdr:rowOff>
    </xdr:to>
    <xdr:sp macro="" textlink="">
      <xdr:nvSpPr>
        <xdr:cNvPr id="1454" name="AutoShape 430" descr="Grande-Bretagne : ouvrir la rangée et voir le détail des médailles"/>
        <xdr:cNvSpPr>
          <a:spLocks noChangeAspect="1" noChangeArrowheads="1"/>
        </xdr:cNvSpPr>
      </xdr:nvSpPr>
      <xdr:spPr bwMode="auto">
        <a:xfrm>
          <a:off x="2809875" y="1044225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326</xdr:row>
      <xdr:rowOff>0</xdr:rowOff>
    </xdr:from>
    <xdr:to>
      <xdr:col>3</xdr:col>
      <xdr:colOff>152400</xdr:colOff>
      <xdr:row>326</xdr:row>
      <xdr:rowOff>152400</xdr:rowOff>
    </xdr:to>
    <xdr:sp macro="" textlink="">
      <xdr:nvSpPr>
        <xdr:cNvPr id="1456" name="AutoShape 432" descr="France : ouvrir la rangée et voir le détail des médailles"/>
        <xdr:cNvSpPr>
          <a:spLocks noChangeAspect="1" noChangeArrowheads="1"/>
        </xdr:cNvSpPr>
      </xdr:nvSpPr>
      <xdr:spPr bwMode="auto">
        <a:xfrm>
          <a:off x="2809875" y="1051845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326</xdr:row>
      <xdr:rowOff>0</xdr:rowOff>
    </xdr:from>
    <xdr:to>
      <xdr:col>3</xdr:col>
      <xdr:colOff>152400</xdr:colOff>
      <xdr:row>326</xdr:row>
      <xdr:rowOff>152400</xdr:rowOff>
    </xdr:to>
    <xdr:sp macro="" textlink="">
      <xdr:nvSpPr>
        <xdr:cNvPr id="1460" name="AutoShape 436" descr="Danemark : ouvrir la rangée et voir le détail des médailles"/>
        <xdr:cNvSpPr>
          <a:spLocks noChangeAspect="1" noChangeArrowheads="1"/>
        </xdr:cNvSpPr>
      </xdr:nvSpPr>
      <xdr:spPr bwMode="auto">
        <a:xfrm>
          <a:off x="2809875" y="1067085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328</xdr:row>
      <xdr:rowOff>0</xdr:rowOff>
    </xdr:from>
    <xdr:to>
      <xdr:col>3</xdr:col>
      <xdr:colOff>152400</xdr:colOff>
      <xdr:row>328</xdr:row>
      <xdr:rowOff>152400</xdr:rowOff>
    </xdr:to>
    <xdr:sp macro="" textlink="">
      <xdr:nvSpPr>
        <xdr:cNvPr id="1462" name="AutoShape 438" descr="Suisse : ouvrir la rangée et voir le détail des médailles"/>
        <xdr:cNvSpPr>
          <a:spLocks noChangeAspect="1" noChangeArrowheads="1"/>
        </xdr:cNvSpPr>
      </xdr:nvSpPr>
      <xdr:spPr bwMode="auto">
        <a:xfrm>
          <a:off x="2809875" y="1074705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152400</xdr:colOff>
      <xdr:row>341</xdr:row>
      <xdr:rowOff>152400</xdr:rowOff>
    </xdr:to>
    <xdr:sp macro="" textlink="">
      <xdr:nvSpPr>
        <xdr:cNvPr id="1473" name="AutoShape 449" descr="Serbie : ouvrir la rangée et voir le détail des médailles"/>
        <xdr:cNvSpPr>
          <a:spLocks noChangeAspect="1" noChangeArrowheads="1"/>
        </xdr:cNvSpPr>
      </xdr:nvSpPr>
      <xdr:spPr bwMode="auto">
        <a:xfrm>
          <a:off x="2809875" y="1117949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344</xdr:row>
      <xdr:rowOff>0</xdr:rowOff>
    </xdr:from>
    <xdr:to>
      <xdr:col>3</xdr:col>
      <xdr:colOff>152400</xdr:colOff>
      <xdr:row>344</xdr:row>
      <xdr:rowOff>152400</xdr:rowOff>
    </xdr:to>
    <xdr:sp macro="" textlink="">
      <xdr:nvSpPr>
        <xdr:cNvPr id="1478" name="AutoShape 454" descr="Danemark : ouvrir la rangée et voir le détail des médailles"/>
        <xdr:cNvSpPr>
          <a:spLocks noChangeAspect="1" noChangeArrowheads="1"/>
        </xdr:cNvSpPr>
      </xdr:nvSpPr>
      <xdr:spPr bwMode="auto">
        <a:xfrm>
          <a:off x="2809875" y="1141666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344</xdr:row>
      <xdr:rowOff>0</xdr:rowOff>
    </xdr:from>
    <xdr:to>
      <xdr:col>3</xdr:col>
      <xdr:colOff>152400</xdr:colOff>
      <xdr:row>344</xdr:row>
      <xdr:rowOff>152400</xdr:rowOff>
    </xdr:to>
    <xdr:sp macro="" textlink="">
      <xdr:nvSpPr>
        <xdr:cNvPr id="1480" name="AutoShape 456" descr="Italie : ouvrir la rangée et voir le détail des médailles"/>
        <xdr:cNvSpPr>
          <a:spLocks noChangeAspect="1" noChangeArrowheads="1"/>
        </xdr:cNvSpPr>
      </xdr:nvSpPr>
      <xdr:spPr bwMode="auto">
        <a:xfrm>
          <a:off x="2809875" y="1149572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351</xdr:row>
      <xdr:rowOff>0</xdr:rowOff>
    </xdr:from>
    <xdr:to>
      <xdr:col>4</xdr:col>
      <xdr:colOff>152400</xdr:colOff>
      <xdr:row>351</xdr:row>
      <xdr:rowOff>152400</xdr:rowOff>
    </xdr:to>
    <xdr:sp macro="" textlink="">
      <xdr:nvSpPr>
        <xdr:cNvPr id="1484" name="AutoShape 460" descr="Tchéquie : ouvrir la rangée et voir le détail des médailles"/>
        <xdr:cNvSpPr>
          <a:spLocks noChangeAspect="1" noChangeArrowheads="1"/>
        </xdr:cNvSpPr>
      </xdr:nvSpPr>
      <xdr:spPr bwMode="auto">
        <a:xfrm>
          <a:off x="2809875" y="1175004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352</xdr:row>
      <xdr:rowOff>0</xdr:rowOff>
    </xdr:from>
    <xdr:to>
      <xdr:col>3</xdr:col>
      <xdr:colOff>152400</xdr:colOff>
      <xdr:row>352</xdr:row>
      <xdr:rowOff>152400</xdr:rowOff>
    </xdr:to>
    <xdr:sp macro="" textlink="">
      <xdr:nvSpPr>
        <xdr:cNvPr id="1486" name="AutoShape 462" descr="Serbie : ouvrir la rangée et voir le détail des médailles"/>
        <xdr:cNvSpPr>
          <a:spLocks noChangeAspect="1" noChangeArrowheads="1"/>
        </xdr:cNvSpPr>
      </xdr:nvSpPr>
      <xdr:spPr bwMode="auto">
        <a:xfrm>
          <a:off x="2809875" y="1182909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353</xdr:row>
      <xdr:rowOff>0</xdr:rowOff>
    </xdr:from>
    <xdr:to>
      <xdr:col>3</xdr:col>
      <xdr:colOff>152400</xdr:colOff>
      <xdr:row>353</xdr:row>
      <xdr:rowOff>152400</xdr:rowOff>
    </xdr:to>
    <xdr:sp macro="" textlink="">
      <xdr:nvSpPr>
        <xdr:cNvPr id="1489" name="AutoShape 465" descr="Croatie : ouvrir la rangée et voir le détail des médailles"/>
        <xdr:cNvSpPr>
          <a:spLocks noChangeAspect="1" noChangeArrowheads="1"/>
        </xdr:cNvSpPr>
      </xdr:nvSpPr>
      <xdr:spPr bwMode="auto">
        <a:xfrm>
          <a:off x="2809875" y="1196721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353</xdr:row>
      <xdr:rowOff>0</xdr:rowOff>
    </xdr:from>
    <xdr:to>
      <xdr:col>3</xdr:col>
      <xdr:colOff>152400</xdr:colOff>
      <xdr:row>353</xdr:row>
      <xdr:rowOff>152400</xdr:rowOff>
    </xdr:to>
    <xdr:sp macro="" textlink="">
      <xdr:nvSpPr>
        <xdr:cNvPr id="1491" name="AutoShape 467" descr="Canada : ouvrir la rangée et voir le détail des médailles"/>
        <xdr:cNvSpPr>
          <a:spLocks noChangeAspect="1" noChangeArrowheads="1"/>
        </xdr:cNvSpPr>
      </xdr:nvSpPr>
      <xdr:spPr bwMode="auto">
        <a:xfrm>
          <a:off x="2809875" y="1204626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152400</xdr:colOff>
      <xdr:row>361</xdr:row>
      <xdr:rowOff>152400</xdr:rowOff>
    </xdr:to>
    <xdr:sp macro="" textlink="">
      <xdr:nvSpPr>
        <xdr:cNvPr id="1496" name="AutoShape 472" descr="Italie : ouvrir la rangée et voir le détail des médailles"/>
        <xdr:cNvSpPr>
          <a:spLocks noChangeAspect="1" noChangeArrowheads="1"/>
        </xdr:cNvSpPr>
      </xdr:nvSpPr>
      <xdr:spPr bwMode="auto">
        <a:xfrm>
          <a:off x="2809875" y="1241774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369</xdr:row>
      <xdr:rowOff>0</xdr:rowOff>
    </xdr:from>
    <xdr:to>
      <xdr:col>3</xdr:col>
      <xdr:colOff>152400</xdr:colOff>
      <xdr:row>369</xdr:row>
      <xdr:rowOff>152400</xdr:rowOff>
    </xdr:to>
    <xdr:sp macro="" textlink="">
      <xdr:nvSpPr>
        <xdr:cNvPr id="1499" name="AutoShape 475" descr="Suisse : ouvrir la rangée et voir le détail des médailles"/>
        <xdr:cNvSpPr>
          <a:spLocks noChangeAspect="1" noChangeArrowheads="1"/>
        </xdr:cNvSpPr>
      </xdr:nvSpPr>
      <xdr:spPr bwMode="auto">
        <a:xfrm>
          <a:off x="2809875" y="1255490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369</xdr:row>
      <xdr:rowOff>0</xdr:rowOff>
    </xdr:from>
    <xdr:to>
      <xdr:col>3</xdr:col>
      <xdr:colOff>152400</xdr:colOff>
      <xdr:row>369</xdr:row>
      <xdr:rowOff>152400</xdr:rowOff>
    </xdr:to>
    <xdr:sp macro="" textlink="">
      <xdr:nvSpPr>
        <xdr:cNvPr id="1501" name="AutoShape 477" descr="Chili : ouvrir la rangée et voir le détail des médailles"/>
        <xdr:cNvSpPr>
          <a:spLocks noChangeAspect="1" noChangeArrowheads="1"/>
        </xdr:cNvSpPr>
      </xdr:nvSpPr>
      <xdr:spPr bwMode="auto">
        <a:xfrm>
          <a:off x="2809875" y="1263396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363</xdr:row>
      <xdr:rowOff>0</xdr:rowOff>
    </xdr:from>
    <xdr:to>
      <xdr:col>3</xdr:col>
      <xdr:colOff>152400</xdr:colOff>
      <xdr:row>363</xdr:row>
      <xdr:rowOff>152400</xdr:rowOff>
    </xdr:to>
    <xdr:sp macro="" textlink="">
      <xdr:nvSpPr>
        <xdr:cNvPr id="1503" name="AutoShape 479" descr="Serbie : ouvrir la rangée et voir le détail des médailles"/>
        <xdr:cNvSpPr>
          <a:spLocks noChangeAspect="1" noChangeArrowheads="1"/>
        </xdr:cNvSpPr>
      </xdr:nvSpPr>
      <xdr:spPr bwMode="auto">
        <a:xfrm>
          <a:off x="2809875" y="1271301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363</xdr:row>
      <xdr:rowOff>0</xdr:rowOff>
    </xdr:from>
    <xdr:to>
      <xdr:col>3</xdr:col>
      <xdr:colOff>152400</xdr:colOff>
      <xdr:row>363</xdr:row>
      <xdr:rowOff>152400</xdr:rowOff>
    </xdr:to>
    <xdr:sp macro="" textlink="">
      <xdr:nvSpPr>
        <xdr:cNvPr id="1505" name="AutoShape 481" descr="France : ouvrir la rangée et voir le détail des médailles"/>
        <xdr:cNvSpPr>
          <a:spLocks noChangeAspect="1" noChangeArrowheads="1"/>
        </xdr:cNvSpPr>
      </xdr:nvSpPr>
      <xdr:spPr bwMode="auto">
        <a:xfrm>
          <a:off x="2809875" y="1279207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369</xdr:row>
      <xdr:rowOff>0</xdr:rowOff>
    </xdr:from>
    <xdr:to>
      <xdr:col>3</xdr:col>
      <xdr:colOff>152400</xdr:colOff>
      <xdr:row>369</xdr:row>
      <xdr:rowOff>152400</xdr:rowOff>
    </xdr:to>
    <xdr:sp macro="" textlink="">
      <xdr:nvSpPr>
        <xdr:cNvPr id="1507" name="AutoShape 483" descr="Suède : ouvrir la rangée et voir le détail des médailles"/>
        <xdr:cNvSpPr>
          <a:spLocks noChangeAspect="1" noChangeArrowheads="1"/>
        </xdr:cNvSpPr>
      </xdr:nvSpPr>
      <xdr:spPr bwMode="auto">
        <a:xfrm>
          <a:off x="2809875" y="1287113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365</xdr:row>
      <xdr:rowOff>0</xdr:rowOff>
    </xdr:from>
    <xdr:to>
      <xdr:col>3</xdr:col>
      <xdr:colOff>152400</xdr:colOff>
      <xdr:row>365</xdr:row>
      <xdr:rowOff>152400</xdr:rowOff>
    </xdr:to>
    <xdr:sp macro="" textlink="">
      <xdr:nvSpPr>
        <xdr:cNvPr id="1512" name="AutoShape 488" descr="Croatie : ouvrir la rangée et voir le détail des médailles"/>
        <xdr:cNvSpPr>
          <a:spLocks noChangeAspect="1" noChangeArrowheads="1"/>
        </xdr:cNvSpPr>
      </xdr:nvSpPr>
      <xdr:spPr bwMode="auto">
        <a:xfrm>
          <a:off x="2809875" y="1308830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384</xdr:row>
      <xdr:rowOff>0</xdr:rowOff>
    </xdr:from>
    <xdr:to>
      <xdr:col>3</xdr:col>
      <xdr:colOff>152400</xdr:colOff>
      <xdr:row>384</xdr:row>
      <xdr:rowOff>152400</xdr:rowOff>
    </xdr:to>
    <xdr:sp macro="" textlink="">
      <xdr:nvSpPr>
        <xdr:cNvPr id="1519" name="AutoShape 495" descr="Grande-Bretagne : ouvrir la rangée et voir le détail des médailles"/>
        <xdr:cNvSpPr>
          <a:spLocks noChangeAspect="1" noChangeArrowheads="1"/>
        </xdr:cNvSpPr>
      </xdr:nvSpPr>
      <xdr:spPr bwMode="auto">
        <a:xfrm>
          <a:off x="2809875" y="1361884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386</xdr:row>
      <xdr:rowOff>0</xdr:rowOff>
    </xdr:from>
    <xdr:to>
      <xdr:col>3</xdr:col>
      <xdr:colOff>152400</xdr:colOff>
      <xdr:row>386</xdr:row>
      <xdr:rowOff>152400</xdr:rowOff>
    </xdr:to>
    <xdr:sp macro="" textlink="">
      <xdr:nvSpPr>
        <xdr:cNvPr id="1521" name="AutoShape 497" descr="France : ouvrir la rangée et voir le détail des médailles"/>
        <xdr:cNvSpPr>
          <a:spLocks noChangeAspect="1" noChangeArrowheads="1"/>
        </xdr:cNvSpPr>
      </xdr:nvSpPr>
      <xdr:spPr bwMode="auto">
        <a:xfrm>
          <a:off x="2809875" y="1369790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387</xdr:row>
      <xdr:rowOff>0</xdr:rowOff>
    </xdr:from>
    <xdr:to>
      <xdr:col>3</xdr:col>
      <xdr:colOff>152400</xdr:colOff>
      <xdr:row>387</xdr:row>
      <xdr:rowOff>152400</xdr:rowOff>
    </xdr:to>
    <xdr:sp macro="" textlink="">
      <xdr:nvSpPr>
        <xdr:cNvPr id="1523" name="AutoShape 499" descr="Allemagne : ouvrir la rangée et voir le détail des médailles"/>
        <xdr:cNvSpPr>
          <a:spLocks noChangeAspect="1" noChangeArrowheads="1"/>
        </xdr:cNvSpPr>
      </xdr:nvSpPr>
      <xdr:spPr bwMode="auto">
        <a:xfrm>
          <a:off x="2809875" y="1377696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387</xdr:row>
      <xdr:rowOff>0</xdr:rowOff>
    </xdr:from>
    <xdr:to>
      <xdr:col>3</xdr:col>
      <xdr:colOff>152400</xdr:colOff>
      <xdr:row>387</xdr:row>
      <xdr:rowOff>152400</xdr:rowOff>
    </xdr:to>
    <xdr:sp macro="" textlink="">
      <xdr:nvSpPr>
        <xdr:cNvPr id="1525" name="AutoShape 501" descr="Nouvelle-Zélande : ouvrir la rangée et voir le détail des médailles"/>
        <xdr:cNvSpPr>
          <a:spLocks noChangeAspect="1" noChangeArrowheads="1"/>
        </xdr:cNvSpPr>
      </xdr:nvSpPr>
      <xdr:spPr bwMode="auto">
        <a:xfrm>
          <a:off x="2809875" y="1385601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392</xdr:row>
      <xdr:rowOff>0</xdr:rowOff>
    </xdr:from>
    <xdr:to>
      <xdr:col>3</xdr:col>
      <xdr:colOff>152400</xdr:colOff>
      <xdr:row>392</xdr:row>
      <xdr:rowOff>152400</xdr:rowOff>
    </xdr:to>
    <xdr:sp macro="" textlink="">
      <xdr:nvSpPr>
        <xdr:cNvPr id="1528" name="AutoShape 504" descr="Pays-Bas : ouvrir la rangée et voir le détail des médailles"/>
        <xdr:cNvSpPr>
          <a:spLocks noChangeAspect="1" noChangeArrowheads="1"/>
        </xdr:cNvSpPr>
      </xdr:nvSpPr>
      <xdr:spPr bwMode="auto">
        <a:xfrm>
          <a:off x="2809875" y="1403032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393</xdr:row>
      <xdr:rowOff>0</xdr:rowOff>
    </xdr:from>
    <xdr:to>
      <xdr:col>3</xdr:col>
      <xdr:colOff>152400</xdr:colOff>
      <xdr:row>393</xdr:row>
      <xdr:rowOff>152400</xdr:rowOff>
    </xdr:to>
    <xdr:sp macro="" textlink="">
      <xdr:nvSpPr>
        <xdr:cNvPr id="1530" name="AutoShape 506" descr="Autriche : ouvrir la rangée et voir le détail des médailles"/>
        <xdr:cNvSpPr>
          <a:spLocks noChangeAspect="1" noChangeArrowheads="1"/>
        </xdr:cNvSpPr>
      </xdr:nvSpPr>
      <xdr:spPr bwMode="auto">
        <a:xfrm>
          <a:off x="2809875" y="1410652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397</xdr:row>
      <xdr:rowOff>0</xdr:rowOff>
    </xdr:from>
    <xdr:to>
      <xdr:col>3</xdr:col>
      <xdr:colOff>152400</xdr:colOff>
      <xdr:row>397</xdr:row>
      <xdr:rowOff>152400</xdr:rowOff>
    </xdr:to>
    <xdr:sp macro="" textlink="">
      <xdr:nvSpPr>
        <xdr:cNvPr id="1533" name="AutoShape 509" descr="Grande-Bretagne : ouvrir la rangée et voir le détail des médailles"/>
        <xdr:cNvSpPr>
          <a:spLocks noChangeAspect="1" noChangeArrowheads="1"/>
        </xdr:cNvSpPr>
      </xdr:nvSpPr>
      <xdr:spPr bwMode="auto">
        <a:xfrm>
          <a:off x="2809875" y="1424178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398</xdr:row>
      <xdr:rowOff>0</xdr:rowOff>
    </xdr:from>
    <xdr:to>
      <xdr:col>3</xdr:col>
      <xdr:colOff>152400</xdr:colOff>
      <xdr:row>398</xdr:row>
      <xdr:rowOff>152400</xdr:rowOff>
    </xdr:to>
    <xdr:sp macro="" textlink="">
      <xdr:nvSpPr>
        <xdr:cNvPr id="1535" name="AutoShape 511" descr="Espagne : ouvrir la rangée et voir le détail des médailles"/>
        <xdr:cNvSpPr>
          <a:spLocks noChangeAspect="1" noChangeArrowheads="1"/>
        </xdr:cNvSpPr>
      </xdr:nvSpPr>
      <xdr:spPr bwMode="auto">
        <a:xfrm>
          <a:off x="2809875" y="1431798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398</xdr:row>
      <xdr:rowOff>0</xdr:rowOff>
    </xdr:from>
    <xdr:to>
      <xdr:col>3</xdr:col>
      <xdr:colOff>152400</xdr:colOff>
      <xdr:row>398</xdr:row>
      <xdr:rowOff>152400</xdr:rowOff>
    </xdr:to>
    <xdr:sp macro="" textlink="">
      <xdr:nvSpPr>
        <xdr:cNvPr id="1539" name="AutoShape 515" descr="Chypre : ouvrir la rangée et voir le détail des médailles"/>
        <xdr:cNvSpPr>
          <a:spLocks noChangeAspect="1" noChangeArrowheads="1"/>
        </xdr:cNvSpPr>
      </xdr:nvSpPr>
      <xdr:spPr bwMode="auto">
        <a:xfrm>
          <a:off x="2809875" y="1451419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400</xdr:row>
      <xdr:rowOff>0</xdr:rowOff>
    </xdr:from>
    <xdr:to>
      <xdr:col>3</xdr:col>
      <xdr:colOff>152400</xdr:colOff>
      <xdr:row>400</xdr:row>
      <xdr:rowOff>152400</xdr:rowOff>
    </xdr:to>
    <xdr:sp macro="" textlink="">
      <xdr:nvSpPr>
        <xdr:cNvPr id="1541" name="AutoShape 517" descr="Danemark : ouvrir la rangée et voir le détail des médailles"/>
        <xdr:cNvSpPr>
          <a:spLocks noChangeAspect="1" noChangeArrowheads="1"/>
        </xdr:cNvSpPr>
      </xdr:nvSpPr>
      <xdr:spPr bwMode="auto">
        <a:xfrm>
          <a:off x="2809875" y="1459325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400</xdr:row>
      <xdr:rowOff>0</xdr:rowOff>
    </xdr:from>
    <xdr:to>
      <xdr:col>3</xdr:col>
      <xdr:colOff>152400</xdr:colOff>
      <xdr:row>400</xdr:row>
      <xdr:rowOff>152400</xdr:rowOff>
    </xdr:to>
    <xdr:sp macro="" textlink="">
      <xdr:nvSpPr>
        <xdr:cNvPr id="1543" name="AutoShape 519" descr="Japon : ouvrir la rangée et voir le détail des médailles"/>
        <xdr:cNvSpPr>
          <a:spLocks noChangeAspect="1" noChangeArrowheads="1"/>
        </xdr:cNvSpPr>
      </xdr:nvSpPr>
      <xdr:spPr bwMode="auto">
        <a:xfrm>
          <a:off x="2809875" y="1467231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152400</xdr:colOff>
      <xdr:row>406</xdr:row>
      <xdr:rowOff>152400</xdr:rowOff>
    </xdr:to>
    <xdr:sp macro="" textlink="">
      <xdr:nvSpPr>
        <xdr:cNvPr id="1546" name="AutoShape 522" descr="France : ouvrir la rangée et voir le détail des médailles"/>
        <xdr:cNvSpPr>
          <a:spLocks noChangeAspect="1" noChangeArrowheads="1"/>
        </xdr:cNvSpPr>
      </xdr:nvSpPr>
      <xdr:spPr bwMode="auto">
        <a:xfrm>
          <a:off x="2809875" y="1486852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407</xdr:row>
      <xdr:rowOff>0</xdr:rowOff>
    </xdr:from>
    <xdr:to>
      <xdr:col>3</xdr:col>
      <xdr:colOff>152400</xdr:colOff>
      <xdr:row>407</xdr:row>
      <xdr:rowOff>152400</xdr:rowOff>
    </xdr:to>
    <xdr:sp macro="" textlink="">
      <xdr:nvSpPr>
        <xdr:cNvPr id="1548" name="AutoShape 524" descr="Italie : ouvrir la rangée et voir le détail des médailles"/>
        <xdr:cNvSpPr>
          <a:spLocks noChangeAspect="1" noChangeArrowheads="1"/>
        </xdr:cNvSpPr>
      </xdr:nvSpPr>
      <xdr:spPr bwMode="auto">
        <a:xfrm>
          <a:off x="2809875" y="1494758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152400</xdr:colOff>
      <xdr:row>410</xdr:row>
      <xdr:rowOff>152400</xdr:rowOff>
    </xdr:to>
    <xdr:sp macro="" textlink="">
      <xdr:nvSpPr>
        <xdr:cNvPr id="1553" name="AutoShape 529" descr="Suède : ouvrir la rangée et voir le détail des médailles"/>
        <xdr:cNvSpPr>
          <a:spLocks noChangeAspect="1" noChangeArrowheads="1"/>
        </xdr:cNvSpPr>
      </xdr:nvSpPr>
      <xdr:spPr bwMode="auto">
        <a:xfrm>
          <a:off x="2809875" y="1520285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152400</xdr:colOff>
      <xdr:row>410</xdr:row>
      <xdr:rowOff>152400</xdr:rowOff>
    </xdr:to>
    <xdr:sp macro="" textlink="">
      <xdr:nvSpPr>
        <xdr:cNvPr id="1555" name="AutoShape 531" descr="Canada : ouvrir la rangée et voir le détail des médailles"/>
        <xdr:cNvSpPr>
          <a:spLocks noChangeAspect="1" noChangeArrowheads="1"/>
        </xdr:cNvSpPr>
      </xdr:nvSpPr>
      <xdr:spPr bwMode="auto">
        <a:xfrm>
          <a:off x="2809875" y="1528191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411</xdr:row>
      <xdr:rowOff>0</xdr:rowOff>
    </xdr:from>
    <xdr:to>
      <xdr:col>3</xdr:col>
      <xdr:colOff>152400</xdr:colOff>
      <xdr:row>411</xdr:row>
      <xdr:rowOff>152400</xdr:rowOff>
    </xdr:to>
    <xdr:sp macro="" textlink="">
      <xdr:nvSpPr>
        <xdr:cNvPr id="1557" name="AutoShape 533" descr="Allemagne : ouvrir la rangée et voir le détail des médailles"/>
        <xdr:cNvSpPr>
          <a:spLocks noChangeAspect="1" noChangeArrowheads="1"/>
        </xdr:cNvSpPr>
      </xdr:nvSpPr>
      <xdr:spPr bwMode="auto">
        <a:xfrm>
          <a:off x="2809875" y="1536096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414</xdr:row>
      <xdr:rowOff>0</xdr:rowOff>
    </xdr:from>
    <xdr:to>
      <xdr:col>3</xdr:col>
      <xdr:colOff>152400</xdr:colOff>
      <xdr:row>414</xdr:row>
      <xdr:rowOff>152400</xdr:rowOff>
    </xdr:to>
    <xdr:sp macro="" textlink="">
      <xdr:nvSpPr>
        <xdr:cNvPr id="1559" name="AutoShape 535" descr="Norvège : ouvrir la rangée et voir le détail des médailles"/>
        <xdr:cNvSpPr>
          <a:spLocks noChangeAspect="1" noChangeArrowheads="1"/>
        </xdr:cNvSpPr>
      </xdr:nvSpPr>
      <xdr:spPr bwMode="auto">
        <a:xfrm>
          <a:off x="2809875" y="1544002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418</xdr:row>
      <xdr:rowOff>0</xdr:rowOff>
    </xdr:from>
    <xdr:to>
      <xdr:col>3</xdr:col>
      <xdr:colOff>152400</xdr:colOff>
      <xdr:row>418</xdr:row>
      <xdr:rowOff>152400</xdr:rowOff>
    </xdr:to>
    <xdr:sp macro="" textlink="">
      <xdr:nvSpPr>
        <xdr:cNvPr id="1562" name="AutoShape 538" descr="Espagne : ouvrir la rangée et voir le détail des médailles"/>
        <xdr:cNvSpPr>
          <a:spLocks noChangeAspect="1" noChangeArrowheads="1"/>
        </xdr:cNvSpPr>
      </xdr:nvSpPr>
      <xdr:spPr bwMode="auto">
        <a:xfrm>
          <a:off x="2809875" y="15617190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422</xdr:row>
      <xdr:rowOff>0</xdr:rowOff>
    </xdr:from>
    <xdr:to>
      <xdr:col>3</xdr:col>
      <xdr:colOff>152400</xdr:colOff>
      <xdr:row>422</xdr:row>
      <xdr:rowOff>152400</xdr:rowOff>
    </xdr:to>
    <xdr:sp macro="" textlink="">
      <xdr:nvSpPr>
        <xdr:cNvPr id="1564" name="AutoShape 540" descr="Serbie : ouvrir la rangée et voir le détail des médailles"/>
        <xdr:cNvSpPr>
          <a:spLocks noChangeAspect="1" noChangeArrowheads="1"/>
        </xdr:cNvSpPr>
      </xdr:nvSpPr>
      <xdr:spPr bwMode="auto">
        <a:xfrm>
          <a:off x="2809875" y="1569624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422</xdr:row>
      <xdr:rowOff>0</xdr:rowOff>
    </xdr:from>
    <xdr:to>
      <xdr:col>3</xdr:col>
      <xdr:colOff>152400</xdr:colOff>
      <xdr:row>422</xdr:row>
      <xdr:rowOff>152400</xdr:rowOff>
    </xdr:to>
    <xdr:sp macro="" textlink="">
      <xdr:nvSpPr>
        <xdr:cNvPr id="1566" name="AutoShape 542" descr="Australie : ouvrir la rangée et voir le détail des médailles"/>
        <xdr:cNvSpPr>
          <a:spLocks noChangeAspect="1" noChangeArrowheads="1"/>
        </xdr:cNvSpPr>
      </xdr:nvSpPr>
      <xdr:spPr bwMode="auto">
        <a:xfrm>
          <a:off x="2809875" y="1577530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426</xdr:row>
      <xdr:rowOff>0</xdr:rowOff>
    </xdr:from>
    <xdr:to>
      <xdr:col>3</xdr:col>
      <xdr:colOff>152400</xdr:colOff>
      <xdr:row>426</xdr:row>
      <xdr:rowOff>152400</xdr:rowOff>
    </xdr:to>
    <xdr:sp macro="" textlink="">
      <xdr:nvSpPr>
        <xdr:cNvPr id="1568" name="AutoShape 544" descr="Croatie : ouvrir la rangée et voir le détail des médailles"/>
        <xdr:cNvSpPr>
          <a:spLocks noChangeAspect="1" noChangeArrowheads="1"/>
        </xdr:cNvSpPr>
      </xdr:nvSpPr>
      <xdr:spPr bwMode="auto">
        <a:xfrm>
          <a:off x="2809875" y="1585436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152400</xdr:colOff>
      <xdr:row>79</xdr:row>
      <xdr:rowOff>152400</xdr:rowOff>
    </xdr:to>
    <xdr:sp macro="" textlink="">
      <xdr:nvSpPr>
        <xdr:cNvPr id="1026" name="AutoShape 2" descr="Ukraine : ouvrir la rangée et voir le détail des médailles"/>
        <xdr:cNvSpPr>
          <a:spLocks noChangeAspect="1" noChangeArrowheads="1"/>
        </xdr:cNvSpPr>
      </xdr:nvSpPr>
      <xdr:spPr bwMode="auto">
        <a:xfrm>
          <a:off x="1990725" y="170783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152400</xdr:colOff>
      <xdr:row>93</xdr:row>
      <xdr:rowOff>152400</xdr:rowOff>
    </xdr:to>
    <xdr:sp macro="" textlink="">
      <xdr:nvSpPr>
        <xdr:cNvPr id="1034" name="AutoShape 10" descr="France : ouvrir la rangée et voir le détail des médailles"/>
        <xdr:cNvSpPr>
          <a:spLocks noChangeAspect="1" noChangeArrowheads="1"/>
        </xdr:cNvSpPr>
      </xdr:nvSpPr>
      <xdr:spPr bwMode="auto">
        <a:xfrm>
          <a:off x="7886700" y="174783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11</xdr:col>
      <xdr:colOff>0</xdr:colOff>
      <xdr:row>93</xdr:row>
      <xdr:rowOff>0</xdr:rowOff>
    </xdr:from>
    <xdr:to>
      <xdr:col>11</xdr:col>
      <xdr:colOff>152400</xdr:colOff>
      <xdr:row>93</xdr:row>
      <xdr:rowOff>152400</xdr:rowOff>
    </xdr:to>
    <xdr:sp macro="" textlink="">
      <xdr:nvSpPr>
        <xdr:cNvPr id="4" name="AutoShape 13" descr="Lituanie : ouvrir la rangée et voir le détail des médailles"/>
        <xdr:cNvSpPr>
          <a:spLocks noChangeAspect="1" noChangeArrowheads="1"/>
        </xdr:cNvSpPr>
      </xdr:nvSpPr>
      <xdr:spPr bwMode="auto">
        <a:xfrm>
          <a:off x="9039225" y="1747837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152400</xdr:colOff>
      <xdr:row>84</xdr:row>
      <xdr:rowOff>152400</xdr:rowOff>
    </xdr:to>
    <xdr:sp macro="" textlink="">
      <xdr:nvSpPr>
        <xdr:cNvPr id="1040" name="AutoShape 16" descr="Croatie : ouvrir la rangée et voir le détail des médailles"/>
        <xdr:cNvSpPr>
          <a:spLocks noChangeAspect="1" noChangeArrowheads="1"/>
        </xdr:cNvSpPr>
      </xdr:nvSpPr>
      <xdr:spPr bwMode="auto">
        <a:xfrm>
          <a:off x="7886700" y="188785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10</xdr:col>
      <xdr:colOff>0</xdr:colOff>
      <xdr:row>88</xdr:row>
      <xdr:rowOff>0</xdr:rowOff>
    </xdr:from>
    <xdr:to>
      <xdr:col>10</xdr:col>
      <xdr:colOff>152400</xdr:colOff>
      <xdr:row>88</xdr:row>
      <xdr:rowOff>152400</xdr:rowOff>
    </xdr:to>
    <xdr:sp macro="" textlink="">
      <xdr:nvSpPr>
        <xdr:cNvPr id="1042" name="AutoShape 18" descr="Tchéquie : ouvrir la rangée et voir le détail des médailles"/>
        <xdr:cNvSpPr>
          <a:spLocks noChangeAspect="1" noChangeArrowheads="1"/>
        </xdr:cNvSpPr>
      </xdr:nvSpPr>
      <xdr:spPr bwMode="auto">
        <a:xfrm>
          <a:off x="7886700" y="196786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100</xdr:row>
      <xdr:rowOff>0</xdr:rowOff>
    </xdr:from>
    <xdr:to>
      <xdr:col>9</xdr:col>
      <xdr:colOff>152400</xdr:colOff>
      <xdr:row>100</xdr:row>
      <xdr:rowOff>152400</xdr:rowOff>
    </xdr:to>
    <xdr:sp macro="" textlink="">
      <xdr:nvSpPr>
        <xdr:cNvPr id="1229" name="AutoShape 205" descr="Lituanie : ouvrir la rangée et voir le détail des médailles"/>
        <xdr:cNvSpPr>
          <a:spLocks noChangeAspect="1" noChangeArrowheads="1"/>
        </xdr:cNvSpPr>
      </xdr:nvSpPr>
      <xdr:spPr bwMode="auto">
        <a:xfrm>
          <a:off x="6886575" y="202787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104</xdr:row>
      <xdr:rowOff>0</xdr:rowOff>
    </xdr:from>
    <xdr:to>
      <xdr:col>9</xdr:col>
      <xdr:colOff>152400</xdr:colOff>
      <xdr:row>104</xdr:row>
      <xdr:rowOff>152400</xdr:rowOff>
    </xdr:to>
    <xdr:sp macro="" textlink="">
      <xdr:nvSpPr>
        <xdr:cNvPr id="1231" name="AutoShape 207" descr="Pologne : ouvrir la rangée et voir le détail des médailles"/>
        <xdr:cNvSpPr>
          <a:spLocks noChangeAspect="1" noChangeArrowheads="1"/>
        </xdr:cNvSpPr>
      </xdr:nvSpPr>
      <xdr:spPr bwMode="auto">
        <a:xfrm>
          <a:off x="6886575" y="21078825"/>
          <a:ext cx="152400" cy="1524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449"/>
  <sheetViews>
    <sheetView tabSelected="1" topLeftCell="A98" workbookViewId="0">
      <selection activeCell="D106" sqref="D106"/>
    </sheetView>
  </sheetViews>
  <sheetFormatPr baseColWidth="10" defaultRowHeight="15"/>
  <cols>
    <col min="1" max="1" width="6.28515625" customWidth="1"/>
    <col min="2" max="2" width="16" customWidth="1"/>
    <col min="3" max="3" width="7.5703125" customWidth="1"/>
    <col min="4" max="4" width="30" customWidth="1"/>
    <col min="5" max="5" width="8.7109375" customWidth="1"/>
    <col min="6" max="6" width="5.28515625" customWidth="1"/>
    <col min="7" max="7" width="5.140625" customWidth="1"/>
    <col min="8" max="8" width="8" customWidth="1"/>
    <col min="9" max="9" width="16.28515625" customWidth="1"/>
    <col min="10" max="10" width="15" style="24" customWidth="1"/>
    <col min="11" max="12" width="17.28515625" style="24" customWidth="1"/>
    <col min="13" max="13" width="17.140625" style="24" customWidth="1"/>
  </cols>
  <sheetData>
    <row r="1" spans="2:13">
      <c r="I1" t="s">
        <v>86</v>
      </c>
      <c r="J1" s="24" t="s">
        <v>88</v>
      </c>
      <c r="K1" s="24" t="s">
        <v>89</v>
      </c>
      <c r="L1" s="24" t="s">
        <v>90</v>
      </c>
      <c r="M1" s="24" t="s">
        <v>87</v>
      </c>
    </row>
    <row r="3" spans="2:13" ht="15.75">
      <c r="D3" s="12" t="s">
        <v>91</v>
      </c>
      <c r="E3" s="16">
        <v>97</v>
      </c>
      <c r="F3" s="16">
        <v>95</v>
      </c>
      <c r="G3" s="16">
        <v>118</v>
      </c>
      <c r="H3" s="16">
        <v>309</v>
      </c>
      <c r="I3" s="10">
        <v>448.8</v>
      </c>
      <c r="J3" s="24">
        <f>E3/I3</f>
        <v>0.21613190730837789</v>
      </c>
      <c r="K3" s="24">
        <f>F3/I3</f>
        <v>0.21167557932263814</v>
      </c>
      <c r="L3" s="24">
        <f>G3/I3</f>
        <v>0.26292335115864529</v>
      </c>
      <c r="M3" s="31">
        <f>H3/I3</f>
        <v>0.68850267379679142</v>
      </c>
    </row>
    <row r="4" spans="2:13" ht="15.75">
      <c r="D4" s="12"/>
      <c r="E4" s="16"/>
      <c r="F4" s="16"/>
      <c r="G4" s="16"/>
      <c r="H4" s="16"/>
      <c r="I4" s="12"/>
      <c r="M4" s="31"/>
    </row>
    <row r="5" spans="2:13" ht="15.75">
      <c r="C5" s="7">
        <v>1</v>
      </c>
      <c r="D5" s="4" t="s">
        <v>3</v>
      </c>
      <c r="E5" s="8">
        <v>40</v>
      </c>
      <c r="F5" s="13">
        <v>44</v>
      </c>
      <c r="G5" s="13">
        <v>42</v>
      </c>
      <c r="H5" s="13">
        <v>126</v>
      </c>
      <c r="I5" s="13">
        <v>333</v>
      </c>
      <c r="J5" s="24">
        <f>E5/I5</f>
        <v>0.12012012012012012</v>
      </c>
      <c r="K5" s="24">
        <f>F5/I5</f>
        <v>0.13213213213213212</v>
      </c>
      <c r="L5" s="24">
        <f>G5/I5</f>
        <v>0.12612612612612611</v>
      </c>
      <c r="M5" s="24">
        <f>H5/I5</f>
        <v>0.3783783783783784</v>
      </c>
    </row>
    <row r="6" spans="2:13" ht="30.75">
      <c r="C6" s="7">
        <v>2</v>
      </c>
      <c r="D6" s="4" t="s">
        <v>4</v>
      </c>
      <c r="E6" s="8">
        <v>40</v>
      </c>
      <c r="F6" s="13">
        <v>27</v>
      </c>
      <c r="G6" s="13">
        <v>24</v>
      </c>
      <c r="H6" s="13">
        <v>91</v>
      </c>
      <c r="I6" s="13">
        <v>1410</v>
      </c>
      <c r="J6" s="24">
        <f>E6/I6</f>
        <v>2.8368794326241134E-2</v>
      </c>
      <c r="K6" s="24">
        <f>F6/I6</f>
        <v>1.9148936170212766E-2</v>
      </c>
      <c r="L6" s="24">
        <f>G6/I6</f>
        <v>1.7021276595744681E-2</v>
      </c>
      <c r="M6" s="24">
        <f>H6/I6</f>
        <v>6.4539007092198578E-2</v>
      </c>
    </row>
    <row r="7" spans="2:13" ht="15.75">
      <c r="C7" s="7">
        <v>3</v>
      </c>
      <c r="D7" s="4" t="s">
        <v>5</v>
      </c>
      <c r="E7" s="8">
        <v>20</v>
      </c>
      <c r="F7" s="13">
        <v>12</v>
      </c>
      <c r="G7" s="13">
        <v>13</v>
      </c>
      <c r="H7" s="13">
        <v>45</v>
      </c>
      <c r="I7" s="13">
        <v>122.6</v>
      </c>
      <c r="J7" s="24">
        <f>E7/I7</f>
        <v>0.16313213703099511</v>
      </c>
      <c r="K7" s="24">
        <f>F7/I7</f>
        <v>9.7879282218597069E-2</v>
      </c>
      <c r="L7" s="24">
        <f>G7/I7</f>
        <v>0.10603588907014683</v>
      </c>
      <c r="M7" s="24">
        <f>H7/I7</f>
        <v>0.36704730831973903</v>
      </c>
    </row>
    <row r="8" spans="2:13" ht="15.75">
      <c r="C8" s="7">
        <v>4</v>
      </c>
      <c r="D8" s="4" t="s">
        <v>6</v>
      </c>
      <c r="E8" s="8">
        <v>18</v>
      </c>
      <c r="F8" s="13">
        <v>19</v>
      </c>
      <c r="G8" s="13">
        <v>16</v>
      </c>
      <c r="H8" s="13">
        <v>53</v>
      </c>
      <c r="I8" s="13">
        <v>27.4</v>
      </c>
      <c r="J8" s="24">
        <f>E8/I8</f>
        <v>0.65693430656934315</v>
      </c>
      <c r="K8" s="24">
        <f>F8/I8</f>
        <v>0.69343065693430661</v>
      </c>
      <c r="L8" s="24">
        <f>G8/I8</f>
        <v>0.58394160583941612</v>
      </c>
      <c r="M8" s="28">
        <f>H8/I8</f>
        <v>1.9343065693430659</v>
      </c>
    </row>
    <row r="9" spans="2:13">
      <c r="E9" s="20">
        <f>SUM(E5:E8)</f>
        <v>118</v>
      </c>
      <c r="F9" s="20">
        <f>SUM(F5:F8)</f>
        <v>102</v>
      </c>
      <c r="G9" s="20">
        <f>SUM(G5:G8)</f>
        <v>95</v>
      </c>
      <c r="H9" s="20">
        <f>SUM(H5:H8)</f>
        <v>315</v>
      </c>
      <c r="I9" s="20">
        <f>SUM(I5:I8)</f>
        <v>1893</v>
      </c>
      <c r="J9" s="24">
        <f>E9/I9</f>
        <v>6.2334918119387218E-2</v>
      </c>
      <c r="K9" s="24">
        <f>F9/I9</f>
        <v>5.388272583201268E-2</v>
      </c>
      <c r="L9" s="24">
        <f>G9/I9</f>
        <v>5.0184891706286316E-2</v>
      </c>
      <c r="M9" s="24">
        <f>H9/I9</f>
        <v>0.1664025356576862</v>
      </c>
    </row>
    <row r="10" spans="2:13">
      <c r="E10" s="20"/>
      <c r="F10" s="20"/>
      <c r="G10" s="20"/>
      <c r="H10" s="20"/>
    </row>
    <row r="11" spans="2:13" ht="30.75">
      <c r="D11" s="4" t="s">
        <v>98</v>
      </c>
      <c r="E11" s="20"/>
      <c r="F11" s="20"/>
      <c r="G11" s="20"/>
      <c r="H11" s="20"/>
      <c r="J11" s="24" t="s">
        <v>96</v>
      </c>
      <c r="K11" s="24" t="s">
        <v>96</v>
      </c>
      <c r="L11" s="24" t="s">
        <v>96</v>
      </c>
      <c r="M11" s="24" t="s">
        <v>96</v>
      </c>
    </row>
    <row r="12" spans="2:13">
      <c r="I12" t="s">
        <v>86</v>
      </c>
      <c r="J12" s="24" t="s">
        <v>88</v>
      </c>
      <c r="K12" s="24" t="s">
        <v>89</v>
      </c>
      <c r="L12" s="24" t="s">
        <v>90</v>
      </c>
      <c r="M12" s="24" t="s">
        <v>87</v>
      </c>
    </row>
    <row r="13" spans="2:13" ht="15.75">
      <c r="C13" s="10"/>
      <c r="D13" s="10"/>
      <c r="E13" s="10"/>
      <c r="F13" s="10"/>
      <c r="G13" s="10"/>
      <c r="H13" s="10"/>
      <c r="I13" s="10"/>
    </row>
    <row r="14" spans="2:13" ht="15.75">
      <c r="B14" t="s">
        <v>38</v>
      </c>
      <c r="C14" s="4">
        <v>5</v>
      </c>
      <c r="D14" s="4" t="s">
        <v>0</v>
      </c>
      <c r="E14" s="7">
        <v>16</v>
      </c>
      <c r="F14" s="14">
        <v>26</v>
      </c>
      <c r="G14" s="14">
        <v>22</v>
      </c>
      <c r="H14" s="14">
        <v>64</v>
      </c>
      <c r="I14" s="10">
        <v>68.400000000000006</v>
      </c>
      <c r="J14" s="24">
        <f t="shared" ref="J14:J36" si="0">E14/I14</f>
        <v>0.23391812865497075</v>
      </c>
      <c r="K14" s="24">
        <f t="shared" ref="K14:K36" si="1">F14/I14</f>
        <v>0.38011695906432746</v>
      </c>
      <c r="L14" s="24">
        <f t="shared" ref="L14:L36" si="2">G14/I14</f>
        <v>0.32163742690058478</v>
      </c>
      <c r="M14" s="30">
        <f t="shared" ref="M14:M36" si="3">H14/I14</f>
        <v>0.93567251461988299</v>
      </c>
    </row>
    <row r="15" spans="2:13" ht="15.75">
      <c r="C15" s="4">
        <v>6</v>
      </c>
      <c r="D15" s="4" t="s">
        <v>1</v>
      </c>
      <c r="E15" s="7">
        <v>15</v>
      </c>
      <c r="F15" s="14">
        <v>7</v>
      </c>
      <c r="G15" s="14">
        <v>12</v>
      </c>
      <c r="H15" s="14">
        <v>34</v>
      </c>
      <c r="I15" s="10">
        <v>17.399999999999999</v>
      </c>
      <c r="J15" s="29">
        <f t="shared" si="0"/>
        <v>0.86206896551724144</v>
      </c>
      <c r="K15" s="24">
        <f t="shared" si="1"/>
        <v>0.40229885057471265</v>
      </c>
      <c r="L15" s="24">
        <f t="shared" si="2"/>
        <v>0.68965517241379315</v>
      </c>
      <c r="M15" s="28">
        <f t="shared" si="3"/>
        <v>1.9540229885057472</v>
      </c>
    </row>
    <row r="16" spans="2:13" ht="15.75">
      <c r="C16" s="4">
        <v>9</v>
      </c>
      <c r="D16" s="4" t="s">
        <v>7</v>
      </c>
      <c r="E16" s="7">
        <v>12</v>
      </c>
      <c r="F16" s="14">
        <v>13</v>
      </c>
      <c r="G16" s="14">
        <v>15</v>
      </c>
      <c r="H16" s="14">
        <v>40</v>
      </c>
      <c r="I16" s="10">
        <v>58.7</v>
      </c>
      <c r="J16" s="24">
        <f t="shared" si="0"/>
        <v>0.20442930153321975</v>
      </c>
      <c r="K16" s="24">
        <f t="shared" si="1"/>
        <v>0.22146507666098805</v>
      </c>
      <c r="L16" s="24">
        <f t="shared" si="2"/>
        <v>0.25553662691652468</v>
      </c>
      <c r="M16" s="24">
        <f t="shared" si="3"/>
        <v>0.68143100511073251</v>
      </c>
    </row>
    <row r="17" spans="3:13" ht="15.75">
      <c r="C17" s="4">
        <v>10</v>
      </c>
      <c r="D17" s="4" t="s">
        <v>8</v>
      </c>
      <c r="E17" s="7">
        <v>12</v>
      </c>
      <c r="F17" s="14">
        <v>13</v>
      </c>
      <c r="G17" s="14">
        <v>8</v>
      </c>
      <c r="H17" s="14">
        <v>33</v>
      </c>
      <c r="I17" s="10">
        <v>83.2</v>
      </c>
      <c r="J17" s="24">
        <f t="shared" si="0"/>
        <v>0.14423076923076922</v>
      </c>
      <c r="K17" s="24">
        <f t="shared" si="1"/>
        <v>0.15625</v>
      </c>
      <c r="L17" s="24">
        <f t="shared" si="2"/>
        <v>9.6153846153846145E-2</v>
      </c>
      <c r="M17" s="24">
        <f t="shared" si="3"/>
        <v>0.39663461538461536</v>
      </c>
    </row>
    <row r="18" spans="3:13" ht="15.75">
      <c r="C18" s="14">
        <v>14</v>
      </c>
      <c r="D18" s="14" t="s">
        <v>9</v>
      </c>
      <c r="E18" s="11">
        <v>6</v>
      </c>
      <c r="F18" s="14">
        <v>7</v>
      </c>
      <c r="G18" s="14">
        <v>6</v>
      </c>
      <c r="H18" s="14">
        <v>19</v>
      </c>
      <c r="I18" s="10">
        <v>10</v>
      </c>
      <c r="J18" s="24">
        <f t="shared" si="0"/>
        <v>0.6</v>
      </c>
      <c r="K18" s="24">
        <f t="shared" si="1"/>
        <v>0.7</v>
      </c>
      <c r="L18" s="24">
        <f t="shared" si="2"/>
        <v>0.6</v>
      </c>
      <c r="M18" s="28">
        <f t="shared" si="3"/>
        <v>1.9</v>
      </c>
    </row>
    <row r="19" spans="3:13" ht="15.75">
      <c r="C19" s="4">
        <v>15</v>
      </c>
      <c r="D19" s="4" t="s">
        <v>10</v>
      </c>
      <c r="E19" s="5">
        <v>5</v>
      </c>
      <c r="F19" s="14">
        <v>4</v>
      </c>
      <c r="G19" s="14">
        <v>9</v>
      </c>
      <c r="H19" s="14">
        <v>18</v>
      </c>
      <c r="I19" s="10">
        <v>46.2</v>
      </c>
      <c r="J19" s="24">
        <f t="shared" si="0"/>
        <v>0.10822510822510822</v>
      </c>
      <c r="K19" s="24">
        <f t="shared" si="1"/>
        <v>8.6580086580086577E-2</v>
      </c>
      <c r="L19" s="24">
        <f t="shared" si="2"/>
        <v>0.19480519480519479</v>
      </c>
      <c r="M19" s="24">
        <f t="shared" si="3"/>
        <v>0.38961038961038957</v>
      </c>
    </row>
    <row r="20" spans="3:13" ht="15.75">
      <c r="C20" s="4">
        <v>16</v>
      </c>
      <c r="D20" s="4" t="s">
        <v>11</v>
      </c>
      <c r="E20" s="5">
        <v>4</v>
      </c>
      <c r="F20" s="14">
        <v>4</v>
      </c>
      <c r="G20" s="14">
        <v>3</v>
      </c>
      <c r="H20" s="14">
        <v>11</v>
      </c>
      <c r="I20" s="10">
        <v>10.5</v>
      </c>
      <c r="J20" s="24">
        <f t="shared" si="0"/>
        <v>0.38095238095238093</v>
      </c>
      <c r="K20" s="24">
        <f t="shared" si="1"/>
        <v>0.38095238095238093</v>
      </c>
      <c r="L20" s="24">
        <f t="shared" si="2"/>
        <v>0.2857142857142857</v>
      </c>
      <c r="M20" s="28">
        <f t="shared" si="3"/>
        <v>1.0476190476190477</v>
      </c>
    </row>
    <row r="21" spans="3:13" ht="15.75">
      <c r="C21" s="4">
        <v>19</v>
      </c>
      <c r="D21" s="4" t="s">
        <v>13</v>
      </c>
      <c r="E21" s="10">
        <v>4</v>
      </c>
      <c r="F21" s="14">
        <v>0</v>
      </c>
      <c r="G21" s="14">
        <v>3</v>
      </c>
      <c r="H21" s="14">
        <v>7</v>
      </c>
      <c r="I21" s="10">
        <v>5</v>
      </c>
      <c r="J21" s="29">
        <f t="shared" si="0"/>
        <v>0.8</v>
      </c>
      <c r="K21" s="24">
        <f t="shared" si="1"/>
        <v>0</v>
      </c>
      <c r="L21" s="24">
        <f t="shared" si="2"/>
        <v>0.6</v>
      </c>
      <c r="M21" s="28">
        <f t="shared" si="3"/>
        <v>1.4</v>
      </c>
    </row>
    <row r="22" spans="3:13" ht="15.75">
      <c r="C22" s="4">
        <v>23</v>
      </c>
      <c r="D22" s="4" t="s">
        <v>14</v>
      </c>
      <c r="E22" s="5">
        <v>3</v>
      </c>
      <c r="F22" s="14">
        <v>4</v>
      </c>
      <c r="G22" s="14">
        <v>2</v>
      </c>
      <c r="H22" s="14">
        <v>9</v>
      </c>
      <c r="I22" s="10">
        <v>19.600000000000001</v>
      </c>
      <c r="J22" s="24">
        <f t="shared" si="0"/>
        <v>0.15306122448979589</v>
      </c>
      <c r="K22" s="24">
        <f t="shared" si="1"/>
        <v>0.2040816326530612</v>
      </c>
      <c r="L22" s="24">
        <f t="shared" si="2"/>
        <v>0.1020408163265306</v>
      </c>
      <c r="M22" s="24">
        <f t="shared" si="3"/>
        <v>0.45918367346938771</v>
      </c>
    </row>
    <row r="23" spans="3:13" ht="15.75">
      <c r="C23" s="4">
        <v>25</v>
      </c>
      <c r="D23" s="4" t="s">
        <v>15</v>
      </c>
      <c r="E23" s="5">
        <v>3</v>
      </c>
      <c r="F23" s="14">
        <v>1</v>
      </c>
      <c r="G23" s="14">
        <v>6</v>
      </c>
      <c r="H23" s="14">
        <v>10</v>
      </c>
      <c r="I23" s="10">
        <v>11.9</v>
      </c>
      <c r="J23" s="24">
        <f t="shared" si="0"/>
        <v>0.25210084033613445</v>
      </c>
      <c r="K23" s="24">
        <f t="shared" si="1"/>
        <v>8.4033613445378144E-2</v>
      </c>
      <c r="L23" s="24">
        <f t="shared" si="2"/>
        <v>0.50420168067226889</v>
      </c>
      <c r="M23" s="30">
        <f t="shared" si="3"/>
        <v>0.84033613445378152</v>
      </c>
    </row>
    <row r="24" spans="3:13" ht="15.75">
      <c r="C24" s="4">
        <v>26</v>
      </c>
      <c r="D24" s="4" t="s">
        <v>16</v>
      </c>
      <c r="E24" s="5">
        <v>3</v>
      </c>
      <c r="F24" s="14">
        <v>1</v>
      </c>
      <c r="G24" s="14">
        <v>3</v>
      </c>
      <c r="H24" s="14">
        <v>7</v>
      </c>
      <c r="I24" s="10">
        <v>6.7</v>
      </c>
      <c r="J24" s="24">
        <f t="shared" si="0"/>
        <v>0.44776119402985076</v>
      </c>
      <c r="K24" s="24">
        <f t="shared" si="1"/>
        <v>0.14925373134328357</v>
      </c>
      <c r="L24" s="24">
        <f t="shared" si="2"/>
        <v>0.44776119402985076</v>
      </c>
      <c r="M24" s="28">
        <f t="shared" si="3"/>
        <v>1.044776119402985</v>
      </c>
    </row>
    <row r="25" spans="3:13" ht="15.75">
      <c r="C25" s="13">
        <v>28</v>
      </c>
      <c r="D25" s="14" t="s">
        <v>18</v>
      </c>
      <c r="E25" s="2">
        <v>3</v>
      </c>
      <c r="F25" s="14">
        <v>0</v>
      </c>
      <c r="G25" s="14">
        <v>2</v>
      </c>
      <c r="H25" s="14">
        <v>5</v>
      </c>
      <c r="I25" s="10">
        <v>10.5</v>
      </c>
      <c r="J25" s="24">
        <f t="shared" si="0"/>
        <v>0.2857142857142857</v>
      </c>
      <c r="K25" s="24">
        <f t="shared" si="1"/>
        <v>0</v>
      </c>
      <c r="L25" s="24">
        <f t="shared" si="2"/>
        <v>0.19047619047619047</v>
      </c>
      <c r="M25" s="24">
        <f t="shared" si="3"/>
        <v>0.47619047619047616</v>
      </c>
    </row>
    <row r="26" spans="3:13" ht="15.75">
      <c r="C26" s="4">
        <v>29</v>
      </c>
      <c r="D26" s="4" t="s">
        <v>19</v>
      </c>
      <c r="E26" s="5">
        <v>2</v>
      </c>
      <c r="F26" s="14">
        <v>2</v>
      </c>
      <c r="G26" s="14">
        <v>5</v>
      </c>
      <c r="H26" s="14">
        <v>9</v>
      </c>
      <c r="I26" s="10">
        <v>5.8</v>
      </c>
      <c r="J26" s="24">
        <f t="shared" si="0"/>
        <v>0.34482758620689657</v>
      </c>
      <c r="K26" s="24">
        <f t="shared" si="1"/>
        <v>0.34482758620689657</v>
      </c>
      <c r="L26" s="27">
        <f t="shared" si="2"/>
        <v>0.86206896551724144</v>
      </c>
      <c r="M26" s="28">
        <f t="shared" si="3"/>
        <v>1.5517241379310345</v>
      </c>
    </row>
    <row r="27" spans="3:13" ht="15.75">
      <c r="C27" s="4">
        <v>30</v>
      </c>
      <c r="D27" s="4" t="s">
        <v>20</v>
      </c>
      <c r="E27" s="5">
        <v>2</v>
      </c>
      <c r="F27" s="14">
        <v>2</v>
      </c>
      <c r="G27" s="14">
        <v>3</v>
      </c>
      <c r="H27" s="14">
        <v>7</v>
      </c>
      <c r="I27" s="10">
        <v>4</v>
      </c>
      <c r="J27" s="24">
        <f t="shared" si="0"/>
        <v>0.5</v>
      </c>
      <c r="K27" s="24">
        <f t="shared" si="1"/>
        <v>0.5</v>
      </c>
      <c r="L27" s="27">
        <f t="shared" si="2"/>
        <v>0.75</v>
      </c>
      <c r="M27" s="28">
        <f t="shared" si="3"/>
        <v>1.75</v>
      </c>
    </row>
    <row r="28" spans="3:13" ht="15.75">
      <c r="C28" s="4">
        <v>34</v>
      </c>
      <c r="D28" s="4" t="s">
        <v>21</v>
      </c>
      <c r="E28" s="5">
        <v>2</v>
      </c>
      <c r="F28" s="14">
        <v>1</v>
      </c>
      <c r="G28" s="14">
        <v>0</v>
      </c>
      <c r="H28" s="14">
        <v>3</v>
      </c>
      <c r="I28" s="10">
        <v>2</v>
      </c>
      <c r="J28" s="29">
        <f t="shared" si="0"/>
        <v>1</v>
      </c>
      <c r="K28" s="24">
        <f t="shared" si="1"/>
        <v>0.5</v>
      </c>
      <c r="L28" s="24">
        <f t="shared" si="2"/>
        <v>0</v>
      </c>
      <c r="M28" s="28">
        <f t="shared" si="3"/>
        <v>1.5</v>
      </c>
    </row>
    <row r="29" spans="3:13" ht="15.75">
      <c r="C29" s="4">
        <v>36</v>
      </c>
      <c r="D29" s="4" t="s">
        <v>22</v>
      </c>
      <c r="E29" s="5">
        <v>2</v>
      </c>
      <c r="F29" s="14">
        <v>0</v>
      </c>
      <c r="G29" s="14">
        <v>3</v>
      </c>
      <c r="H29" s="14">
        <v>5</v>
      </c>
      <c r="I29" s="10">
        <v>9.1</v>
      </c>
      <c r="J29" s="24">
        <f t="shared" si="0"/>
        <v>0.21978021978021978</v>
      </c>
      <c r="K29" s="24">
        <f t="shared" si="1"/>
        <v>0</v>
      </c>
      <c r="L29" s="24">
        <f t="shared" si="2"/>
        <v>0.32967032967032966</v>
      </c>
      <c r="M29" s="24">
        <f t="shared" si="3"/>
        <v>0.5494505494505495</v>
      </c>
    </row>
    <row r="30" spans="3:13" ht="15.75">
      <c r="C30" s="4">
        <v>42</v>
      </c>
      <c r="D30" s="4" t="s">
        <v>23</v>
      </c>
      <c r="E30" s="5">
        <v>1</v>
      </c>
      <c r="F30" s="14">
        <v>4</v>
      </c>
      <c r="G30" s="14">
        <v>5</v>
      </c>
      <c r="H30" s="14">
        <v>10</v>
      </c>
      <c r="I30" s="10">
        <v>40.200000000000003</v>
      </c>
      <c r="J30" s="24">
        <f t="shared" si="0"/>
        <v>2.4875621890547261E-2</v>
      </c>
      <c r="K30" s="24">
        <f t="shared" si="1"/>
        <v>9.9502487562189046E-2</v>
      </c>
      <c r="L30" s="24">
        <f t="shared" si="2"/>
        <v>0.12437810945273631</v>
      </c>
      <c r="M30" s="24">
        <f t="shared" si="3"/>
        <v>0.24875621890547261</v>
      </c>
    </row>
    <row r="31" spans="3:13" ht="15.75">
      <c r="C31" s="14">
        <v>50</v>
      </c>
      <c r="D31" s="14" t="s">
        <v>25</v>
      </c>
      <c r="E31" s="2">
        <v>1</v>
      </c>
      <c r="F31" s="14">
        <v>2</v>
      </c>
      <c r="G31" s="14">
        <v>1</v>
      </c>
      <c r="H31" s="14">
        <v>4</v>
      </c>
      <c r="I31" s="10">
        <v>10.199999999999999</v>
      </c>
      <c r="J31" s="24">
        <f t="shared" si="0"/>
        <v>9.8039215686274522E-2</v>
      </c>
      <c r="K31" s="24">
        <f t="shared" si="1"/>
        <v>0.19607843137254904</v>
      </c>
      <c r="L31" s="24">
        <f t="shared" si="2"/>
        <v>9.8039215686274522E-2</v>
      </c>
      <c r="M31" s="24">
        <f t="shared" si="3"/>
        <v>0.39215686274509809</v>
      </c>
    </row>
    <row r="32" spans="3:13" ht="15.75">
      <c r="C32" s="4">
        <v>51</v>
      </c>
      <c r="D32" s="4" t="s">
        <v>26</v>
      </c>
      <c r="E32" s="5">
        <v>1</v>
      </c>
      <c r="F32" s="14">
        <v>1</v>
      </c>
      <c r="G32" s="14">
        <v>6</v>
      </c>
      <c r="H32" s="14">
        <v>8</v>
      </c>
      <c r="I32" s="10">
        <v>10.199999999999999</v>
      </c>
      <c r="J32" s="24">
        <f t="shared" si="0"/>
        <v>9.8039215686274522E-2</v>
      </c>
      <c r="K32" s="24">
        <f t="shared" si="1"/>
        <v>9.8039215686274522E-2</v>
      </c>
      <c r="L32" s="24">
        <f t="shared" si="2"/>
        <v>0.58823529411764708</v>
      </c>
      <c r="M32" s="30">
        <f t="shared" si="3"/>
        <v>0.78431372549019618</v>
      </c>
    </row>
    <row r="33" spans="2:13" ht="15.75">
      <c r="C33" s="4">
        <v>70</v>
      </c>
      <c r="D33" s="4" t="s">
        <v>27</v>
      </c>
      <c r="E33" s="5">
        <v>0</v>
      </c>
      <c r="F33" s="14">
        <v>2</v>
      </c>
      <c r="G33" s="14">
        <v>2</v>
      </c>
      <c r="H33" s="14">
        <v>4</v>
      </c>
      <c r="I33" s="10">
        <v>2.7</v>
      </c>
      <c r="J33" s="24">
        <f t="shared" si="0"/>
        <v>0</v>
      </c>
      <c r="K33" s="24">
        <f t="shared" si="1"/>
        <v>0.7407407407407407</v>
      </c>
      <c r="L33" s="24">
        <f t="shared" si="2"/>
        <v>0.7407407407407407</v>
      </c>
      <c r="M33" s="28">
        <f t="shared" si="3"/>
        <v>1.4814814814814814</v>
      </c>
    </row>
    <row r="34" spans="2:13" ht="15.75">
      <c r="C34" s="4">
        <v>74</v>
      </c>
      <c r="D34" s="4" t="s">
        <v>30</v>
      </c>
      <c r="E34" s="5">
        <v>0</v>
      </c>
      <c r="F34" s="14">
        <v>1</v>
      </c>
      <c r="G34" s="14">
        <v>1</v>
      </c>
      <c r="H34" s="14">
        <v>1</v>
      </c>
      <c r="I34" s="10">
        <v>1.2</v>
      </c>
      <c r="J34" s="24">
        <f t="shared" si="0"/>
        <v>0</v>
      </c>
      <c r="K34" s="27">
        <f t="shared" si="1"/>
        <v>0.83333333333333337</v>
      </c>
      <c r="L34" s="27">
        <f t="shared" si="2"/>
        <v>0.83333333333333337</v>
      </c>
      <c r="M34" s="30">
        <f t="shared" si="3"/>
        <v>0.83333333333333337</v>
      </c>
    </row>
    <row r="35" spans="2:13" ht="15.75">
      <c r="C35" s="4">
        <v>84</v>
      </c>
      <c r="D35" s="4" t="s">
        <v>32</v>
      </c>
      <c r="E35" s="5">
        <v>0</v>
      </c>
      <c r="F35" s="13">
        <v>0</v>
      </c>
      <c r="G35" s="13">
        <v>1</v>
      </c>
      <c r="H35" s="13">
        <v>1</v>
      </c>
      <c r="I35" s="10">
        <v>5.7</v>
      </c>
      <c r="J35" s="24">
        <f t="shared" si="0"/>
        <v>0</v>
      </c>
      <c r="K35" s="24">
        <f t="shared" si="1"/>
        <v>0</v>
      </c>
      <c r="L35" s="24">
        <f t="shared" si="2"/>
        <v>0.17543859649122806</v>
      </c>
      <c r="M35" s="24">
        <f t="shared" si="3"/>
        <v>0.17543859649122806</v>
      </c>
    </row>
    <row r="36" spans="2:13" ht="15.75">
      <c r="D36" s="10"/>
      <c r="E36" s="16">
        <f>SUM(E14:E35)</f>
        <v>97</v>
      </c>
      <c r="F36" s="16">
        <f>SUM(F14:F35)</f>
        <v>95</v>
      </c>
      <c r="G36" s="16">
        <f>SUM(G14:G35)</f>
        <v>118</v>
      </c>
      <c r="H36" s="16">
        <f>SUM(H14:H35)</f>
        <v>309</v>
      </c>
      <c r="I36" s="12">
        <f>SUM(I14:I35)</f>
        <v>439.19999999999993</v>
      </c>
      <c r="J36" s="24">
        <f t="shared" si="0"/>
        <v>0.22085610200364303</v>
      </c>
      <c r="K36" s="24">
        <f t="shared" si="1"/>
        <v>0.21630236794171223</v>
      </c>
      <c r="L36" s="24">
        <f t="shared" si="2"/>
        <v>0.26867030965391625</v>
      </c>
      <c r="M36" s="31">
        <f t="shared" si="3"/>
        <v>0.70355191256830607</v>
      </c>
    </row>
    <row r="37" spans="2:13" ht="15.75">
      <c r="D37" s="10"/>
      <c r="E37" s="16"/>
      <c r="F37" s="16"/>
      <c r="G37" s="16"/>
      <c r="H37" s="16"/>
      <c r="I37" s="10"/>
    </row>
    <row r="38" spans="2:13" ht="15.75">
      <c r="B38" t="s">
        <v>39</v>
      </c>
      <c r="D38" s="10" t="s">
        <v>36</v>
      </c>
      <c r="E38" s="25">
        <v>0</v>
      </c>
      <c r="F38" s="25">
        <v>0</v>
      </c>
      <c r="G38" s="25">
        <v>0</v>
      </c>
      <c r="H38" s="25">
        <v>0</v>
      </c>
      <c r="I38" s="10">
        <v>1.3</v>
      </c>
    </row>
    <row r="39" spans="2:13" ht="15.75">
      <c r="D39" s="10" t="s">
        <v>37</v>
      </c>
      <c r="E39" s="25">
        <v>0</v>
      </c>
      <c r="F39" s="25">
        <v>0</v>
      </c>
      <c r="G39" s="25">
        <v>0</v>
      </c>
      <c r="H39" s="25">
        <v>0</v>
      </c>
      <c r="I39" s="10">
        <v>1.7</v>
      </c>
    </row>
    <row r="40" spans="2:13" ht="15.75">
      <c r="D40" s="10" t="s">
        <v>40</v>
      </c>
      <c r="E40" s="25">
        <v>0</v>
      </c>
      <c r="F40" s="25">
        <v>0</v>
      </c>
      <c r="G40" s="25">
        <v>0</v>
      </c>
      <c r="H40" s="25">
        <v>0</v>
      </c>
      <c r="I40" s="10">
        <v>0.6</v>
      </c>
    </row>
    <row r="41" spans="2:13" ht="15.75">
      <c r="D41" s="10" t="s">
        <v>41</v>
      </c>
      <c r="E41" s="25">
        <v>0</v>
      </c>
      <c r="F41" s="25">
        <v>0</v>
      </c>
      <c r="G41" s="25">
        <v>0</v>
      </c>
      <c r="H41" s="25">
        <v>0</v>
      </c>
      <c r="I41" s="10">
        <v>5.5</v>
      </c>
    </row>
    <row r="42" spans="2:13" ht="15.75">
      <c r="D42" s="10" t="s">
        <v>42</v>
      </c>
      <c r="E42" s="25">
        <v>0</v>
      </c>
      <c r="F42" s="25">
        <v>0</v>
      </c>
      <c r="G42" s="25">
        <v>0</v>
      </c>
      <c r="H42" s="25">
        <v>0</v>
      </c>
      <c r="I42" s="10">
        <v>0.5</v>
      </c>
    </row>
    <row r="43" spans="2:13" ht="15.75">
      <c r="D43" s="10"/>
      <c r="E43" s="16">
        <v>0</v>
      </c>
      <c r="F43" s="16">
        <v>0</v>
      </c>
      <c r="G43" s="16">
        <v>0</v>
      </c>
      <c r="H43" s="16">
        <v>0</v>
      </c>
      <c r="I43" s="12">
        <f>SUM(I38:I42)</f>
        <v>9.6</v>
      </c>
    </row>
    <row r="44" spans="2:13" ht="15.75">
      <c r="D44" s="10"/>
      <c r="E44" s="10"/>
      <c r="F44" s="10"/>
      <c r="G44" s="10"/>
      <c r="H44" s="10"/>
      <c r="I44" s="12"/>
    </row>
    <row r="45" spans="2:13" ht="15.75">
      <c r="D45" s="12" t="s">
        <v>91</v>
      </c>
      <c r="E45" s="16">
        <v>97</v>
      </c>
      <c r="F45" s="16">
        <v>95</v>
      </c>
      <c r="G45" s="16">
        <v>118</v>
      </c>
      <c r="H45" s="16">
        <v>309</v>
      </c>
      <c r="I45" s="12">
        <f>I36+I43</f>
        <v>448.79999999999995</v>
      </c>
      <c r="J45" s="24">
        <f>E45/I45</f>
        <v>0.21613190730837792</v>
      </c>
      <c r="K45" s="24">
        <f>F45/I45</f>
        <v>0.21167557932263817</v>
      </c>
      <c r="L45" s="24">
        <f>G45/I45</f>
        <v>0.26292335115864529</v>
      </c>
      <c r="M45" s="31">
        <f>H45/I45</f>
        <v>0.68850267379679153</v>
      </c>
    </row>
    <row r="46" spans="2:13" ht="15.75">
      <c r="D46" s="10"/>
      <c r="E46" s="16"/>
      <c r="F46" s="16"/>
      <c r="G46" s="16"/>
      <c r="H46" s="16"/>
      <c r="I46" s="12"/>
    </row>
    <row r="47" spans="2:13" ht="15.75">
      <c r="D47" s="10"/>
      <c r="E47" s="16"/>
      <c r="F47" s="16"/>
      <c r="G47" s="16"/>
      <c r="H47" s="16"/>
      <c r="I47" s="12"/>
      <c r="J47" s="24" t="s">
        <v>96</v>
      </c>
      <c r="K47" s="24" t="s">
        <v>96</v>
      </c>
      <c r="L47" s="24" t="s">
        <v>96</v>
      </c>
      <c r="M47" s="24" t="s">
        <v>96</v>
      </c>
    </row>
    <row r="48" spans="2:13" ht="15.75">
      <c r="C48" s="5"/>
      <c r="D48" s="10"/>
      <c r="E48" s="10"/>
      <c r="F48" s="10"/>
      <c r="G48" s="10"/>
      <c r="H48" s="10"/>
      <c r="I48" t="s">
        <v>86</v>
      </c>
      <c r="J48" s="24" t="s">
        <v>88</v>
      </c>
      <c r="K48" s="24" t="s">
        <v>89</v>
      </c>
      <c r="L48" s="24" t="s">
        <v>90</v>
      </c>
      <c r="M48" s="24" t="s">
        <v>87</v>
      </c>
    </row>
    <row r="49" spans="3:13" ht="15.75">
      <c r="C49" s="5"/>
      <c r="D49" s="10"/>
      <c r="E49" s="10"/>
      <c r="F49" s="10"/>
      <c r="G49" s="10"/>
      <c r="H49" s="10"/>
    </row>
    <row r="50" spans="3:13" ht="15.75">
      <c r="C50" s="7">
        <v>7</v>
      </c>
      <c r="D50" s="4" t="s">
        <v>2</v>
      </c>
      <c r="E50" s="4">
        <v>14</v>
      </c>
      <c r="F50" s="14">
        <v>22</v>
      </c>
      <c r="G50" s="14">
        <v>29</v>
      </c>
      <c r="H50" s="14">
        <v>65</v>
      </c>
      <c r="I50" s="10">
        <v>69</v>
      </c>
      <c r="J50" s="24">
        <f>E50/I50</f>
        <v>0.20289855072463769</v>
      </c>
      <c r="K50" s="24">
        <f>F50/I50</f>
        <v>0.3188405797101449</v>
      </c>
      <c r="L50" s="24">
        <f>G50/I50</f>
        <v>0.42028985507246375</v>
      </c>
      <c r="M50" s="28">
        <f>H50/I50</f>
        <v>0.94202898550724634</v>
      </c>
    </row>
    <row r="51" spans="3:13" ht="15.75">
      <c r="C51" s="7">
        <v>18</v>
      </c>
      <c r="D51" s="4" t="s">
        <v>12</v>
      </c>
      <c r="E51" s="14">
        <v>4</v>
      </c>
      <c r="F51" s="14">
        <v>1</v>
      </c>
      <c r="G51" s="14">
        <v>3</v>
      </c>
      <c r="H51" s="14">
        <v>8</v>
      </c>
      <c r="I51" s="10">
        <v>5.7</v>
      </c>
      <c r="J51" s="24">
        <f>E51/I51</f>
        <v>0.70175438596491224</v>
      </c>
      <c r="K51" s="24">
        <f>F51/I51</f>
        <v>0.17543859649122806</v>
      </c>
      <c r="L51" s="24">
        <f>G51/I51</f>
        <v>0.52631578947368418</v>
      </c>
      <c r="M51" s="28">
        <f>H51/I51</f>
        <v>1.4035087719298245</v>
      </c>
    </row>
    <row r="52" spans="3:13" ht="15.75">
      <c r="C52" s="7">
        <v>48</v>
      </c>
      <c r="D52" s="4" t="s">
        <v>24</v>
      </c>
      <c r="E52" s="8">
        <v>1</v>
      </c>
      <c r="F52" s="14">
        <v>2</v>
      </c>
      <c r="G52" s="14">
        <v>5</v>
      </c>
      <c r="H52" s="14">
        <v>8</v>
      </c>
      <c r="I52" s="10">
        <v>9.1</v>
      </c>
      <c r="J52" s="24">
        <f>E52/I52</f>
        <v>0.10989010989010989</v>
      </c>
      <c r="K52" s="24">
        <f>F52/I52</f>
        <v>0.21978021978021978</v>
      </c>
      <c r="L52" s="24">
        <f>G52/I52</f>
        <v>0.5494505494505495</v>
      </c>
      <c r="M52" s="28">
        <f>H52/I52</f>
        <v>0.87912087912087911</v>
      </c>
    </row>
    <row r="53" spans="3:13">
      <c r="D53" s="15" t="s">
        <v>92</v>
      </c>
      <c r="E53" s="17">
        <f>SUM(E50:E52)</f>
        <v>19</v>
      </c>
      <c r="F53" s="17">
        <f>SUM(F50:F52)</f>
        <v>25</v>
      </c>
      <c r="G53" s="17">
        <f>SUM(G50:G52)</f>
        <v>37</v>
      </c>
      <c r="H53" s="17">
        <f>SUM(H50:H52)</f>
        <v>81</v>
      </c>
      <c r="I53" s="17">
        <f>SUM(I50:I52)</f>
        <v>83.8</v>
      </c>
      <c r="J53" s="24">
        <f>E53/I53</f>
        <v>0.22673031026252985</v>
      </c>
      <c r="K53" s="24">
        <f>F53/I53</f>
        <v>0.29832935560859192</v>
      </c>
      <c r="L53" s="24">
        <f>G53/I53</f>
        <v>0.441527446300716</v>
      </c>
      <c r="M53" s="28">
        <f>H53/I53</f>
        <v>0.96658711217183779</v>
      </c>
    </row>
    <row r="54" spans="3:13">
      <c r="D54" s="13"/>
      <c r="E54" s="17"/>
      <c r="F54" s="17"/>
      <c r="G54" s="17"/>
      <c r="H54" s="17"/>
      <c r="I54" s="17"/>
    </row>
    <row r="55" spans="3:13">
      <c r="D55" s="15" t="s">
        <v>93</v>
      </c>
      <c r="E55" s="17">
        <f>E36+E53</f>
        <v>116</v>
      </c>
      <c r="F55" s="17">
        <f>F36+F53</f>
        <v>120</v>
      </c>
      <c r="G55" s="17">
        <f>G36+G53</f>
        <v>155</v>
      </c>
      <c r="H55" s="17">
        <f>H36+H53</f>
        <v>390</v>
      </c>
      <c r="I55" s="17">
        <f>I45+I53</f>
        <v>532.59999999999991</v>
      </c>
      <c r="J55" s="24">
        <f>E55/I55</f>
        <v>0.21779947427713109</v>
      </c>
      <c r="K55" s="24">
        <f>F55/I55</f>
        <v>0.22530980097634251</v>
      </c>
      <c r="L55" s="24">
        <f>G55/I55</f>
        <v>0.29102515959444242</v>
      </c>
      <c r="M55" s="31">
        <f>H55/I55</f>
        <v>0.73225685317311318</v>
      </c>
    </row>
    <row r="56" spans="3:13">
      <c r="D56" s="13"/>
      <c r="E56" s="17"/>
      <c r="F56" s="17"/>
      <c r="G56" s="17"/>
      <c r="H56" s="17"/>
    </row>
    <row r="57" spans="3:13">
      <c r="D57" s="13"/>
      <c r="E57" s="17"/>
      <c r="F57" s="17"/>
      <c r="G57" s="17"/>
      <c r="H57" s="17"/>
    </row>
    <row r="58" spans="3:13" ht="15.75">
      <c r="D58" s="13"/>
      <c r="E58" s="17"/>
      <c r="F58" s="17"/>
      <c r="G58" s="17"/>
      <c r="H58" s="17"/>
      <c r="I58" s="12"/>
      <c r="J58" s="24" t="s">
        <v>96</v>
      </c>
      <c r="K58" s="24" t="s">
        <v>96</v>
      </c>
      <c r="L58" s="24" t="s">
        <v>96</v>
      </c>
      <c r="M58" s="24" t="s">
        <v>96</v>
      </c>
    </row>
    <row r="59" spans="3:13">
      <c r="D59" s="15" t="s">
        <v>94</v>
      </c>
      <c r="E59" s="13"/>
      <c r="F59" s="13"/>
      <c r="G59" s="13"/>
      <c r="H59" s="13"/>
      <c r="I59" t="s">
        <v>86</v>
      </c>
      <c r="J59" s="24" t="s">
        <v>88</v>
      </c>
      <c r="K59" s="24" t="s">
        <v>89</v>
      </c>
      <c r="L59" s="24" t="s">
        <v>90</v>
      </c>
      <c r="M59" s="24" t="s">
        <v>87</v>
      </c>
    </row>
    <row r="60" spans="3:13" ht="15.75">
      <c r="C60" s="4">
        <v>22</v>
      </c>
      <c r="D60" s="4" t="s">
        <v>33</v>
      </c>
      <c r="E60" s="14">
        <v>3</v>
      </c>
      <c r="F60" s="14">
        <v>5</v>
      </c>
      <c r="G60" s="14">
        <v>4</v>
      </c>
      <c r="H60" s="14">
        <v>12</v>
      </c>
      <c r="I60" s="14">
        <v>38</v>
      </c>
      <c r="J60" s="24">
        <f t="shared" ref="J60:J66" si="4">E60/I60</f>
        <v>7.8947368421052627E-2</v>
      </c>
      <c r="K60" s="24">
        <f t="shared" ref="K60:K66" si="5">F60/I60</f>
        <v>0.13157894736842105</v>
      </c>
      <c r="L60" s="24">
        <f t="shared" ref="L60:L66" si="6">G60/I60</f>
        <v>0.10526315789473684</v>
      </c>
      <c r="M60" s="24">
        <f t="shared" ref="M60:M66" si="7">H60/I60</f>
        <v>0.31578947368421051</v>
      </c>
    </row>
    <row r="61" spans="3:13" ht="15.75">
      <c r="C61" s="4">
        <v>24</v>
      </c>
      <c r="D61" s="4" t="s">
        <v>34</v>
      </c>
      <c r="E61" s="14">
        <v>3</v>
      </c>
      <c r="F61" s="14">
        <v>3</v>
      </c>
      <c r="G61" s="14">
        <v>1</v>
      </c>
      <c r="H61" s="14">
        <v>7</v>
      </c>
      <c r="I61" s="14">
        <v>3.7</v>
      </c>
      <c r="J61" s="29">
        <f t="shared" si="4"/>
        <v>0.81081081081081074</v>
      </c>
      <c r="K61" s="27">
        <f t="shared" si="5"/>
        <v>0.81081081081081074</v>
      </c>
      <c r="L61" s="24">
        <f t="shared" si="6"/>
        <v>0.27027027027027023</v>
      </c>
      <c r="M61" s="28">
        <f t="shared" si="7"/>
        <v>1.8918918918918919</v>
      </c>
    </row>
    <row r="62" spans="3:13" ht="15.75">
      <c r="C62" s="14">
        <v>72</v>
      </c>
      <c r="D62" s="13" t="s">
        <v>28</v>
      </c>
      <c r="E62" s="14">
        <v>0</v>
      </c>
      <c r="F62" s="14">
        <v>1</v>
      </c>
      <c r="G62" s="14">
        <v>3</v>
      </c>
      <c r="H62" s="14">
        <v>4</v>
      </c>
      <c r="I62" s="14">
        <v>4</v>
      </c>
      <c r="J62" s="24">
        <f t="shared" si="4"/>
        <v>0</v>
      </c>
      <c r="K62" s="24">
        <f t="shared" si="5"/>
        <v>0.25</v>
      </c>
      <c r="L62" s="27">
        <f t="shared" si="6"/>
        <v>0.75</v>
      </c>
      <c r="M62" s="28">
        <f t="shared" si="7"/>
        <v>1</v>
      </c>
    </row>
    <row r="63" spans="3:13" ht="15.75">
      <c r="C63" s="4">
        <v>73</v>
      </c>
      <c r="D63" s="4" t="s">
        <v>29</v>
      </c>
      <c r="E63" s="8">
        <v>0</v>
      </c>
      <c r="F63" s="14">
        <v>1</v>
      </c>
      <c r="G63" s="14">
        <v>1</v>
      </c>
      <c r="H63" s="14">
        <v>2</v>
      </c>
      <c r="I63" s="14">
        <v>1.7</v>
      </c>
      <c r="J63" s="24">
        <f t="shared" si="4"/>
        <v>0</v>
      </c>
      <c r="K63" s="24">
        <f t="shared" si="5"/>
        <v>0.58823529411764708</v>
      </c>
      <c r="L63" s="24">
        <f t="shared" si="6"/>
        <v>0.58823529411764708</v>
      </c>
      <c r="M63" s="28">
        <f t="shared" si="7"/>
        <v>1.1764705882352942</v>
      </c>
    </row>
    <row r="64" spans="3:13" ht="15.75">
      <c r="C64" s="4">
        <v>80</v>
      </c>
      <c r="D64" s="4" t="s">
        <v>31</v>
      </c>
      <c r="E64" s="14">
        <v>0</v>
      </c>
      <c r="F64" s="14">
        <v>0</v>
      </c>
      <c r="G64" s="14">
        <v>2</v>
      </c>
      <c r="H64" s="14">
        <v>2</v>
      </c>
      <c r="I64" s="14">
        <v>2.8</v>
      </c>
      <c r="J64" s="24">
        <f t="shared" si="4"/>
        <v>0</v>
      </c>
      <c r="K64" s="24">
        <f t="shared" si="5"/>
        <v>0</v>
      </c>
      <c r="L64" s="24">
        <f t="shared" si="6"/>
        <v>0.7142857142857143</v>
      </c>
      <c r="M64" s="24">
        <f t="shared" si="7"/>
        <v>0.7142857142857143</v>
      </c>
    </row>
    <row r="65" spans="3:13" ht="15.75">
      <c r="C65" s="4">
        <v>27</v>
      </c>
      <c r="D65" s="4" t="s">
        <v>17</v>
      </c>
      <c r="E65" s="8">
        <v>3</v>
      </c>
      <c r="F65" s="14">
        <v>1</v>
      </c>
      <c r="G65" s="14">
        <v>1</v>
      </c>
      <c r="H65" s="14">
        <v>5</v>
      </c>
      <c r="I65" s="14">
        <v>6.8</v>
      </c>
      <c r="J65" s="24">
        <f t="shared" si="4"/>
        <v>0.44117647058823528</v>
      </c>
      <c r="K65" s="24">
        <f t="shared" si="5"/>
        <v>0.14705882352941177</v>
      </c>
      <c r="L65" s="24">
        <f t="shared" si="6"/>
        <v>0.14705882352941177</v>
      </c>
      <c r="M65" s="24">
        <f t="shared" si="7"/>
        <v>0.73529411764705888</v>
      </c>
    </row>
    <row r="66" spans="3:13" ht="15.75">
      <c r="C66" s="9"/>
      <c r="D66" s="9"/>
      <c r="E66" s="19">
        <f>SUM(E60:E65)</f>
        <v>9</v>
      </c>
      <c r="F66" s="19">
        <f t="shared" ref="F66:H66" si="8">SUM(F60:F65)</f>
        <v>11</v>
      </c>
      <c r="G66" s="19">
        <f t="shared" si="8"/>
        <v>12</v>
      </c>
      <c r="H66" s="19">
        <f t="shared" si="8"/>
        <v>32</v>
      </c>
      <c r="I66" s="19">
        <f>SUM(I60:I65)</f>
        <v>57</v>
      </c>
      <c r="J66" s="24">
        <f t="shared" si="4"/>
        <v>0.15789473684210525</v>
      </c>
      <c r="K66" s="24">
        <f t="shared" si="5"/>
        <v>0.19298245614035087</v>
      </c>
      <c r="L66" s="24">
        <f t="shared" si="6"/>
        <v>0.21052631578947367</v>
      </c>
      <c r="M66" s="24">
        <f t="shared" si="7"/>
        <v>0.56140350877192979</v>
      </c>
    </row>
    <row r="67" spans="3:13" ht="15.75">
      <c r="C67" s="9"/>
      <c r="D67" s="9"/>
      <c r="E67" s="19"/>
      <c r="F67" s="19"/>
      <c r="G67" s="19"/>
      <c r="H67" s="19"/>
      <c r="I67" s="19"/>
    </row>
    <row r="68" spans="3:13" ht="18" customHeight="1">
      <c r="C68" s="9"/>
      <c r="D68" s="4" t="s">
        <v>95</v>
      </c>
      <c r="E68" s="19">
        <f>E55+E66</f>
        <v>125</v>
      </c>
      <c r="F68" s="19">
        <f t="shared" ref="F68:H68" si="9">F55+F66</f>
        <v>131</v>
      </c>
      <c r="G68" s="19">
        <f t="shared" si="9"/>
        <v>167</v>
      </c>
      <c r="H68" s="19">
        <f t="shared" si="9"/>
        <v>422</v>
      </c>
      <c r="I68" s="19">
        <f>I55+I66</f>
        <v>589.59999999999991</v>
      </c>
      <c r="J68" s="24">
        <f>E68/I68</f>
        <v>0.21200814111261876</v>
      </c>
      <c r="K68" s="24">
        <f>F68/I68</f>
        <v>0.22218453188602447</v>
      </c>
      <c r="L68" s="24">
        <f>G68/I68</f>
        <v>0.28324287652645869</v>
      </c>
      <c r="M68" s="31">
        <f>H68/I68</f>
        <v>0.71573948439620094</v>
      </c>
    </row>
    <row r="69" spans="3:13" ht="15.75">
      <c r="C69" s="9"/>
      <c r="D69" s="9"/>
      <c r="E69" s="14"/>
      <c r="F69" s="14"/>
      <c r="G69" s="14"/>
      <c r="H69" s="14"/>
    </row>
    <row r="70" spans="3:13" ht="15.75">
      <c r="C70" s="7">
        <v>64</v>
      </c>
      <c r="D70" s="4" t="s">
        <v>35</v>
      </c>
      <c r="E70" s="26">
        <v>0</v>
      </c>
      <c r="F70" s="26">
        <v>3</v>
      </c>
      <c r="G70" s="26">
        <v>5</v>
      </c>
      <c r="H70" s="26">
        <v>8</v>
      </c>
      <c r="I70" s="14">
        <v>91.1</v>
      </c>
      <c r="J70" s="24">
        <f>E70/I70</f>
        <v>0</v>
      </c>
      <c r="K70" s="24">
        <f>F70/I70</f>
        <v>3.2930845225027441E-2</v>
      </c>
      <c r="L70" s="24">
        <f>G70/I70</f>
        <v>5.4884742041712405E-2</v>
      </c>
      <c r="M70" s="24">
        <f>H70/I70</f>
        <v>8.7815587266739853E-2</v>
      </c>
    </row>
    <row r="72" spans="3:13">
      <c r="C72" s="21"/>
      <c r="D72" s="21"/>
      <c r="E72" s="21"/>
      <c r="F72" s="21"/>
      <c r="G72" s="21"/>
      <c r="H72" s="21"/>
      <c r="J72" s="38"/>
    </row>
    <row r="73" spans="3:13">
      <c r="J73" s="38"/>
    </row>
    <row r="74" spans="3:13" ht="15.75">
      <c r="D74" s="18" t="s">
        <v>44</v>
      </c>
      <c r="J74" s="39"/>
    </row>
    <row r="75" spans="3:13" ht="15.75">
      <c r="D75" s="4" t="s">
        <v>1</v>
      </c>
      <c r="E75" s="4">
        <v>2</v>
      </c>
      <c r="F75" s="14">
        <v>1</v>
      </c>
      <c r="G75" s="14">
        <v>3</v>
      </c>
      <c r="H75" s="14">
        <v>6</v>
      </c>
      <c r="J75" s="38"/>
    </row>
    <row r="76" spans="3:13" ht="15.75">
      <c r="D76" s="4" t="s">
        <v>10</v>
      </c>
      <c r="E76" s="14">
        <v>2</v>
      </c>
      <c r="F76" s="14">
        <v>1</v>
      </c>
      <c r="G76" s="14">
        <v>1</v>
      </c>
      <c r="H76" s="14">
        <v>4</v>
      </c>
      <c r="J76" s="38"/>
    </row>
    <row r="77" spans="3:13" ht="15.75">
      <c r="D77" s="4" t="s">
        <v>8</v>
      </c>
      <c r="E77" s="14">
        <v>1</v>
      </c>
      <c r="F77" s="14">
        <v>2</v>
      </c>
      <c r="G77" s="14">
        <v>1</v>
      </c>
      <c r="H77" s="14">
        <v>4</v>
      </c>
      <c r="J77" s="38"/>
    </row>
    <row r="78" spans="3:13" ht="15.75">
      <c r="D78" s="4" t="s">
        <v>15</v>
      </c>
      <c r="E78" s="14">
        <v>1</v>
      </c>
      <c r="F78" s="14">
        <v>1</v>
      </c>
      <c r="G78" s="14">
        <v>1</v>
      </c>
      <c r="H78" s="14">
        <v>3</v>
      </c>
      <c r="J78" s="38"/>
    </row>
    <row r="79" spans="3:13" ht="15.75">
      <c r="D79" s="4" t="s">
        <v>26</v>
      </c>
      <c r="E79" s="7">
        <v>1</v>
      </c>
      <c r="F79" s="14">
        <v>0</v>
      </c>
      <c r="G79" s="14">
        <v>1</v>
      </c>
      <c r="H79" s="14">
        <v>2</v>
      </c>
      <c r="I79" s="14"/>
      <c r="J79" s="38"/>
    </row>
    <row r="80" spans="3:13" ht="15.75">
      <c r="D80" s="4" t="s">
        <v>11</v>
      </c>
      <c r="E80" s="5">
        <v>1</v>
      </c>
      <c r="F80" s="14">
        <v>0</v>
      </c>
      <c r="G80" s="14">
        <v>0</v>
      </c>
      <c r="H80" s="14">
        <v>1</v>
      </c>
      <c r="I80" s="14"/>
      <c r="J80" s="38"/>
    </row>
    <row r="81" spans="4:11" ht="15.75">
      <c r="D81" s="4" t="s">
        <v>7</v>
      </c>
      <c r="E81" s="5">
        <v>0</v>
      </c>
      <c r="F81" s="14">
        <v>1</v>
      </c>
      <c r="G81" s="14">
        <v>2</v>
      </c>
      <c r="H81" s="14">
        <v>3</v>
      </c>
      <c r="I81" s="14"/>
      <c r="J81" s="38"/>
    </row>
    <row r="82" spans="4:11" ht="15.75">
      <c r="D82" s="4" t="s">
        <v>0</v>
      </c>
      <c r="E82" s="7">
        <v>0</v>
      </c>
      <c r="F82" s="14">
        <v>1</v>
      </c>
      <c r="G82" s="14">
        <v>0</v>
      </c>
      <c r="H82" s="14">
        <v>1</v>
      </c>
      <c r="I82" s="14"/>
      <c r="J82" s="38"/>
    </row>
    <row r="83" spans="4:11" ht="15.75">
      <c r="D83" s="4" t="s">
        <v>9</v>
      </c>
      <c r="E83" s="7">
        <v>0</v>
      </c>
      <c r="F83" s="14">
        <v>1</v>
      </c>
      <c r="G83" s="14">
        <v>0</v>
      </c>
      <c r="H83" s="14">
        <v>1</v>
      </c>
      <c r="I83" s="14"/>
      <c r="J83" s="38"/>
    </row>
    <row r="84" spans="4:11" ht="15.75">
      <c r="D84" s="4" t="s">
        <v>27</v>
      </c>
      <c r="E84" s="7">
        <v>0</v>
      </c>
      <c r="F84" s="14">
        <v>1</v>
      </c>
      <c r="G84" s="14">
        <v>0</v>
      </c>
      <c r="H84" s="14">
        <v>1</v>
      </c>
      <c r="I84" s="14"/>
      <c r="J84" s="38"/>
    </row>
    <row r="85" spans="4:11" ht="15.75">
      <c r="D85" s="4" t="s">
        <v>25</v>
      </c>
      <c r="E85" s="7">
        <v>0</v>
      </c>
      <c r="F85" s="14">
        <v>1</v>
      </c>
      <c r="G85" s="14">
        <v>0</v>
      </c>
      <c r="H85" s="14">
        <v>1</v>
      </c>
      <c r="I85" s="14"/>
      <c r="J85" s="38"/>
      <c r="K85" s="3"/>
    </row>
    <row r="86" spans="4:11" ht="15.75">
      <c r="D86" s="4" t="s">
        <v>20</v>
      </c>
      <c r="E86" s="7">
        <v>0</v>
      </c>
      <c r="F86" s="14">
        <v>0</v>
      </c>
      <c r="G86" s="14">
        <v>1</v>
      </c>
      <c r="H86" s="14">
        <v>1</v>
      </c>
      <c r="I86" s="14"/>
      <c r="J86" s="38"/>
      <c r="K86" s="7"/>
    </row>
    <row r="87" spans="4:11" ht="15.75">
      <c r="D87" s="4" t="s">
        <v>18</v>
      </c>
      <c r="E87" s="7">
        <v>0</v>
      </c>
      <c r="F87" s="14">
        <v>0</v>
      </c>
      <c r="G87" s="14">
        <v>1</v>
      </c>
      <c r="H87" s="14">
        <v>1</v>
      </c>
      <c r="I87" s="14"/>
      <c r="J87" s="38"/>
    </row>
    <row r="88" spans="4:11" ht="15.75">
      <c r="D88" s="4" t="s">
        <v>23</v>
      </c>
      <c r="E88" s="7">
        <v>0</v>
      </c>
      <c r="F88" s="14">
        <v>0</v>
      </c>
      <c r="G88" s="14">
        <v>1</v>
      </c>
      <c r="H88" s="14">
        <v>1</v>
      </c>
      <c r="I88" s="14"/>
      <c r="J88" s="38"/>
    </row>
    <row r="89" spans="4:11" ht="15.75">
      <c r="D89" s="6"/>
      <c r="E89" s="5"/>
      <c r="F89" s="14"/>
      <c r="G89" s="14"/>
      <c r="I89">
        <f>SUM(H75:H88)</f>
        <v>30</v>
      </c>
      <c r="J89" s="38"/>
    </row>
    <row r="90" spans="4:11" ht="15.75">
      <c r="D90" s="4" t="s">
        <v>12</v>
      </c>
      <c r="E90" s="14">
        <v>2</v>
      </c>
      <c r="F90" s="14">
        <v>1</v>
      </c>
      <c r="G90" s="14">
        <v>0</v>
      </c>
      <c r="H90" s="14">
        <v>3</v>
      </c>
      <c r="J90" s="38"/>
    </row>
    <row r="91" spans="4:11" ht="15.75">
      <c r="D91" s="4" t="s">
        <v>2</v>
      </c>
      <c r="E91" s="4">
        <v>1</v>
      </c>
      <c r="F91" s="14">
        <v>4</v>
      </c>
      <c r="G91" s="14">
        <v>5</v>
      </c>
      <c r="H91" s="14">
        <v>10</v>
      </c>
      <c r="J91" s="38"/>
    </row>
    <row r="92" spans="4:11" ht="15.75">
      <c r="D92" s="4"/>
      <c r="E92" s="4"/>
      <c r="F92" s="14"/>
      <c r="G92" s="14"/>
      <c r="H92" s="14"/>
      <c r="J92" s="38"/>
    </row>
    <row r="93" spans="4:11" ht="15.75">
      <c r="D93" s="4" t="s">
        <v>33</v>
      </c>
      <c r="E93" s="7">
        <v>1</v>
      </c>
      <c r="F93" s="14">
        <v>0</v>
      </c>
      <c r="G93" s="14">
        <v>2</v>
      </c>
      <c r="H93" s="14">
        <v>3</v>
      </c>
      <c r="I93" s="14"/>
      <c r="J93" s="38"/>
    </row>
    <row r="94" spans="4:11" customFormat="1" ht="15.75">
      <c r="F94" s="14"/>
      <c r="G94" s="14"/>
      <c r="H94" s="14"/>
      <c r="J94" s="38"/>
      <c r="K94" s="24"/>
    </row>
    <row r="95" spans="4:11" customFormat="1" ht="15.75">
      <c r="D95" s="18" t="s">
        <v>43</v>
      </c>
      <c r="E95" s="14"/>
      <c r="F95" s="14"/>
      <c r="G95" s="14"/>
      <c r="H95" s="14"/>
      <c r="J95" s="38"/>
      <c r="K95" s="24"/>
    </row>
    <row r="96" spans="4:11" customFormat="1" ht="15.75">
      <c r="D96" s="4" t="s">
        <v>1</v>
      </c>
      <c r="E96" s="14">
        <v>4</v>
      </c>
      <c r="F96" s="14">
        <v>3</v>
      </c>
      <c r="G96" s="14">
        <v>1</v>
      </c>
      <c r="H96" s="14">
        <v>8</v>
      </c>
      <c r="J96" s="38"/>
      <c r="K96" s="24"/>
    </row>
    <row r="97" spans="4:13" ht="15.75">
      <c r="D97" s="4" t="s">
        <v>14</v>
      </c>
      <c r="E97" s="14">
        <v>2</v>
      </c>
      <c r="F97" s="14">
        <v>3</v>
      </c>
      <c r="G97" s="14">
        <v>0</v>
      </c>
      <c r="H97" s="14">
        <v>5</v>
      </c>
      <c r="J97" s="38"/>
      <c r="K97"/>
      <c r="L97"/>
      <c r="M97"/>
    </row>
    <row r="98" spans="4:13" ht="15.75">
      <c r="D98" s="4" t="s">
        <v>8</v>
      </c>
      <c r="E98" s="14">
        <v>1</v>
      </c>
      <c r="F98" s="14">
        <v>0</v>
      </c>
      <c r="G98" s="14">
        <v>1</v>
      </c>
      <c r="H98" s="14">
        <v>2</v>
      </c>
      <c r="J98" s="38"/>
      <c r="K98"/>
      <c r="L98"/>
      <c r="M98"/>
    </row>
    <row r="99" spans="4:13" ht="15.75">
      <c r="D99" s="4" t="s">
        <v>13</v>
      </c>
      <c r="E99" s="14">
        <v>1</v>
      </c>
      <c r="F99" s="14">
        <v>0</v>
      </c>
      <c r="G99" s="14">
        <v>1</v>
      </c>
      <c r="H99" s="14">
        <v>2</v>
      </c>
      <c r="K99"/>
      <c r="L99"/>
      <c r="M99"/>
    </row>
    <row r="100" spans="4:13" ht="15.75">
      <c r="D100" s="4" t="s">
        <v>20</v>
      </c>
      <c r="E100" s="4">
        <v>1</v>
      </c>
      <c r="F100" s="14">
        <v>0</v>
      </c>
      <c r="G100" s="14">
        <v>0</v>
      </c>
      <c r="H100" s="14">
        <v>1</v>
      </c>
      <c r="K100"/>
      <c r="L100"/>
      <c r="M100"/>
    </row>
    <row r="101" spans="4:13" ht="15.75">
      <c r="D101" s="4" t="s">
        <v>7</v>
      </c>
      <c r="E101" s="14">
        <v>0</v>
      </c>
      <c r="F101" s="14">
        <v>2</v>
      </c>
      <c r="G101" s="14">
        <v>0</v>
      </c>
      <c r="H101" s="14">
        <v>2</v>
      </c>
      <c r="J101"/>
      <c r="K101"/>
      <c r="L101"/>
      <c r="M101"/>
    </row>
    <row r="102" spans="4:13" ht="15.75">
      <c r="D102" s="4" t="s">
        <v>26</v>
      </c>
      <c r="E102" s="5">
        <v>0</v>
      </c>
      <c r="F102" s="14">
        <v>0</v>
      </c>
      <c r="G102" s="14">
        <v>2</v>
      </c>
      <c r="H102" s="14">
        <v>2</v>
      </c>
      <c r="J102" s="2"/>
      <c r="K102"/>
      <c r="L102"/>
      <c r="M102"/>
    </row>
    <row r="103" spans="4:13" ht="15.75">
      <c r="D103" s="14" t="s">
        <v>27</v>
      </c>
      <c r="E103" s="2">
        <v>0</v>
      </c>
      <c r="F103" s="14">
        <v>0</v>
      </c>
      <c r="G103" s="14">
        <v>1</v>
      </c>
      <c r="H103" s="14">
        <v>1</v>
      </c>
      <c r="K103"/>
      <c r="L103"/>
      <c r="M103"/>
    </row>
    <row r="104" spans="4:13" ht="15.75">
      <c r="D104" s="14" t="s">
        <v>23</v>
      </c>
      <c r="E104" s="2">
        <v>0</v>
      </c>
      <c r="F104" s="14">
        <v>0</v>
      </c>
      <c r="G104" s="14">
        <v>1</v>
      </c>
      <c r="H104" s="14">
        <v>1</v>
      </c>
      <c r="K104"/>
      <c r="L104"/>
      <c r="M104"/>
    </row>
    <row r="105" spans="4:13" ht="15.75">
      <c r="D105" s="6"/>
      <c r="E105" s="5"/>
      <c r="F105" s="14"/>
      <c r="G105" s="14"/>
      <c r="H105" s="14"/>
      <c r="J105"/>
      <c r="K105"/>
      <c r="L105"/>
      <c r="M105"/>
    </row>
    <row r="106" spans="4:13" ht="15.75">
      <c r="D106" s="4" t="s">
        <v>24</v>
      </c>
      <c r="E106" s="5">
        <v>0</v>
      </c>
      <c r="F106" s="14">
        <v>0</v>
      </c>
      <c r="G106" s="14">
        <v>1</v>
      </c>
      <c r="H106" s="14">
        <v>1</v>
      </c>
      <c r="I106" s="14"/>
      <c r="K106"/>
      <c r="L106"/>
      <c r="M106"/>
    </row>
    <row r="107" spans="4:13" ht="15.75">
      <c r="D107" s="4" t="s">
        <v>2</v>
      </c>
      <c r="E107" s="14">
        <v>3</v>
      </c>
      <c r="F107" s="14">
        <v>2</v>
      </c>
      <c r="G107" s="14">
        <v>3</v>
      </c>
      <c r="H107" s="14">
        <v>8</v>
      </c>
      <c r="J107" s="38"/>
      <c r="K107"/>
      <c r="L107"/>
      <c r="M107"/>
    </row>
    <row r="108" spans="4:13" ht="15.75">
      <c r="D108" s="4"/>
      <c r="E108" s="14"/>
      <c r="F108" s="14"/>
      <c r="G108" s="14"/>
      <c r="H108" s="14"/>
      <c r="J108" s="38"/>
      <c r="K108"/>
      <c r="L108"/>
      <c r="M108"/>
    </row>
    <row r="109" spans="4:13" ht="15.75">
      <c r="D109" s="6" t="s">
        <v>45</v>
      </c>
      <c r="E109" s="14"/>
      <c r="F109" s="14"/>
      <c r="G109" s="14"/>
      <c r="H109" s="14"/>
      <c r="J109" s="38"/>
      <c r="K109"/>
      <c r="L109"/>
      <c r="M109"/>
    </row>
    <row r="110" spans="4:13" ht="15.75">
      <c r="D110" s="4" t="s">
        <v>19</v>
      </c>
      <c r="E110" s="8">
        <v>1</v>
      </c>
      <c r="F110" s="14">
        <v>0</v>
      </c>
      <c r="G110" s="14">
        <v>0</v>
      </c>
      <c r="H110" s="14">
        <v>1</v>
      </c>
      <c r="J110" s="38"/>
      <c r="K110"/>
      <c r="L110"/>
      <c r="M110"/>
    </row>
    <row r="111" spans="4:13" ht="15.75">
      <c r="D111" s="13"/>
      <c r="E111" s="14"/>
      <c r="F111" s="14"/>
      <c r="G111" s="14"/>
      <c r="H111" s="14"/>
      <c r="J111" s="38"/>
      <c r="K111"/>
      <c r="L111"/>
      <c r="M111"/>
    </row>
    <row r="112" spans="4:13" ht="15.75">
      <c r="D112" s="18" t="s">
        <v>97</v>
      </c>
      <c r="E112" s="14"/>
      <c r="F112" s="14"/>
      <c r="G112" s="14"/>
      <c r="H112" s="14"/>
      <c r="J112" s="38"/>
      <c r="K112"/>
      <c r="L112"/>
      <c r="M112"/>
    </row>
    <row r="113" spans="4:13" ht="15.75">
      <c r="D113" s="4" t="s">
        <v>0</v>
      </c>
      <c r="E113" s="14">
        <v>0</v>
      </c>
      <c r="F113" s="14">
        <v>2</v>
      </c>
      <c r="G113" s="14">
        <v>0</v>
      </c>
      <c r="H113" s="14">
        <v>2</v>
      </c>
      <c r="J113" s="38"/>
      <c r="K113"/>
      <c r="L113"/>
      <c r="M113"/>
    </row>
    <row r="114" spans="4:13" ht="15.75">
      <c r="D114" s="8"/>
      <c r="E114" s="14"/>
      <c r="F114" s="14"/>
      <c r="G114" s="14"/>
      <c r="H114" s="14"/>
      <c r="J114" s="38"/>
      <c r="K114"/>
      <c r="L114"/>
      <c r="M114"/>
    </row>
    <row r="115" spans="4:13" ht="15.75">
      <c r="D115" s="4" t="s">
        <v>17</v>
      </c>
      <c r="E115" s="14">
        <v>0</v>
      </c>
      <c r="F115" s="14">
        <v>0</v>
      </c>
      <c r="G115" s="14">
        <v>1</v>
      </c>
      <c r="H115" s="14">
        <v>1</v>
      </c>
      <c r="J115" s="38"/>
      <c r="K115"/>
      <c r="L115"/>
      <c r="M115"/>
    </row>
    <row r="116" spans="4:13" ht="15.75">
      <c r="D116" s="8"/>
      <c r="E116" s="14"/>
      <c r="F116" s="14"/>
      <c r="G116" s="14"/>
      <c r="H116" s="14"/>
      <c r="J116" s="38"/>
      <c r="K116"/>
      <c r="L116"/>
      <c r="M116"/>
    </row>
    <row r="117" spans="4:13" ht="15.75">
      <c r="D117" s="18" t="s">
        <v>46</v>
      </c>
      <c r="E117" s="14"/>
      <c r="F117" s="14"/>
      <c r="G117" s="14"/>
      <c r="H117" s="14"/>
      <c r="J117" s="38"/>
      <c r="K117"/>
      <c r="L117"/>
      <c r="M117"/>
    </row>
    <row r="118" spans="4:13" ht="15.75">
      <c r="D118" s="14" t="s">
        <v>8</v>
      </c>
      <c r="E118" s="14">
        <v>1</v>
      </c>
      <c r="F118" s="14">
        <v>0</v>
      </c>
      <c r="G118" s="14">
        <v>0</v>
      </c>
      <c r="H118" s="14">
        <v>1</v>
      </c>
      <c r="J118" s="38"/>
      <c r="K118"/>
      <c r="L118"/>
      <c r="M118"/>
    </row>
    <row r="119" spans="4:13" ht="15.75">
      <c r="D119" s="14" t="s">
        <v>1</v>
      </c>
      <c r="E119" s="14">
        <v>1</v>
      </c>
      <c r="F119" s="14">
        <v>0</v>
      </c>
      <c r="G119" s="14">
        <v>0</v>
      </c>
      <c r="H119" s="14">
        <v>1</v>
      </c>
      <c r="J119" s="38"/>
      <c r="K119"/>
      <c r="L119"/>
      <c r="M119"/>
    </row>
    <row r="120" spans="4:13" ht="15.75">
      <c r="D120" s="14" t="s">
        <v>10</v>
      </c>
      <c r="E120" s="14">
        <v>0</v>
      </c>
      <c r="F120" s="14">
        <v>1</v>
      </c>
      <c r="G120" s="14">
        <v>0</v>
      </c>
      <c r="H120" s="14">
        <v>1</v>
      </c>
      <c r="J120" s="38"/>
      <c r="K120"/>
      <c r="L120"/>
      <c r="M120"/>
    </row>
    <row r="121" spans="4:13" ht="15.75">
      <c r="D121" s="14" t="s">
        <v>0</v>
      </c>
      <c r="E121" s="14">
        <v>0</v>
      </c>
      <c r="F121" s="14">
        <v>1</v>
      </c>
      <c r="G121" s="14">
        <v>0</v>
      </c>
      <c r="H121" s="14">
        <v>1</v>
      </c>
      <c r="J121" s="38"/>
      <c r="K121"/>
      <c r="L121"/>
      <c r="M121"/>
    </row>
    <row r="122" spans="4:13" ht="15.75">
      <c r="D122" s="4" t="s">
        <v>27</v>
      </c>
      <c r="E122" s="14">
        <v>0</v>
      </c>
      <c r="F122" s="14">
        <v>0</v>
      </c>
      <c r="G122" s="14">
        <v>1</v>
      </c>
      <c r="H122" s="14">
        <v>1</v>
      </c>
      <c r="J122" s="38"/>
      <c r="K122"/>
      <c r="L122"/>
      <c r="M122"/>
    </row>
    <row r="123" spans="4:13" ht="15.75">
      <c r="D123" s="8"/>
      <c r="E123" s="14"/>
      <c r="F123" s="14"/>
      <c r="G123" s="14"/>
      <c r="I123" s="14">
        <f>SUM(H118:H122)</f>
        <v>5</v>
      </c>
      <c r="J123" s="38"/>
      <c r="K123"/>
      <c r="L123"/>
      <c r="M123"/>
    </row>
    <row r="124" spans="4:13" ht="15.75">
      <c r="D124" s="18" t="s">
        <v>47</v>
      </c>
      <c r="E124" s="14"/>
      <c r="F124" s="14"/>
      <c r="G124" s="14"/>
      <c r="H124" s="14"/>
      <c r="J124" s="38"/>
      <c r="K124"/>
      <c r="L124"/>
      <c r="M124"/>
    </row>
    <row r="125" spans="4:13" ht="15.75">
      <c r="D125" s="4" t="s">
        <v>13</v>
      </c>
      <c r="E125" s="4">
        <v>1</v>
      </c>
      <c r="F125" s="14">
        <v>0</v>
      </c>
      <c r="G125" s="14">
        <v>0</v>
      </c>
      <c r="H125" s="14">
        <v>1</v>
      </c>
      <c r="J125" s="38"/>
      <c r="K125"/>
      <c r="L125"/>
      <c r="M125"/>
    </row>
    <row r="126" spans="4:13" ht="15.75">
      <c r="D126" s="4" t="s">
        <v>0</v>
      </c>
      <c r="E126" s="4">
        <v>0</v>
      </c>
      <c r="F126" s="14">
        <v>2</v>
      </c>
      <c r="G126" s="14">
        <v>1</v>
      </c>
      <c r="H126" s="14">
        <v>3</v>
      </c>
      <c r="J126" s="38"/>
      <c r="K126"/>
      <c r="L126"/>
      <c r="M126"/>
    </row>
    <row r="127" spans="4:13" ht="15.75">
      <c r="D127" s="4" t="s">
        <v>10</v>
      </c>
      <c r="E127" s="4">
        <v>0</v>
      </c>
      <c r="F127" s="14">
        <v>1</v>
      </c>
      <c r="G127" s="14">
        <v>1</v>
      </c>
      <c r="H127" s="14">
        <v>2</v>
      </c>
      <c r="J127" s="38"/>
      <c r="K127"/>
      <c r="L127"/>
      <c r="M127"/>
    </row>
    <row r="128" spans="4:13" ht="15.75">
      <c r="D128" s="4"/>
      <c r="E128" s="14"/>
      <c r="F128" s="14"/>
      <c r="G128" s="14"/>
      <c r="I128" s="14">
        <f>SUM(H125:H127)</f>
        <v>6</v>
      </c>
      <c r="J128" s="38"/>
      <c r="K128"/>
      <c r="L128"/>
      <c r="M128"/>
    </row>
    <row r="129" spans="4:13" ht="15.75">
      <c r="D129" s="4" t="s">
        <v>33</v>
      </c>
      <c r="E129" s="4">
        <v>1</v>
      </c>
      <c r="F129" s="14">
        <v>0</v>
      </c>
      <c r="G129" s="14">
        <v>0</v>
      </c>
      <c r="H129" s="14">
        <v>1</v>
      </c>
      <c r="J129" s="38"/>
      <c r="K129"/>
      <c r="L129"/>
      <c r="M129"/>
    </row>
    <row r="130" spans="4:13" ht="15.75">
      <c r="D130" s="13"/>
      <c r="E130" s="14"/>
      <c r="F130" s="14"/>
      <c r="G130" s="14"/>
      <c r="H130" s="14"/>
      <c r="J130" s="38"/>
      <c r="K130"/>
      <c r="L130"/>
      <c r="M130"/>
    </row>
    <row r="131" spans="4:13" ht="15.75">
      <c r="D131" s="4" t="s">
        <v>35</v>
      </c>
      <c r="E131" s="4">
        <v>0</v>
      </c>
      <c r="F131" s="14">
        <v>2</v>
      </c>
      <c r="G131" s="14">
        <v>1</v>
      </c>
      <c r="H131" s="14">
        <v>3</v>
      </c>
      <c r="J131" s="38"/>
      <c r="K131"/>
      <c r="L131"/>
      <c r="M131"/>
    </row>
    <row r="132" spans="4:13" ht="15.75">
      <c r="D132" s="13"/>
      <c r="E132" s="14"/>
      <c r="F132" s="14"/>
      <c r="G132" s="14"/>
      <c r="H132" s="14"/>
      <c r="J132" s="38"/>
      <c r="K132"/>
      <c r="L132"/>
      <c r="M132"/>
    </row>
    <row r="133" spans="4:13" ht="15.75">
      <c r="D133" s="22" t="s">
        <v>48</v>
      </c>
      <c r="E133" s="14"/>
      <c r="F133" s="14"/>
      <c r="G133" s="14"/>
      <c r="H133" s="14"/>
      <c r="J133"/>
      <c r="K133"/>
      <c r="L133"/>
      <c r="M133"/>
    </row>
    <row r="134" spans="4:13" ht="15.75">
      <c r="D134" s="13" t="s">
        <v>0</v>
      </c>
      <c r="E134" s="14">
        <v>0</v>
      </c>
      <c r="F134" s="14">
        <v>1</v>
      </c>
      <c r="G134" s="14">
        <v>0</v>
      </c>
      <c r="H134" s="14">
        <v>1</v>
      </c>
      <c r="J134" s="38"/>
      <c r="K134"/>
      <c r="L134"/>
      <c r="M134"/>
    </row>
    <row r="135" spans="4:13" ht="15.75">
      <c r="D135" s="4" t="s">
        <v>27</v>
      </c>
      <c r="E135" s="8">
        <v>0</v>
      </c>
      <c r="F135" s="14">
        <v>1</v>
      </c>
      <c r="G135" s="14">
        <v>0</v>
      </c>
      <c r="H135" s="14">
        <v>1</v>
      </c>
      <c r="J135" s="38"/>
      <c r="K135"/>
      <c r="L135"/>
      <c r="M135"/>
    </row>
    <row r="136" spans="4:13" ht="15.75">
      <c r="D136" s="13"/>
      <c r="E136" s="14"/>
      <c r="F136" s="14"/>
      <c r="G136" s="14"/>
      <c r="H136" s="14"/>
      <c r="J136" s="38"/>
      <c r="K136"/>
      <c r="L136"/>
      <c r="M136"/>
    </row>
    <row r="137" spans="4:13" ht="15.75">
      <c r="D137" s="18" t="s">
        <v>49</v>
      </c>
      <c r="E137" s="14"/>
      <c r="F137" s="14"/>
      <c r="G137" s="14"/>
      <c r="H137" s="14"/>
      <c r="J137" s="38"/>
      <c r="K137"/>
      <c r="L137"/>
      <c r="M137"/>
    </row>
    <row r="138" spans="4:13" ht="15.75">
      <c r="D138" s="13" t="s">
        <v>0</v>
      </c>
      <c r="E138" s="14">
        <v>1</v>
      </c>
      <c r="F138" s="14">
        <v>2</v>
      </c>
      <c r="G138" s="14">
        <v>0</v>
      </c>
      <c r="H138" s="14">
        <v>3</v>
      </c>
      <c r="J138" s="38"/>
      <c r="K138"/>
      <c r="L138"/>
      <c r="M138"/>
    </row>
    <row r="139" spans="4:13" ht="15.75">
      <c r="D139" s="4" t="s">
        <v>7</v>
      </c>
      <c r="E139" s="8">
        <v>1</v>
      </c>
      <c r="F139" s="14">
        <v>0</v>
      </c>
      <c r="G139" s="14">
        <v>0</v>
      </c>
      <c r="H139" s="14">
        <v>1</v>
      </c>
      <c r="J139" s="38"/>
      <c r="K139"/>
      <c r="L139"/>
      <c r="M139"/>
    </row>
    <row r="140" spans="4:13" ht="15.75">
      <c r="D140" s="4" t="s">
        <v>8</v>
      </c>
      <c r="E140" s="4">
        <v>0</v>
      </c>
      <c r="F140" s="14">
        <v>1</v>
      </c>
      <c r="G140" s="14">
        <v>1</v>
      </c>
      <c r="H140" s="14">
        <v>2</v>
      </c>
      <c r="J140" s="38"/>
      <c r="K140"/>
      <c r="L140"/>
      <c r="M140"/>
    </row>
    <row r="141" spans="4:13" ht="15.75">
      <c r="D141" s="4" t="s">
        <v>23</v>
      </c>
      <c r="E141" s="4">
        <v>0</v>
      </c>
      <c r="F141" s="14">
        <v>1</v>
      </c>
      <c r="G141" s="14">
        <v>0</v>
      </c>
      <c r="H141" s="14">
        <v>1</v>
      </c>
      <c r="J141" s="38"/>
      <c r="K141"/>
      <c r="L141"/>
      <c r="M141"/>
    </row>
    <row r="142" spans="4:13" ht="15.75">
      <c r="D142" s="4" t="s">
        <v>10</v>
      </c>
      <c r="E142" s="4">
        <v>0</v>
      </c>
      <c r="F142" s="14">
        <v>0</v>
      </c>
      <c r="G142" s="14">
        <v>1</v>
      </c>
      <c r="H142" s="14">
        <v>1</v>
      </c>
      <c r="J142" s="38"/>
      <c r="K142"/>
      <c r="L142"/>
      <c r="M142"/>
    </row>
    <row r="143" spans="4:13" ht="15.75">
      <c r="D143" s="4" t="s">
        <v>32</v>
      </c>
      <c r="E143" s="4">
        <v>0</v>
      </c>
      <c r="F143" s="14">
        <v>0</v>
      </c>
      <c r="G143" s="14">
        <v>1</v>
      </c>
      <c r="H143" s="14">
        <v>1</v>
      </c>
      <c r="J143" s="38"/>
      <c r="K143"/>
      <c r="L143"/>
      <c r="M143"/>
    </row>
    <row r="144" spans="4:13" ht="15.75">
      <c r="D144" s="13"/>
      <c r="E144" s="14"/>
      <c r="F144" s="14"/>
      <c r="G144" s="14"/>
      <c r="I144" s="14">
        <f>SUM(H138:H143)</f>
        <v>9</v>
      </c>
      <c r="J144" s="38"/>
      <c r="K144"/>
      <c r="L144"/>
      <c r="M144"/>
    </row>
    <row r="145" spans="4:13" ht="15.75">
      <c r="D145" s="4" t="s">
        <v>2</v>
      </c>
      <c r="E145" s="4">
        <v>0</v>
      </c>
      <c r="F145" s="14">
        <v>2</v>
      </c>
      <c r="G145" s="14">
        <v>2</v>
      </c>
      <c r="H145" s="14">
        <v>4</v>
      </c>
      <c r="J145" s="38"/>
      <c r="K145"/>
      <c r="L145"/>
      <c r="M145"/>
    </row>
    <row r="146" spans="4:13" ht="15.75">
      <c r="D146" s="23"/>
      <c r="E146" s="14"/>
      <c r="F146" s="14"/>
      <c r="G146" s="14"/>
      <c r="H146" s="14"/>
      <c r="J146" s="38"/>
      <c r="K146"/>
      <c r="L146"/>
      <c r="M146"/>
    </row>
    <row r="147" spans="4:13" ht="15.75">
      <c r="D147" s="22" t="s">
        <v>50</v>
      </c>
      <c r="E147" s="14"/>
      <c r="F147" s="14"/>
      <c r="G147" s="14"/>
      <c r="H147" s="14"/>
      <c r="J147" s="38"/>
      <c r="K147"/>
      <c r="L147"/>
      <c r="M147"/>
    </row>
    <row r="148" spans="4:13" ht="15.75">
      <c r="D148" s="4" t="s">
        <v>8</v>
      </c>
      <c r="E148" s="4">
        <v>2</v>
      </c>
      <c r="F148" s="14">
        <v>1</v>
      </c>
      <c r="G148" s="14">
        <v>1</v>
      </c>
      <c r="H148" s="14">
        <v>4</v>
      </c>
      <c r="J148" s="38"/>
      <c r="K148"/>
      <c r="L148"/>
      <c r="M148"/>
    </row>
    <row r="149" spans="4:13" ht="15.75">
      <c r="D149" s="4" t="s">
        <v>18</v>
      </c>
      <c r="E149" s="4">
        <v>2</v>
      </c>
      <c r="F149" s="14">
        <v>0</v>
      </c>
      <c r="G149" s="14">
        <v>0</v>
      </c>
      <c r="H149" s="14">
        <v>2</v>
      </c>
      <c r="J149" s="38"/>
      <c r="K149"/>
      <c r="L149"/>
      <c r="M149"/>
    </row>
    <row r="150" spans="4:13" ht="15.75">
      <c r="D150" s="4" t="s">
        <v>9</v>
      </c>
      <c r="E150" s="4">
        <v>0</v>
      </c>
      <c r="F150" s="14">
        <v>4</v>
      </c>
      <c r="G150" s="14">
        <v>3</v>
      </c>
      <c r="H150" s="14">
        <v>7</v>
      </c>
      <c r="J150" s="38"/>
      <c r="K150"/>
      <c r="L150"/>
      <c r="M150"/>
    </row>
    <row r="151" spans="4:13" ht="15.75">
      <c r="D151" s="4" t="s">
        <v>7</v>
      </c>
      <c r="E151" s="4">
        <v>0</v>
      </c>
      <c r="F151" s="14">
        <v>1</v>
      </c>
      <c r="G151" s="14">
        <v>0</v>
      </c>
      <c r="H151" s="14">
        <v>1</v>
      </c>
      <c r="J151" s="38"/>
      <c r="K151"/>
      <c r="L151"/>
      <c r="M151"/>
    </row>
    <row r="152" spans="4:13" ht="15.75">
      <c r="D152" s="13"/>
      <c r="E152" s="14"/>
      <c r="F152" s="14"/>
      <c r="G152" s="14"/>
      <c r="I152" s="14">
        <f>SUM(H148:H151)</f>
        <v>14</v>
      </c>
      <c r="J152" s="38"/>
      <c r="K152"/>
      <c r="L152"/>
      <c r="M152"/>
    </row>
    <row r="153" spans="4:13" ht="15.75">
      <c r="D153" s="4" t="s">
        <v>33</v>
      </c>
      <c r="E153" s="4">
        <v>0</v>
      </c>
      <c r="F153" s="14">
        <v>1</v>
      </c>
      <c r="G153" s="14">
        <v>0</v>
      </c>
      <c r="H153" s="14">
        <v>1</v>
      </c>
      <c r="J153" s="38"/>
      <c r="K153"/>
      <c r="L153"/>
      <c r="M153"/>
    </row>
    <row r="154" spans="4:13">
      <c r="D154" s="13"/>
      <c r="E154" s="13"/>
      <c r="F154" s="13"/>
      <c r="G154" s="13"/>
      <c r="H154" s="13"/>
      <c r="J154" s="38"/>
      <c r="K154"/>
      <c r="L154"/>
      <c r="M154"/>
    </row>
    <row r="155" spans="4:13" ht="31.5">
      <c r="D155" s="22" t="s">
        <v>51</v>
      </c>
      <c r="E155" s="13"/>
      <c r="F155" s="13"/>
      <c r="G155" s="13"/>
      <c r="H155" s="13"/>
      <c r="J155" s="38"/>
      <c r="K155"/>
      <c r="L155"/>
      <c r="M155"/>
    </row>
    <row r="156" spans="4:13" ht="15.75">
      <c r="D156" s="4" t="s">
        <v>0</v>
      </c>
      <c r="E156" s="8">
        <v>0</v>
      </c>
      <c r="F156" s="13">
        <v>0</v>
      </c>
      <c r="G156" s="13">
        <v>1</v>
      </c>
      <c r="H156" s="13">
        <v>1</v>
      </c>
      <c r="J156" s="38"/>
      <c r="K156"/>
      <c r="L156"/>
      <c r="M156"/>
    </row>
    <row r="157" spans="4:13">
      <c r="D157" s="13"/>
      <c r="E157" s="13"/>
      <c r="F157" s="13"/>
      <c r="G157" s="13"/>
      <c r="H157" s="13"/>
      <c r="J157" s="38"/>
      <c r="K157"/>
      <c r="L157"/>
      <c r="M157"/>
    </row>
    <row r="158" spans="4:13" ht="15.75">
      <c r="D158" s="14" t="s">
        <v>2</v>
      </c>
      <c r="E158" s="13">
        <v>0</v>
      </c>
      <c r="F158" s="13">
        <v>1</v>
      </c>
      <c r="G158" s="13">
        <v>0</v>
      </c>
      <c r="H158" s="13">
        <v>1</v>
      </c>
      <c r="J158" s="38"/>
      <c r="K158"/>
      <c r="L158"/>
      <c r="M158"/>
    </row>
    <row r="159" spans="4:13">
      <c r="E159" s="13"/>
      <c r="F159" s="13"/>
      <c r="G159" s="13"/>
      <c r="H159" s="13"/>
      <c r="J159" s="38"/>
      <c r="K159"/>
      <c r="L159"/>
      <c r="M159"/>
    </row>
    <row r="160" spans="4:13" ht="15.75">
      <c r="D160" s="18" t="s">
        <v>52</v>
      </c>
      <c r="E160" s="13"/>
      <c r="F160" s="13"/>
      <c r="G160" s="13"/>
      <c r="H160" s="13"/>
      <c r="J160" s="38"/>
      <c r="K160"/>
      <c r="L160"/>
      <c r="M160"/>
    </row>
    <row r="161" spans="4:13" ht="15.75">
      <c r="D161" s="14" t="s">
        <v>0</v>
      </c>
      <c r="E161" s="14">
        <v>1</v>
      </c>
      <c r="F161" s="13">
        <v>1</v>
      </c>
      <c r="G161" s="13">
        <v>1</v>
      </c>
      <c r="H161" s="13">
        <v>3</v>
      </c>
      <c r="J161" s="38"/>
      <c r="K161"/>
      <c r="L161"/>
      <c r="M161"/>
    </row>
    <row r="162" spans="4:13" ht="15.75">
      <c r="D162" s="14" t="s">
        <v>1</v>
      </c>
      <c r="E162" s="14">
        <v>0</v>
      </c>
      <c r="F162" s="13">
        <v>1</v>
      </c>
      <c r="G162" s="13">
        <v>0</v>
      </c>
      <c r="H162" s="13">
        <v>1</v>
      </c>
      <c r="J162" s="38"/>
      <c r="K162"/>
      <c r="L162"/>
      <c r="M162"/>
    </row>
    <row r="163" spans="4:13" ht="15.75">
      <c r="D163" s="14"/>
      <c r="E163" s="14"/>
      <c r="F163" s="13"/>
      <c r="G163" s="13"/>
      <c r="H163" s="13"/>
      <c r="J163" s="38"/>
      <c r="K163"/>
      <c r="L163"/>
      <c r="M163"/>
    </row>
    <row r="164" spans="4:13" ht="15.75">
      <c r="D164" s="4" t="s">
        <v>24</v>
      </c>
      <c r="E164" s="8">
        <v>0</v>
      </c>
      <c r="F164" s="13">
        <v>0</v>
      </c>
      <c r="G164" s="13">
        <v>1</v>
      </c>
      <c r="H164" s="13">
        <v>1</v>
      </c>
      <c r="J164" s="38"/>
      <c r="K164"/>
      <c r="L164"/>
      <c r="M164"/>
    </row>
    <row r="165" spans="4:13" ht="15.75">
      <c r="D165" s="14"/>
      <c r="E165" s="13"/>
      <c r="F165" s="13"/>
      <c r="G165" s="13"/>
      <c r="H165" s="13"/>
      <c r="J165" s="38"/>
      <c r="K165"/>
      <c r="L165"/>
      <c r="M165"/>
    </row>
    <row r="166" spans="4:13" ht="15.75">
      <c r="D166" s="14"/>
      <c r="E166" s="14"/>
      <c r="F166" s="14"/>
      <c r="G166" s="14"/>
      <c r="H166" s="14"/>
      <c r="J166" s="38"/>
      <c r="K166"/>
      <c r="L166"/>
      <c r="M166"/>
    </row>
    <row r="167" spans="4:13" ht="15.75">
      <c r="D167" s="18" t="s">
        <v>53</v>
      </c>
      <c r="E167" s="14"/>
      <c r="F167" s="14"/>
      <c r="G167" s="14"/>
      <c r="H167" s="14"/>
      <c r="J167" s="38"/>
      <c r="K167"/>
      <c r="L167"/>
      <c r="M167"/>
    </row>
    <row r="168" spans="4:13" ht="15.75">
      <c r="D168" s="14" t="s">
        <v>0</v>
      </c>
      <c r="E168" s="14">
        <v>1</v>
      </c>
      <c r="F168" s="14">
        <v>1</v>
      </c>
      <c r="G168" s="14">
        <v>0</v>
      </c>
      <c r="H168" s="14">
        <v>2</v>
      </c>
      <c r="J168" s="38"/>
      <c r="K168"/>
      <c r="L168"/>
      <c r="M168"/>
    </row>
    <row r="169" spans="4:13" ht="15.75">
      <c r="D169" s="4" t="s">
        <v>11</v>
      </c>
      <c r="E169" s="8">
        <v>0</v>
      </c>
      <c r="F169" s="14">
        <v>0</v>
      </c>
      <c r="G169" s="14">
        <v>1</v>
      </c>
      <c r="H169" s="14">
        <v>1</v>
      </c>
      <c r="J169" s="38"/>
      <c r="K169"/>
      <c r="L169"/>
      <c r="M169"/>
    </row>
    <row r="170" spans="4:13" ht="15.75">
      <c r="D170" s="14"/>
      <c r="E170" s="14"/>
      <c r="F170" s="14"/>
      <c r="G170" s="14"/>
      <c r="H170" s="14"/>
      <c r="J170" s="38"/>
      <c r="K170"/>
      <c r="L170"/>
      <c r="M170"/>
    </row>
    <row r="171" spans="4:13" ht="15.75">
      <c r="D171" s="14" t="s">
        <v>2</v>
      </c>
      <c r="E171" s="14">
        <v>1</v>
      </c>
      <c r="F171" s="14">
        <v>0</v>
      </c>
      <c r="G171" s="14">
        <v>0</v>
      </c>
      <c r="H171" s="14">
        <v>1</v>
      </c>
      <c r="J171" s="38"/>
      <c r="K171"/>
      <c r="L171"/>
      <c r="M171"/>
    </row>
    <row r="172" spans="4:13" ht="15.75">
      <c r="D172" s="2"/>
      <c r="E172" s="14"/>
      <c r="F172" s="14"/>
      <c r="G172" s="14"/>
      <c r="H172" s="14"/>
      <c r="J172" s="38"/>
      <c r="K172"/>
      <c r="L172"/>
      <c r="M172"/>
    </row>
    <row r="173" spans="4:13">
      <c r="J173" s="38"/>
      <c r="K173"/>
      <c r="L173"/>
      <c r="M173"/>
    </row>
    <row r="174" spans="4:13">
      <c r="D174" s="1" t="s">
        <v>54</v>
      </c>
      <c r="J174" s="38"/>
      <c r="K174"/>
      <c r="L174"/>
      <c r="M174"/>
    </row>
    <row r="175" spans="4:13" ht="15.75">
      <c r="D175" s="4" t="s">
        <v>1</v>
      </c>
      <c r="E175" s="4">
        <v>3</v>
      </c>
      <c r="F175" s="13">
        <v>1</v>
      </c>
      <c r="G175" s="13">
        <v>1</v>
      </c>
      <c r="H175" s="13">
        <v>5</v>
      </c>
      <c r="J175" s="38"/>
      <c r="K175"/>
      <c r="L175"/>
      <c r="M175"/>
    </row>
    <row r="176" spans="4:13" ht="15.75">
      <c r="D176" s="4" t="s">
        <v>7</v>
      </c>
      <c r="E176" s="4">
        <v>1</v>
      </c>
      <c r="F176" s="13">
        <v>1</v>
      </c>
      <c r="G176" s="13">
        <v>1</v>
      </c>
      <c r="H176" s="13">
        <v>3</v>
      </c>
      <c r="J176" s="38"/>
      <c r="K176"/>
      <c r="L176"/>
      <c r="M176"/>
    </row>
    <row r="177" spans="4:13" ht="15.75">
      <c r="D177" s="4" t="s">
        <v>25</v>
      </c>
      <c r="E177" s="4">
        <v>1</v>
      </c>
      <c r="F177" s="13">
        <v>1</v>
      </c>
      <c r="G177" s="13">
        <v>0</v>
      </c>
      <c r="H177" s="13">
        <v>2</v>
      </c>
      <c r="J177" s="38"/>
      <c r="K177"/>
      <c r="L177"/>
      <c r="M177"/>
    </row>
    <row r="178" spans="4:13" ht="15.75">
      <c r="D178" s="4" t="s">
        <v>0</v>
      </c>
      <c r="E178" s="4">
        <v>1</v>
      </c>
      <c r="F178" s="13">
        <v>0</v>
      </c>
      <c r="G178" s="13">
        <v>0</v>
      </c>
      <c r="H178" s="13">
        <v>1</v>
      </c>
      <c r="J178" s="38"/>
      <c r="K178"/>
      <c r="L178"/>
      <c r="M178"/>
    </row>
    <row r="179" spans="4:13" ht="15.75">
      <c r="D179" s="4" t="s">
        <v>8</v>
      </c>
      <c r="E179" s="4">
        <v>0</v>
      </c>
      <c r="F179" s="13">
        <v>1</v>
      </c>
      <c r="G179" s="13">
        <v>1</v>
      </c>
      <c r="H179" s="13">
        <v>2</v>
      </c>
      <c r="J179" s="38"/>
      <c r="K179"/>
      <c r="L179"/>
      <c r="M179"/>
    </row>
    <row r="180" spans="4:13">
      <c r="E180" s="13"/>
      <c r="F180" s="13"/>
      <c r="G180" s="13"/>
      <c r="I180" s="13">
        <f>SUM(H175:H179)</f>
        <v>13</v>
      </c>
      <c r="J180" s="38"/>
      <c r="K180"/>
      <c r="L180"/>
      <c r="M180"/>
    </row>
    <row r="181" spans="4:13" ht="15.75">
      <c r="D181" s="4" t="s">
        <v>2</v>
      </c>
      <c r="E181" s="4">
        <v>1</v>
      </c>
      <c r="F181" s="13">
        <v>3</v>
      </c>
      <c r="G181" s="13">
        <v>4</v>
      </c>
      <c r="H181" s="13">
        <v>8</v>
      </c>
      <c r="J181" s="38"/>
      <c r="K181"/>
      <c r="L181"/>
      <c r="M181"/>
    </row>
    <row r="182" spans="4:13">
      <c r="J182" s="38"/>
      <c r="K182"/>
      <c r="L182"/>
      <c r="M182"/>
    </row>
    <row r="183" spans="4:13" ht="15.75">
      <c r="D183" s="6" t="s">
        <v>55</v>
      </c>
      <c r="J183" s="38"/>
      <c r="K183"/>
      <c r="L183"/>
      <c r="M183"/>
    </row>
    <row r="184" spans="4:13">
      <c r="J184" s="38"/>
      <c r="K184"/>
      <c r="L184"/>
      <c r="M184"/>
    </row>
    <row r="185" spans="4:13" ht="15.75">
      <c r="D185" s="4" t="s">
        <v>15</v>
      </c>
      <c r="E185" s="4">
        <v>2</v>
      </c>
      <c r="F185" s="13">
        <v>0</v>
      </c>
      <c r="G185" s="13">
        <v>2</v>
      </c>
      <c r="H185" s="13">
        <v>4</v>
      </c>
      <c r="J185" s="38"/>
      <c r="K185"/>
      <c r="L185"/>
      <c r="M185"/>
    </row>
    <row r="186" spans="4:13" ht="15.75">
      <c r="D186" s="4" t="s">
        <v>0</v>
      </c>
      <c r="E186" s="4">
        <v>0</v>
      </c>
      <c r="F186" s="13">
        <v>1</v>
      </c>
      <c r="G186" s="13">
        <v>1</v>
      </c>
      <c r="H186" s="13">
        <v>2</v>
      </c>
      <c r="J186" s="38"/>
      <c r="K186"/>
      <c r="L186"/>
      <c r="M186"/>
    </row>
    <row r="187" spans="4:13" ht="15.75">
      <c r="D187" s="4" t="s">
        <v>7</v>
      </c>
      <c r="E187" s="4">
        <v>0</v>
      </c>
      <c r="F187" s="13">
        <v>1</v>
      </c>
      <c r="G187" s="13">
        <v>0</v>
      </c>
      <c r="H187" s="13">
        <v>1</v>
      </c>
      <c r="J187" s="38"/>
      <c r="K187"/>
      <c r="L187"/>
      <c r="M187"/>
    </row>
    <row r="188" spans="4:13" ht="15.75">
      <c r="D188" s="4" t="s">
        <v>1</v>
      </c>
      <c r="E188" s="4">
        <v>0</v>
      </c>
      <c r="F188" s="13">
        <v>1</v>
      </c>
      <c r="G188" s="13">
        <v>0</v>
      </c>
      <c r="H188" s="13">
        <v>1</v>
      </c>
      <c r="J188" s="38"/>
      <c r="K188"/>
      <c r="L188"/>
      <c r="M188"/>
    </row>
    <row r="189" spans="4:13">
      <c r="D189" s="13"/>
      <c r="E189" s="13"/>
      <c r="F189" s="13"/>
      <c r="G189" s="13"/>
      <c r="I189" s="13">
        <f>SUM(H185:H188)</f>
        <v>8</v>
      </c>
      <c r="J189" s="38"/>
      <c r="K189"/>
      <c r="L189"/>
      <c r="M189"/>
    </row>
    <row r="190" spans="4:13" ht="15.75">
      <c r="D190" s="4" t="s">
        <v>2</v>
      </c>
      <c r="E190" s="4">
        <v>0</v>
      </c>
      <c r="F190" s="13">
        <v>1</v>
      </c>
      <c r="G190" s="13">
        <v>0</v>
      </c>
      <c r="H190" s="13">
        <v>1</v>
      </c>
      <c r="J190" s="38"/>
      <c r="K190"/>
      <c r="L190"/>
      <c r="M190"/>
    </row>
    <row r="191" spans="4:13">
      <c r="J191" s="38"/>
      <c r="K191"/>
      <c r="L191"/>
      <c r="M191"/>
    </row>
    <row r="192" spans="4:13" ht="15.75">
      <c r="D192" s="22" t="s">
        <v>56</v>
      </c>
      <c r="J192" s="38"/>
      <c r="K192"/>
      <c r="L192"/>
      <c r="M192"/>
    </row>
    <row r="193" spans="4:13" ht="15.75">
      <c r="D193" s="14" t="s">
        <v>23</v>
      </c>
      <c r="E193" s="14">
        <v>1</v>
      </c>
      <c r="F193" s="14">
        <v>0</v>
      </c>
      <c r="G193" s="14">
        <v>1</v>
      </c>
      <c r="H193" s="14">
        <v>2</v>
      </c>
      <c r="J193" s="38"/>
      <c r="K193"/>
      <c r="L193"/>
      <c r="M193"/>
    </row>
    <row r="194" spans="4:13" ht="15.75">
      <c r="D194" s="14" t="s">
        <v>21</v>
      </c>
      <c r="E194" s="14">
        <v>1</v>
      </c>
      <c r="F194" s="14">
        <v>0</v>
      </c>
      <c r="G194" s="14">
        <v>0</v>
      </c>
      <c r="H194" s="14">
        <v>1</v>
      </c>
      <c r="J194" s="38"/>
      <c r="K194"/>
      <c r="L194"/>
      <c r="M194"/>
    </row>
    <row r="195" spans="4:13" ht="15.75">
      <c r="D195" s="4" t="s">
        <v>22</v>
      </c>
      <c r="E195" s="14">
        <v>0</v>
      </c>
      <c r="F195" s="14">
        <v>0</v>
      </c>
      <c r="G195" s="14">
        <v>2</v>
      </c>
      <c r="H195" s="14">
        <v>2</v>
      </c>
      <c r="J195" s="38"/>
      <c r="K195"/>
      <c r="L195"/>
      <c r="M195"/>
    </row>
    <row r="196" spans="4:13" ht="15.75">
      <c r="D196" s="14"/>
      <c r="E196" s="14"/>
      <c r="F196" s="14"/>
      <c r="G196" s="14"/>
      <c r="H196" s="14"/>
      <c r="J196" s="38"/>
      <c r="K196"/>
      <c r="L196"/>
      <c r="M196"/>
    </row>
    <row r="197" spans="4:13" ht="15.75">
      <c r="D197" s="14" t="s">
        <v>2</v>
      </c>
      <c r="E197" s="14">
        <v>1</v>
      </c>
      <c r="F197" s="14">
        <v>0</v>
      </c>
      <c r="G197" s="14">
        <v>0</v>
      </c>
      <c r="H197" s="14">
        <v>1</v>
      </c>
      <c r="J197" s="38"/>
      <c r="K197"/>
      <c r="L197"/>
      <c r="M197"/>
    </row>
    <row r="198" spans="4:13" ht="15.75">
      <c r="D198" s="2"/>
      <c r="E198" s="14"/>
      <c r="F198" s="14"/>
      <c r="G198" s="14"/>
      <c r="H198" s="14"/>
      <c r="J198" s="38"/>
      <c r="K198"/>
      <c r="L198"/>
      <c r="M198"/>
    </row>
    <row r="199" spans="4:13" ht="15.75">
      <c r="D199" s="18" t="s">
        <v>57</v>
      </c>
      <c r="E199" s="14"/>
      <c r="F199" s="14"/>
      <c r="G199" s="14"/>
      <c r="H199" s="14"/>
      <c r="J199" s="38"/>
      <c r="K199"/>
      <c r="L199"/>
      <c r="M199"/>
    </row>
    <row r="200" spans="4:13" ht="15.75">
      <c r="D200" s="4" t="s">
        <v>0</v>
      </c>
      <c r="E200" s="14">
        <v>1</v>
      </c>
      <c r="F200" s="14">
        <v>4</v>
      </c>
      <c r="G200" s="14">
        <v>2</v>
      </c>
      <c r="H200" s="14">
        <v>7</v>
      </c>
      <c r="J200" s="38"/>
      <c r="K200"/>
      <c r="L200"/>
      <c r="M200"/>
    </row>
    <row r="201" spans="4:13" ht="15.75">
      <c r="D201" s="4" t="s">
        <v>7</v>
      </c>
      <c r="E201" s="14">
        <v>1</v>
      </c>
      <c r="F201" s="14">
        <v>3</v>
      </c>
      <c r="G201" s="14">
        <v>1</v>
      </c>
      <c r="H201" s="14">
        <v>5</v>
      </c>
      <c r="J201" s="38"/>
      <c r="K201"/>
      <c r="L201"/>
      <c r="M201"/>
    </row>
    <row r="202" spans="4:13" ht="15.75">
      <c r="D202" s="4" t="s">
        <v>9</v>
      </c>
      <c r="E202" s="14">
        <v>1</v>
      </c>
      <c r="F202" s="14">
        <v>1</v>
      </c>
      <c r="G202" s="14">
        <v>1</v>
      </c>
      <c r="H202" s="14">
        <v>3</v>
      </c>
      <c r="J202" s="38"/>
      <c r="K202"/>
      <c r="L202"/>
      <c r="M202"/>
    </row>
    <row r="203" spans="4:13" ht="15.75">
      <c r="D203" s="4" t="s">
        <v>18</v>
      </c>
      <c r="E203" s="14">
        <v>0</v>
      </c>
      <c r="F203" s="14">
        <v>0</v>
      </c>
      <c r="G203" s="14">
        <v>1</v>
      </c>
      <c r="H203" s="14">
        <v>1</v>
      </c>
      <c r="J203" s="38"/>
      <c r="K203"/>
      <c r="L203"/>
      <c r="M203"/>
    </row>
    <row r="204" spans="4:13" ht="15.75">
      <c r="D204" s="4" t="s">
        <v>23</v>
      </c>
      <c r="E204" s="14">
        <v>0</v>
      </c>
      <c r="F204" s="14">
        <v>0</v>
      </c>
      <c r="G204" s="14">
        <v>1</v>
      </c>
      <c r="H204" s="14">
        <v>1</v>
      </c>
      <c r="J204" s="38"/>
      <c r="K204"/>
      <c r="L204"/>
      <c r="M204"/>
    </row>
    <row r="205" spans="4:13" ht="15.75">
      <c r="D205" s="7"/>
      <c r="I205">
        <f>SUM(H200:H204)</f>
        <v>17</v>
      </c>
      <c r="J205" s="38"/>
      <c r="K205"/>
      <c r="L205"/>
      <c r="M205"/>
    </row>
    <row r="206" spans="4:13" ht="15.75">
      <c r="D206" s="4" t="s">
        <v>33</v>
      </c>
      <c r="E206" s="14">
        <v>1</v>
      </c>
      <c r="F206" s="14">
        <v>0</v>
      </c>
      <c r="G206" s="14">
        <v>1</v>
      </c>
      <c r="H206" s="14">
        <v>2</v>
      </c>
      <c r="J206" s="38"/>
      <c r="K206"/>
      <c r="L206"/>
      <c r="M206"/>
    </row>
    <row r="207" spans="4:13" ht="15.75">
      <c r="D207" s="7"/>
      <c r="J207" s="38"/>
      <c r="K207"/>
      <c r="L207"/>
      <c r="M207"/>
    </row>
    <row r="208" spans="4:13" ht="15.75">
      <c r="D208" s="18" t="s">
        <v>58</v>
      </c>
      <c r="J208" s="38"/>
      <c r="K208"/>
      <c r="L208"/>
      <c r="M208"/>
    </row>
    <row r="209" spans="4:13" ht="15.75">
      <c r="D209" s="4" t="s">
        <v>10</v>
      </c>
      <c r="E209" s="14">
        <v>1</v>
      </c>
      <c r="F209" s="14">
        <v>0</v>
      </c>
      <c r="G209" s="14">
        <v>0</v>
      </c>
      <c r="H209" s="14">
        <v>1</v>
      </c>
      <c r="J209" s="38"/>
      <c r="K209"/>
      <c r="L209"/>
      <c r="M209"/>
    </row>
    <row r="210" spans="4:13" ht="15.75">
      <c r="D210" s="4" t="s">
        <v>0</v>
      </c>
      <c r="E210" s="14">
        <v>0</v>
      </c>
      <c r="F210" s="14">
        <v>1</v>
      </c>
      <c r="G210" s="14">
        <v>0</v>
      </c>
      <c r="H210" s="14">
        <v>1</v>
      </c>
      <c r="J210" s="38"/>
      <c r="K210"/>
      <c r="L210"/>
      <c r="M210"/>
    </row>
    <row r="211" spans="4:13" ht="15.75">
      <c r="D211" s="4" t="s">
        <v>8</v>
      </c>
      <c r="E211" s="14">
        <v>0</v>
      </c>
      <c r="F211" s="14">
        <v>0</v>
      </c>
      <c r="G211" s="14">
        <v>1</v>
      </c>
      <c r="H211" s="14">
        <v>1</v>
      </c>
      <c r="J211" s="38"/>
      <c r="K211"/>
      <c r="L211"/>
      <c r="M211"/>
    </row>
    <row r="212" spans="4:13" ht="15.75">
      <c r="D212" s="10"/>
      <c r="J212" s="38"/>
      <c r="K212"/>
      <c r="L212"/>
      <c r="M212"/>
    </row>
    <row r="213" spans="4:13" ht="15.75">
      <c r="D213" s="18" t="s">
        <v>59</v>
      </c>
      <c r="J213" s="38"/>
    </row>
    <row r="214" spans="4:13" ht="15.75">
      <c r="D214" s="4" t="s">
        <v>8</v>
      </c>
      <c r="E214" s="10">
        <v>0</v>
      </c>
      <c r="F214" s="10">
        <v>1</v>
      </c>
      <c r="G214" s="10">
        <v>0</v>
      </c>
      <c r="H214" s="10">
        <v>1</v>
      </c>
      <c r="J214" s="38"/>
    </row>
    <row r="215" spans="4:13" ht="15.75">
      <c r="D215" s="18"/>
      <c r="E215" s="10"/>
      <c r="F215" s="10"/>
      <c r="G215" s="10"/>
      <c r="H215" s="10"/>
      <c r="J215" s="38"/>
    </row>
    <row r="216" spans="4:13" ht="15.75">
      <c r="D216" s="14" t="s">
        <v>2</v>
      </c>
      <c r="E216" s="14">
        <v>0</v>
      </c>
      <c r="F216" s="14">
        <v>1</v>
      </c>
      <c r="G216" s="14">
        <v>0</v>
      </c>
      <c r="H216" s="14">
        <v>1</v>
      </c>
      <c r="J216" s="38"/>
    </row>
    <row r="217" spans="4:13">
      <c r="D217" s="2"/>
      <c r="J217" s="38"/>
    </row>
    <row r="218" spans="4:13" s="18" customFormat="1" ht="15.75">
      <c r="D218" s="18" t="s">
        <v>60</v>
      </c>
      <c r="J218" s="40"/>
      <c r="K218" s="32"/>
      <c r="L218" s="32"/>
      <c r="M218" s="32"/>
    </row>
    <row r="219" spans="4:13" ht="15.75">
      <c r="D219" s="4" t="s">
        <v>7</v>
      </c>
      <c r="E219" s="14">
        <v>1</v>
      </c>
      <c r="F219" s="14">
        <v>1</v>
      </c>
      <c r="G219" s="14">
        <v>1</v>
      </c>
      <c r="H219" s="14">
        <v>3</v>
      </c>
      <c r="J219" s="38"/>
    </row>
    <row r="220" spans="4:13" ht="15.75">
      <c r="D220" s="4" t="s">
        <v>13</v>
      </c>
      <c r="E220" s="14">
        <v>1</v>
      </c>
      <c r="F220" s="14">
        <v>0</v>
      </c>
      <c r="G220" s="14">
        <v>0</v>
      </c>
      <c r="H220" s="14">
        <v>1</v>
      </c>
      <c r="J220" s="38"/>
    </row>
    <row r="221" spans="4:13" ht="15.75">
      <c r="D221" s="4" t="s">
        <v>26</v>
      </c>
      <c r="E221" s="14">
        <v>0</v>
      </c>
      <c r="F221" s="14">
        <v>0</v>
      </c>
      <c r="G221" s="14">
        <v>1</v>
      </c>
      <c r="H221" s="14">
        <v>1</v>
      </c>
      <c r="J221" s="38"/>
    </row>
    <row r="222" spans="4:13" ht="15.75">
      <c r="D222" s="4" t="s">
        <v>14</v>
      </c>
      <c r="E222" s="14">
        <v>0</v>
      </c>
      <c r="F222" s="14">
        <v>0</v>
      </c>
      <c r="G222" s="14">
        <v>1</v>
      </c>
      <c r="H222" s="14">
        <v>1</v>
      </c>
      <c r="J222" s="38"/>
    </row>
    <row r="223" spans="4:13" ht="15.75">
      <c r="D223" s="7"/>
      <c r="E223" s="14"/>
      <c r="F223" s="14"/>
      <c r="G223" s="14"/>
      <c r="H223" s="14"/>
      <c r="J223" s="38"/>
    </row>
    <row r="224" spans="4:13" ht="15.75">
      <c r="D224" s="4" t="s">
        <v>33</v>
      </c>
      <c r="E224" s="14">
        <v>0</v>
      </c>
      <c r="F224" s="14">
        <v>1</v>
      </c>
      <c r="G224" s="14">
        <v>0</v>
      </c>
      <c r="H224" s="14">
        <v>1</v>
      </c>
      <c r="J224" s="38"/>
    </row>
    <row r="225" spans="4:13" ht="15.75">
      <c r="D225" s="7"/>
      <c r="E225" s="14"/>
      <c r="F225" s="14"/>
      <c r="G225" s="14"/>
      <c r="H225" s="14"/>
      <c r="J225" s="38"/>
    </row>
    <row r="226" spans="4:13" ht="15.75">
      <c r="D226" s="4" t="s">
        <v>2</v>
      </c>
      <c r="E226" s="14">
        <v>0</v>
      </c>
      <c r="F226" s="14">
        <v>0</v>
      </c>
      <c r="G226" s="14">
        <v>2</v>
      </c>
      <c r="H226" s="14">
        <v>2</v>
      </c>
      <c r="J226" s="38"/>
    </row>
    <row r="227" spans="4:13">
      <c r="J227" s="38"/>
    </row>
    <row r="228" spans="4:13" ht="15.75">
      <c r="D228" s="18" t="s">
        <v>61</v>
      </c>
      <c r="J228" s="38"/>
    </row>
    <row r="229" spans="4:13" ht="15.75">
      <c r="D229" s="4" t="s">
        <v>8</v>
      </c>
      <c r="E229" s="14">
        <v>1</v>
      </c>
      <c r="F229" s="14">
        <v>0</v>
      </c>
      <c r="G229" s="14">
        <v>0</v>
      </c>
      <c r="H229" s="14">
        <v>1</v>
      </c>
      <c r="J229" s="38"/>
      <c r="K229"/>
      <c r="L229"/>
      <c r="M229"/>
    </row>
    <row r="230" spans="4:13" ht="15.75">
      <c r="D230" s="4" t="s">
        <v>16</v>
      </c>
      <c r="E230" s="14">
        <v>0</v>
      </c>
      <c r="F230" s="14">
        <v>1</v>
      </c>
      <c r="G230" s="14">
        <v>0</v>
      </c>
      <c r="H230" s="14">
        <v>1</v>
      </c>
      <c r="J230" s="38"/>
      <c r="K230"/>
      <c r="L230"/>
      <c r="M230"/>
    </row>
    <row r="231" spans="4:13" ht="15.75">
      <c r="D231" s="4" t="s">
        <v>7</v>
      </c>
      <c r="E231" s="14">
        <v>0</v>
      </c>
      <c r="F231" s="14">
        <v>0</v>
      </c>
      <c r="G231" s="14">
        <v>2</v>
      </c>
      <c r="H231" s="14">
        <v>2</v>
      </c>
      <c r="J231" s="38"/>
      <c r="K231"/>
      <c r="L231"/>
      <c r="M231"/>
    </row>
    <row r="232" spans="4:13" ht="15.75">
      <c r="D232" s="7"/>
      <c r="J232" s="38"/>
      <c r="K232"/>
      <c r="L232"/>
      <c r="M232"/>
    </row>
    <row r="233" spans="4:13" ht="15.75">
      <c r="D233" s="18" t="s">
        <v>62</v>
      </c>
      <c r="J233" s="38"/>
      <c r="K233"/>
      <c r="L233"/>
      <c r="M233"/>
    </row>
    <row r="234" spans="4:13" ht="15.75">
      <c r="D234" s="4" t="s">
        <v>16</v>
      </c>
      <c r="E234" s="14">
        <v>1</v>
      </c>
      <c r="F234" s="14">
        <v>0</v>
      </c>
      <c r="G234" s="14">
        <v>1</v>
      </c>
      <c r="H234" s="14">
        <v>2</v>
      </c>
      <c r="J234" s="38"/>
      <c r="K234"/>
      <c r="L234"/>
      <c r="M234"/>
    </row>
    <row r="235" spans="4:13" ht="15.75">
      <c r="D235" s="4" t="s">
        <v>12</v>
      </c>
      <c r="E235" s="14">
        <v>1</v>
      </c>
      <c r="F235" s="14">
        <v>0</v>
      </c>
      <c r="G235" s="14">
        <v>0</v>
      </c>
      <c r="H235" s="14">
        <v>1</v>
      </c>
      <c r="J235" s="38"/>
      <c r="K235"/>
      <c r="L235"/>
      <c r="M235"/>
    </row>
    <row r="236" spans="4:13" ht="15.75">
      <c r="D236" s="4" t="s">
        <v>14</v>
      </c>
      <c r="E236" s="14">
        <v>0</v>
      </c>
      <c r="F236" s="14">
        <v>1</v>
      </c>
      <c r="G236" s="14">
        <v>0</v>
      </c>
      <c r="H236" s="14">
        <v>1</v>
      </c>
      <c r="J236" s="38"/>
      <c r="K236"/>
      <c r="L236"/>
      <c r="M236"/>
    </row>
    <row r="237" spans="4:13" ht="15.75">
      <c r="D237" s="4" t="s">
        <v>7</v>
      </c>
      <c r="E237" s="14">
        <v>0</v>
      </c>
      <c r="F237" s="14">
        <v>0</v>
      </c>
      <c r="G237" s="14">
        <v>1</v>
      </c>
      <c r="H237" s="14">
        <v>1</v>
      </c>
      <c r="J237" s="38"/>
      <c r="K237"/>
      <c r="L237"/>
      <c r="M237"/>
    </row>
    <row r="238" spans="4:13" ht="15.75">
      <c r="D238" s="5"/>
      <c r="E238" s="14"/>
      <c r="F238" s="14"/>
      <c r="G238" s="14"/>
      <c r="H238" s="14"/>
      <c r="J238" s="38"/>
      <c r="K238"/>
      <c r="L238"/>
      <c r="M238"/>
    </row>
    <row r="239" spans="4:13" ht="15.75">
      <c r="D239" s="4" t="s">
        <v>2</v>
      </c>
      <c r="E239" s="14">
        <v>0</v>
      </c>
      <c r="F239" s="14">
        <v>0</v>
      </c>
      <c r="G239" s="14">
        <v>1</v>
      </c>
      <c r="H239" s="14">
        <v>1</v>
      </c>
      <c r="J239" s="38"/>
      <c r="K239"/>
      <c r="L239"/>
      <c r="M239"/>
    </row>
    <row r="240" spans="4:13" ht="15.75">
      <c r="E240" s="14"/>
      <c r="F240" s="14"/>
      <c r="G240" s="14"/>
      <c r="H240" s="14"/>
      <c r="J240" s="38"/>
      <c r="K240"/>
      <c r="L240"/>
      <c r="M240"/>
    </row>
    <row r="241" spans="4:13" ht="15.75">
      <c r="D241" s="18" t="s">
        <v>63</v>
      </c>
      <c r="E241" s="14"/>
      <c r="F241" s="14"/>
      <c r="G241" s="14"/>
      <c r="H241" s="14"/>
      <c r="J241" s="38"/>
      <c r="K241"/>
      <c r="L241"/>
      <c r="M241"/>
    </row>
    <row r="242" spans="4:13" ht="15.75">
      <c r="D242" s="4" t="s">
        <v>19</v>
      </c>
      <c r="E242" s="14">
        <v>1</v>
      </c>
      <c r="F242" s="14">
        <v>0</v>
      </c>
      <c r="G242" s="14">
        <v>1</v>
      </c>
      <c r="H242" s="14">
        <v>2</v>
      </c>
      <c r="J242" s="38"/>
      <c r="K242"/>
      <c r="L242"/>
      <c r="M242"/>
    </row>
    <row r="243" spans="4:13" ht="15.75">
      <c r="D243" s="4" t="s">
        <v>12</v>
      </c>
      <c r="E243" s="14">
        <v>1</v>
      </c>
      <c r="F243" s="14">
        <v>0</v>
      </c>
      <c r="G243" s="14">
        <v>0</v>
      </c>
      <c r="H243" s="14">
        <v>1</v>
      </c>
      <c r="J243" s="38"/>
      <c r="K243"/>
      <c r="L243"/>
      <c r="M243"/>
    </row>
    <row r="244" spans="4:13" ht="15.75">
      <c r="D244" s="4" t="s">
        <v>0</v>
      </c>
      <c r="E244" s="14">
        <v>0</v>
      </c>
      <c r="F244" s="14">
        <v>1</v>
      </c>
      <c r="G244" s="14">
        <v>0</v>
      </c>
      <c r="H244" s="14">
        <v>1</v>
      </c>
      <c r="J244" s="38"/>
      <c r="K244"/>
      <c r="L244"/>
      <c r="M244"/>
    </row>
    <row r="245" spans="4:13" ht="15.75">
      <c r="D245" s="4" t="s">
        <v>8</v>
      </c>
      <c r="E245" s="14">
        <v>0</v>
      </c>
      <c r="F245" s="14">
        <v>1</v>
      </c>
      <c r="G245" s="14">
        <v>0</v>
      </c>
      <c r="H245" s="14">
        <v>1</v>
      </c>
      <c r="J245" s="38"/>
      <c r="K245"/>
      <c r="L245"/>
      <c r="M245"/>
    </row>
    <row r="246" spans="4:13" ht="15.75">
      <c r="D246" s="4" t="s">
        <v>10</v>
      </c>
      <c r="E246" s="14">
        <v>0</v>
      </c>
      <c r="F246" s="14">
        <v>0</v>
      </c>
      <c r="G246" s="14">
        <v>1</v>
      </c>
      <c r="H246" s="14">
        <v>1</v>
      </c>
      <c r="J246" s="38"/>
      <c r="K246"/>
      <c r="L246"/>
      <c r="M246"/>
    </row>
    <row r="247" spans="4:13" ht="15.75">
      <c r="D247" s="7"/>
      <c r="J247" s="38"/>
      <c r="K247"/>
      <c r="L247"/>
      <c r="M247"/>
    </row>
    <row r="248" spans="4:13" ht="15.75">
      <c r="D248" s="18" t="s">
        <v>64</v>
      </c>
      <c r="J248" s="38"/>
      <c r="K248"/>
      <c r="L248"/>
      <c r="M248"/>
    </row>
    <row r="249" spans="4:13" ht="15.75">
      <c r="D249" s="4" t="s">
        <v>1</v>
      </c>
      <c r="E249" s="7">
        <v>2</v>
      </c>
      <c r="F249" s="14">
        <v>0</v>
      </c>
      <c r="G249" s="14">
        <v>0</v>
      </c>
      <c r="H249" s="14">
        <v>2</v>
      </c>
      <c r="J249" s="38"/>
      <c r="K249"/>
      <c r="L249"/>
      <c r="M249"/>
    </row>
    <row r="250" spans="4:13" ht="15.75">
      <c r="D250" s="4" t="s">
        <v>8</v>
      </c>
      <c r="E250" s="7">
        <v>0</v>
      </c>
      <c r="F250" s="14">
        <v>1</v>
      </c>
      <c r="G250" s="14">
        <v>0</v>
      </c>
      <c r="H250" s="14">
        <v>1</v>
      </c>
      <c r="J250" s="38"/>
      <c r="K250"/>
      <c r="L250"/>
      <c r="M250"/>
    </row>
    <row r="251" spans="4:13" ht="15.75">
      <c r="D251" s="7"/>
      <c r="J251" s="38"/>
      <c r="K251"/>
      <c r="L251"/>
      <c r="M251"/>
    </row>
    <row r="252" spans="4:13" ht="15.75">
      <c r="D252" s="18" t="s">
        <v>65</v>
      </c>
      <c r="J252" s="38"/>
      <c r="K252"/>
      <c r="L252"/>
      <c r="M252"/>
    </row>
    <row r="253" spans="4:13" ht="15.75">
      <c r="D253" s="4" t="s">
        <v>0</v>
      </c>
      <c r="E253" s="8">
        <v>2</v>
      </c>
      <c r="F253" s="14">
        <v>2</v>
      </c>
      <c r="G253" s="14">
        <v>6</v>
      </c>
      <c r="H253" s="14">
        <v>10</v>
      </c>
      <c r="J253" s="38"/>
      <c r="K253"/>
      <c r="L253"/>
      <c r="M253"/>
    </row>
    <row r="254" spans="4:13" ht="15.75">
      <c r="D254" s="4" t="s">
        <v>20</v>
      </c>
      <c r="E254" s="4">
        <v>1</v>
      </c>
      <c r="F254" s="14">
        <v>0</v>
      </c>
      <c r="G254" s="14">
        <v>0</v>
      </c>
      <c r="H254" s="14">
        <v>1</v>
      </c>
      <c r="J254" s="38"/>
      <c r="K254"/>
      <c r="L254"/>
      <c r="M254"/>
    </row>
    <row r="255" spans="4:13" ht="15.75">
      <c r="D255" s="4" t="s">
        <v>7</v>
      </c>
      <c r="E255" s="4">
        <v>1</v>
      </c>
      <c r="F255" s="14">
        <v>0</v>
      </c>
      <c r="G255" s="14">
        <v>0</v>
      </c>
      <c r="H255" s="14">
        <v>1</v>
      </c>
      <c r="J255" s="38"/>
      <c r="K255"/>
      <c r="L255"/>
      <c r="M255"/>
    </row>
    <row r="256" spans="4:13" ht="15.75">
      <c r="D256" s="4" t="s">
        <v>21</v>
      </c>
      <c r="E256" s="4">
        <v>1</v>
      </c>
      <c r="F256" s="14">
        <v>0</v>
      </c>
      <c r="G256" s="14">
        <v>0</v>
      </c>
      <c r="H256" s="14">
        <v>1</v>
      </c>
      <c r="J256" s="38"/>
      <c r="K256"/>
      <c r="L256"/>
      <c r="M256"/>
    </row>
    <row r="257" spans="4:13" ht="15.75">
      <c r="D257" s="4" t="s">
        <v>8</v>
      </c>
      <c r="E257" s="4">
        <v>0</v>
      </c>
      <c r="F257" s="14">
        <v>1</v>
      </c>
      <c r="G257" s="14">
        <v>0</v>
      </c>
      <c r="H257" s="14">
        <v>1</v>
      </c>
      <c r="J257" s="38"/>
      <c r="K257"/>
      <c r="L257"/>
      <c r="M257"/>
    </row>
    <row r="258" spans="4:13" ht="15.75">
      <c r="D258" s="4" t="s">
        <v>22</v>
      </c>
      <c r="E258" s="4">
        <v>0</v>
      </c>
      <c r="F258" s="14">
        <v>0</v>
      </c>
      <c r="G258" s="14">
        <v>1</v>
      </c>
      <c r="H258" s="14">
        <v>1</v>
      </c>
      <c r="J258" s="38"/>
      <c r="K258"/>
      <c r="L258"/>
      <c r="M258"/>
    </row>
    <row r="259" spans="4:13" ht="15.75">
      <c r="D259" s="4" t="s">
        <v>15</v>
      </c>
      <c r="E259" s="4">
        <v>0</v>
      </c>
      <c r="F259" s="14">
        <v>0</v>
      </c>
      <c r="G259" s="14">
        <v>1</v>
      </c>
      <c r="H259" s="14">
        <v>1</v>
      </c>
      <c r="J259" s="38"/>
      <c r="K259"/>
      <c r="L259"/>
      <c r="M259"/>
    </row>
    <row r="260" spans="4:13" ht="15.75">
      <c r="D260" s="14" t="s">
        <v>10</v>
      </c>
      <c r="E260" s="14">
        <v>0</v>
      </c>
      <c r="F260" s="14">
        <v>0</v>
      </c>
      <c r="G260" s="14">
        <v>1</v>
      </c>
      <c r="H260" s="14">
        <v>1</v>
      </c>
      <c r="J260" s="38"/>
      <c r="K260"/>
      <c r="L260"/>
      <c r="M260"/>
    </row>
    <row r="261" spans="4:13" ht="15.75">
      <c r="D261" s="14" t="s">
        <v>26</v>
      </c>
      <c r="E261" s="14">
        <v>0</v>
      </c>
      <c r="F261" s="14">
        <v>0</v>
      </c>
      <c r="G261" s="14">
        <v>1</v>
      </c>
      <c r="H261" s="14">
        <v>1</v>
      </c>
      <c r="J261" s="38"/>
      <c r="K261"/>
      <c r="L261"/>
      <c r="M261"/>
    </row>
    <row r="262" spans="4:13" ht="15.75">
      <c r="D262" s="14" t="s">
        <v>25</v>
      </c>
      <c r="E262" s="14">
        <v>0</v>
      </c>
      <c r="F262" s="14">
        <v>0</v>
      </c>
      <c r="G262" s="14">
        <v>1</v>
      </c>
      <c r="H262" s="14">
        <v>1</v>
      </c>
      <c r="J262" s="38"/>
      <c r="K262"/>
      <c r="L262"/>
      <c r="M262"/>
    </row>
    <row r="263" spans="4:13" ht="15.75">
      <c r="D263" s="4" t="s">
        <v>11</v>
      </c>
      <c r="E263" s="8">
        <v>0</v>
      </c>
      <c r="F263" s="14">
        <v>0</v>
      </c>
      <c r="G263" s="14">
        <v>1</v>
      </c>
      <c r="H263" s="14">
        <v>1</v>
      </c>
      <c r="J263" s="38"/>
      <c r="K263"/>
      <c r="L263"/>
      <c r="M263"/>
    </row>
    <row r="264" spans="4:13" ht="15.75">
      <c r="D264" s="10"/>
      <c r="E264" s="14"/>
      <c r="F264" s="14"/>
      <c r="G264" s="14"/>
      <c r="I264" s="14">
        <f>SUM(H253:H263)</f>
        <v>20</v>
      </c>
      <c r="J264" s="38"/>
      <c r="K264"/>
      <c r="L264"/>
      <c r="M264"/>
    </row>
    <row r="265" spans="4:13" ht="15.75">
      <c r="D265" s="4" t="s">
        <v>29</v>
      </c>
      <c r="E265" s="4">
        <v>0</v>
      </c>
      <c r="F265" s="14">
        <v>1</v>
      </c>
      <c r="G265" s="14">
        <v>1</v>
      </c>
      <c r="H265" s="14">
        <v>2</v>
      </c>
      <c r="J265" s="38"/>
      <c r="K265"/>
      <c r="L265"/>
      <c r="M265"/>
    </row>
    <row r="266" spans="4:13" ht="15.75">
      <c r="D266" s="4" t="s">
        <v>28</v>
      </c>
      <c r="E266" s="8">
        <v>0</v>
      </c>
      <c r="F266" s="14">
        <v>0</v>
      </c>
      <c r="G266" s="14">
        <v>2</v>
      </c>
      <c r="H266" s="14">
        <v>2</v>
      </c>
      <c r="J266" s="38"/>
      <c r="K266"/>
      <c r="L266"/>
      <c r="M266"/>
    </row>
    <row r="267" spans="4:13" ht="15.75">
      <c r="D267" s="2"/>
      <c r="E267" s="14"/>
      <c r="F267" s="14"/>
      <c r="G267" s="14"/>
      <c r="H267" s="14"/>
      <c r="J267" s="38"/>
      <c r="K267"/>
      <c r="L267"/>
      <c r="M267"/>
    </row>
    <row r="268" spans="4:13" ht="15.75">
      <c r="D268" s="18" t="s">
        <v>66</v>
      </c>
      <c r="E268" s="14"/>
      <c r="F268" s="14"/>
      <c r="G268" s="14"/>
      <c r="H268" s="14"/>
      <c r="J268" s="38"/>
      <c r="K268"/>
      <c r="L268"/>
      <c r="M268"/>
    </row>
    <row r="269" spans="4:13" ht="15.75">
      <c r="D269" s="4" t="s">
        <v>16</v>
      </c>
      <c r="E269" s="8">
        <v>2</v>
      </c>
      <c r="F269" s="14">
        <v>0</v>
      </c>
      <c r="G269" s="14">
        <v>0</v>
      </c>
      <c r="H269" s="14">
        <v>2</v>
      </c>
      <c r="J269" s="38"/>
      <c r="K269"/>
      <c r="L269"/>
      <c r="M269"/>
    </row>
    <row r="270" spans="4:13" ht="15.75">
      <c r="D270" t="s">
        <v>19</v>
      </c>
      <c r="E270" s="14">
        <v>0</v>
      </c>
      <c r="F270" s="14">
        <v>0</v>
      </c>
      <c r="G270" s="14">
        <v>1</v>
      </c>
      <c r="H270" s="14">
        <v>1</v>
      </c>
      <c r="J270" s="38"/>
      <c r="K270"/>
      <c r="L270"/>
      <c r="M270"/>
    </row>
    <row r="271" spans="4:13" ht="15.75">
      <c r="D271" s="4" t="s">
        <v>26</v>
      </c>
      <c r="E271" s="8">
        <v>0</v>
      </c>
      <c r="F271" s="14">
        <v>0</v>
      </c>
      <c r="G271" s="14">
        <v>1</v>
      </c>
      <c r="H271" s="14">
        <v>1</v>
      </c>
      <c r="J271" s="38"/>
      <c r="K271"/>
      <c r="L271"/>
      <c r="M271"/>
    </row>
    <row r="272" spans="4:13" ht="15.75">
      <c r="D272" s="4" t="s">
        <v>12</v>
      </c>
      <c r="E272" s="8">
        <v>0</v>
      </c>
      <c r="F272" s="14">
        <v>0</v>
      </c>
      <c r="G272" s="14">
        <v>1</v>
      </c>
      <c r="H272" s="14">
        <v>1</v>
      </c>
      <c r="J272" s="38"/>
      <c r="K272"/>
      <c r="L272"/>
      <c r="M272"/>
    </row>
    <row r="273" spans="4:13" ht="15.75">
      <c r="D273" s="4"/>
      <c r="E273" s="5"/>
      <c r="J273" s="38"/>
      <c r="K273"/>
      <c r="L273"/>
      <c r="M273"/>
    </row>
    <row r="274" spans="4:13" ht="15.75">
      <c r="D274" s="4" t="s">
        <v>34</v>
      </c>
      <c r="E274" s="5">
        <v>1</v>
      </c>
      <c r="F274" s="14">
        <v>1</v>
      </c>
      <c r="G274" s="14">
        <v>0</v>
      </c>
      <c r="H274" s="14">
        <v>2</v>
      </c>
      <c r="J274" s="38"/>
      <c r="K274"/>
      <c r="L274"/>
      <c r="M274"/>
    </row>
    <row r="275" spans="4:13" ht="15.75">
      <c r="D275" s="4" t="s">
        <v>33</v>
      </c>
      <c r="E275" s="5">
        <v>0</v>
      </c>
      <c r="F275" s="14">
        <v>2</v>
      </c>
      <c r="G275" s="14">
        <v>1</v>
      </c>
      <c r="H275" s="14">
        <v>3</v>
      </c>
      <c r="J275" s="38"/>
      <c r="K275"/>
      <c r="L275"/>
      <c r="M275"/>
    </row>
    <row r="276" spans="4:13" ht="15.75">
      <c r="D276" s="4" t="s">
        <v>28</v>
      </c>
      <c r="E276" s="5">
        <v>0</v>
      </c>
      <c r="F276" s="14">
        <v>1</v>
      </c>
      <c r="G276" s="14">
        <v>0</v>
      </c>
      <c r="H276" s="14">
        <v>1</v>
      </c>
      <c r="J276" s="38"/>
      <c r="K276"/>
      <c r="L276"/>
      <c r="M276"/>
    </row>
    <row r="277" spans="4:13" ht="15.75">
      <c r="D277" s="4" t="s">
        <v>31</v>
      </c>
      <c r="E277" s="5">
        <v>0</v>
      </c>
      <c r="F277" s="14">
        <v>0</v>
      </c>
      <c r="G277" s="14">
        <v>2</v>
      </c>
      <c r="H277" s="14">
        <v>2</v>
      </c>
      <c r="J277" s="38"/>
      <c r="K277"/>
      <c r="L277"/>
      <c r="M277"/>
    </row>
    <row r="278" spans="4:13" ht="15.75">
      <c r="D278" s="9"/>
      <c r="I278" s="14">
        <f>SUM(H274:H277)</f>
        <v>8</v>
      </c>
      <c r="J278" s="38"/>
      <c r="K278"/>
      <c r="L278"/>
      <c r="M278"/>
    </row>
    <row r="279" spans="4:13" ht="15.75">
      <c r="D279" s="4" t="s">
        <v>35</v>
      </c>
      <c r="E279" s="5">
        <v>0</v>
      </c>
      <c r="F279" s="14">
        <v>0</v>
      </c>
      <c r="G279" s="14">
        <v>2</v>
      </c>
      <c r="H279" s="14">
        <v>2</v>
      </c>
      <c r="J279" s="38"/>
      <c r="K279"/>
      <c r="L279"/>
      <c r="M279"/>
    </row>
    <row r="280" spans="4:13">
      <c r="J280" s="38"/>
      <c r="K280"/>
      <c r="L280"/>
      <c r="M280"/>
    </row>
    <row r="281" spans="4:13" ht="15.75">
      <c r="D281" s="18" t="s">
        <v>67</v>
      </c>
      <c r="J281" s="38"/>
      <c r="K281"/>
      <c r="L281"/>
      <c r="M281"/>
    </row>
    <row r="282" spans="4:13" ht="15.75">
      <c r="D282" s="4" t="s">
        <v>0</v>
      </c>
      <c r="E282" s="14">
        <v>4</v>
      </c>
      <c r="F282" s="14">
        <v>1</v>
      </c>
      <c r="G282" s="14">
        <v>2</v>
      </c>
      <c r="H282" s="14">
        <v>7</v>
      </c>
      <c r="J282" s="38"/>
      <c r="K282"/>
      <c r="L282"/>
      <c r="M282"/>
    </row>
    <row r="283" spans="4:13" ht="15.75">
      <c r="D283" s="4" t="s">
        <v>7</v>
      </c>
      <c r="E283" s="14">
        <v>2</v>
      </c>
      <c r="F283" s="14">
        <v>1</v>
      </c>
      <c r="G283" s="14">
        <v>2</v>
      </c>
      <c r="H283" s="14">
        <v>5</v>
      </c>
      <c r="J283" s="38"/>
      <c r="K283"/>
      <c r="L283"/>
      <c r="M283"/>
    </row>
    <row r="284" spans="4:13" ht="15.75">
      <c r="D284" s="4" t="s">
        <v>9</v>
      </c>
      <c r="E284" s="14">
        <v>2</v>
      </c>
      <c r="F284" s="14">
        <v>1</v>
      </c>
      <c r="G284" s="14">
        <v>0</v>
      </c>
      <c r="H284" s="14">
        <v>3</v>
      </c>
      <c r="J284" s="38"/>
      <c r="K284"/>
      <c r="L284"/>
      <c r="M284"/>
    </row>
    <row r="285" spans="4:13" ht="15.75">
      <c r="D285" s="4" t="s">
        <v>11</v>
      </c>
      <c r="E285" s="14">
        <v>2</v>
      </c>
      <c r="F285" s="14">
        <v>0</v>
      </c>
      <c r="G285" s="14">
        <v>0</v>
      </c>
      <c r="H285" s="14">
        <v>2</v>
      </c>
      <c r="J285" s="38"/>
      <c r="K285"/>
      <c r="L285"/>
      <c r="M285"/>
    </row>
    <row r="286" spans="4:13" ht="15.75">
      <c r="D286" s="14" t="s">
        <v>13</v>
      </c>
      <c r="E286" s="14">
        <v>1</v>
      </c>
      <c r="F286" s="14">
        <v>0</v>
      </c>
      <c r="G286" s="14">
        <v>2</v>
      </c>
      <c r="H286" s="14">
        <v>3</v>
      </c>
      <c r="J286" s="38"/>
      <c r="K286"/>
      <c r="L286"/>
      <c r="M286"/>
    </row>
    <row r="287" spans="4:13" ht="15.75">
      <c r="D287" s="14" t="s">
        <v>8</v>
      </c>
      <c r="E287" s="14">
        <v>1</v>
      </c>
      <c r="F287" s="14">
        <v>0</v>
      </c>
      <c r="G287" s="14">
        <v>1</v>
      </c>
      <c r="H287" s="14">
        <v>2</v>
      </c>
      <c r="J287" s="38"/>
      <c r="K287"/>
      <c r="L287"/>
      <c r="M287"/>
    </row>
    <row r="288" spans="4:13" ht="15.75">
      <c r="D288" s="14" t="s">
        <v>14</v>
      </c>
      <c r="E288" s="14">
        <v>1</v>
      </c>
      <c r="F288" s="14">
        <v>0</v>
      </c>
      <c r="G288" s="14">
        <v>1</v>
      </c>
      <c r="H288" s="14">
        <v>2</v>
      </c>
      <c r="J288" s="38"/>
      <c r="K288"/>
      <c r="L288"/>
      <c r="M288"/>
    </row>
    <row r="289" spans="4:13" ht="15.75">
      <c r="D289" s="4" t="s">
        <v>26</v>
      </c>
      <c r="E289" s="8">
        <v>0</v>
      </c>
      <c r="F289" s="14">
        <v>1</v>
      </c>
      <c r="G289" s="14">
        <v>0</v>
      </c>
      <c r="H289" s="14">
        <v>1</v>
      </c>
      <c r="J289" s="38"/>
      <c r="K289"/>
      <c r="L289"/>
      <c r="M289"/>
    </row>
    <row r="290" spans="4:13" ht="15.75">
      <c r="D290" s="4" t="s">
        <v>1</v>
      </c>
      <c r="E290" s="4">
        <v>0</v>
      </c>
      <c r="F290" s="14">
        <v>0</v>
      </c>
      <c r="G290" s="14">
        <v>2</v>
      </c>
      <c r="H290" s="14">
        <v>2</v>
      </c>
      <c r="J290" s="38"/>
      <c r="K290"/>
      <c r="L290"/>
      <c r="M290"/>
    </row>
    <row r="291" spans="4:13" ht="15.75">
      <c r="E291" s="14"/>
      <c r="F291" s="14"/>
      <c r="G291" s="14"/>
      <c r="I291" s="14">
        <f>SUM(H282:H290)</f>
        <v>27</v>
      </c>
      <c r="J291" s="38"/>
      <c r="K291"/>
      <c r="L291"/>
      <c r="M291"/>
    </row>
    <row r="292" spans="4:13" ht="15.75">
      <c r="D292" s="4" t="s">
        <v>2</v>
      </c>
      <c r="E292" s="4">
        <v>1</v>
      </c>
      <c r="F292" s="14">
        <v>4</v>
      </c>
      <c r="G292" s="14">
        <v>0</v>
      </c>
      <c r="H292" s="14">
        <v>5</v>
      </c>
      <c r="J292" s="38"/>
      <c r="K292"/>
      <c r="L292"/>
      <c r="M292"/>
    </row>
    <row r="293" spans="4:13" ht="15.75">
      <c r="D293" s="4" t="s">
        <v>24</v>
      </c>
      <c r="E293" s="4">
        <v>0</v>
      </c>
      <c r="F293" s="14">
        <v>0</v>
      </c>
      <c r="G293" s="14">
        <v>1</v>
      </c>
      <c r="H293" s="14">
        <v>1</v>
      </c>
      <c r="J293" s="38"/>
      <c r="K293"/>
      <c r="L293"/>
      <c r="M293"/>
    </row>
    <row r="294" spans="4:13">
      <c r="J294" s="38"/>
      <c r="K294"/>
      <c r="L294"/>
      <c r="M294"/>
    </row>
    <row r="295" spans="4:13" ht="15.75">
      <c r="D295" s="18" t="s">
        <v>68</v>
      </c>
      <c r="J295" s="38"/>
      <c r="K295"/>
      <c r="L295"/>
      <c r="M295"/>
    </row>
    <row r="296" spans="4:13" ht="15.75">
      <c r="D296" s="4" t="s">
        <v>10</v>
      </c>
      <c r="E296" s="4">
        <v>0</v>
      </c>
      <c r="F296" s="14">
        <v>0</v>
      </c>
      <c r="G296" s="14">
        <v>1</v>
      </c>
      <c r="H296" s="14">
        <v>1</v>
      </c>
      <c r="J296" s="38"/>
      <c r="K296"/>
      <c r="L296"/>
      <c r="M296"/>
    </row>
    <row r="297" spans="4:13" ht="15.75">
      <c r="D297" s="4" t="s">
        <v>1</v>
      </c>
      <c r="E297" s="4">
        <v>0</v>
      </c>
      <c r="F297" s="14">
        <v>0</v>
      </c>
      <c r="G297" s="14">
        <v>1</v>
      </c>
      <c r="H297" s="14">
        <v>1</v>
      </c>
      <c r="J297" s="38"/>
      <c r="K297"/>
      <c r="L297"/>
      <c r="M297"/>
    </row>
    <row r="298" spans="4:13" ht="15.75">
      <c r="D298" s="3"/>
      <c r="E298" s="14"/>
      <c r="F298" s="14"/>
      <c r="G298" s="14"/>
      <c r="H298" s="14"/>
      <c r="J298" s="38"/>
      <c r="K298"/>
      <c r="L298"/>
      <c r="M298"/>
    </row>
    <row r="299" spans="4:13" ht="15.75">
      <c r="D299" s="4" t="s">
        <v>2</v>
      </c>
      <c r="E299" s="8">
        <v>0</v>
      </c>
      <c r="F299" s="14">
        <v>1</v>
      </c>
      <c r="G299" s="14">
        <v>0</v>
      </c>
      <c r="H299" s="14">
        <v>1</v>
      </c>
      <c r="J299" s="38"/>
      <c r="K299"/>
      <c r="L299"/>
      <c r="M299"/>
    </row>
    <row r="300" spans="4:13" ht="15.75">
      <c r="E300" s="14"/>
      <c r="F300" s="14"/>
      <c r="G300" s="14"/>
      <c r="H300" s="14"/>
      <c r="J300" s="38"/>
      <c r="K300"/>
      <c r="L300"/>
      <c r="M300"/>
    </row>
    <row r="301" spans="4:13" ht="15.75">
      <c r="D301" s="18" t="s">
        <v>99</v>
      </c>
      <c r="E301" s="14"/>
      <c r="F301" s="14"/>
      <c r="G301" s="14"/>
      <c r="H301" s="14"/>
      <c r="J301" s="38"/>
      <c r="K301"/>
      <c r="L301"/>
      <c r="M301"/>
    </row>
    <row r="302" spans="4:13" ht="15.75">
      <c r="D302" s="4" t="s">
        <v>9</v>
      </c>
      <c r="E302" s="4">
        <v>1</v>
      </c>
      <c r="F302" s="14">
        <v>0</v>
      </c>
      <c r="G302" s="14">
        <v>1</v>
      </c>
      <c r="H302" s="14">
        <v>2</v>
      </c>
      <c r="J302" s="38"/>
      <c r="K302"/>
      <c r="L302"/>
      <c r="M302"/>
    </row>
    <row r="303" spans="4:13" ht="15.75">
      <c r="D303" s="4" t="s">
        <v>1</v>
      </c>
      <c r="E303" s="4">
        <v>1</v>
      </c>
      <c r="F303" s="14">
        <v>0</v>
      </c>
      <c r="G303" s="14">
        <v>0</v>
      </c>
      <c r="H303" s="14">
        <v>1</v>
      </c>
      <c r="J303" s="38"/>
      <c r="K303"/>
      <c r="L303"/>
      <c r="M303"/>
    </row>
    <row r="304" spans="4:13" ht="15.75">
      <c r="D304" s="4" t="s">
        <v>8</v>
      </c>
      <c r="E304" s="4">
        <v>0</v>
      </c>
      <c r="F304" s="14">
        <v>1</v>
      </c>
      <c r="G304" s="14">
        <v>0</v>
      </c>
      <c r="H304" s="14">
        <v>1</v>
      </c>
      <c r="J304" s="38"/>
      <c r="K304"/>
      <c r="L304"/>
      <c r="M304"/>
    </row>
    <row r="305" spans="4:13" ht="15.75">
      <c r="D305" s="4" t="s">
        <v>7</v>
      </c>
      <c r="E305" s="4">
        <v>0</v>
      </c>
      <c r="F305" s="14">
        <v>0</v>
      </c>
      <c r="G305" s="14">
        <v>1</v>
      </c>
      <c r="H305" s="14">
        <v>1</v>
      </c>
      <c r="J305" s="38"/>
      <c r="K305"/>
      <c r="L305"/>
      <c r="M305"/>
    </row>
    <row r="306" spans="4:13">
      <c r="J306" s="38"/>
      <c r="K306"/>
      <c r="L306"/>
      <c r="M306"/>
    </row>
    <row r="307" spans="4:13" ht="15.75">
      <c r="D307" s="18" t="s">
        <v>69</v>
      </c>
      <c r="J307" s="38"/>
      <c r="K307"/>
      <c r="L307"/>
      <c r="M307"/>
    </row>
    <row r="308" spans="4:13" ht="15.75">
      <c r="D308" s="4" t="s">
        <v>9</v>
      </c>
      <c r="E308" s="4">
        <v>1</v>
      </c>
      <c r="F308" s="14">
        <v>0</v>
      </c>
      <c r="G308" s="14">
        <v>0</v>
      </c>
      <c r="H308" s="14">
        <v>1</v>
      </c>
      <c r="J308" s="38"/>
      <c r="K308"/>
      <c r="L308"/>
      <c r="M308"/>
    </row>
    <row r="309" spans="4:13" ht="15.75">
      <c r="D309" s="4" t="s">
        <v>0</v>
      </c>
      <c r="E309" s="4">
        <v>0</v>
      </c>
      <c r="F309" s="14">
        <v>1</v>
      </c>
      <c r="G309" s="14">
        <v>0</v>
      </c>
      <c r="H309" s="14">
        <v>1</v>
      </c>
      <c r="J309" s="38"/>
      <c r="K309"/>
      <c r="L309"/>
      <c r="M309"/>
    </row>
    <row r="310" spans="4:13" ht="15.75">
      <c r="D310" s="4" t="s">
        <v>7</v>
      </c>
      <c r="E310" s="4">
        <v>0</v>
      </c>
      <c r="F310" s="14">
        <v>0</v>
      </c>
      <c r="G310" s="14">
        <v>1</v>
      </c>
      <c r="H310" s="14">
        <v>1</v>
      </c>
      <c r="J310" s="38"/>
      <c r="K310"/>
      <c r="L310"/>
      <c r="M310"/>
    </row>
    <row r="311" spans="4:13" ht="15.75">
      <c r="D311" s="3"/>
      <c r="E311" s="14"/>
      <c r="F311" s="14"/>
      <c r="G311" s="14"/>
      <c r="H311" s="14"/>
      <c r="J311" s="38"/>
      <c r="K311"/>
      <c r="L311"/>
      <c r="M311"/>
    </row>
    <row r="312" spans="4:13" ht="15.75">
      <c r="D312" s="18" t="s">
        <v>70</v>
      </c>
      <c r="E312" s="14"/>
      <c r="F312" s="14"/>
      <c r="G312" s="14"/>
      <c r="H312" s="14"/>
      <c r="J312" s="38"/>
      <c r="K312"/>
      <c r="L312"/>
      <c r="M312"/>
    </row>
    <row r="313" spans="4:13" ht="15.75">
      <c r="D313" s="4" t="s">
        <v>2</v>
      </c>
      <c r="E313" s="8">
        <v>0</v>
      </c>
      <c r="F313" s="14">
        <v>1</v>
      </c>
      <c r="G313" s="14">
        <v>4</v>
      </c>
      <c r="H313" s="14">
        <v>5</v>
      </c>
      <c r="J313" s="38"/>
      <c r="K313"/>
      <c r="L313"/>
      <c r="M313"/>
    </row>
    <row r="314" spans="4:13" ht="15.75">
      <c r="E314" s="14"/>
      <c r="F314" s="14"/>
      <c r="G314" s="14"/>
      <c r="H314" s="14"/>
      <c r="J314" s="38"/>
      <c r="K314"/>
      <c r="L314"/>
      <c r="M314"/>
    </row>
    <row r="315" spans="4:13" ht="15.75">
      <c r="D315" s="18" t="s">
        <v>71</v>
      </c>
      <c r="E315" s="14"/>
      <c r="F315" s="14"/>
      <c r="G315" s="14"/>
      <c r="H315" s="14"/>
      <c r="J315" s="38"/>
      <c r="K315"/>
      <c r="L315"/>
      <c r="M315"/>
    </row>
    <row r="316" spans="4:13" ht="15.75">
      <c r="D316" s="4" t="s">
        <v>0</v>
      </c>
      <c r="E316" s="8">
        <v>1</v>
      </c>
      <c r="F316" s="14">
        <v>0</v>
      </c>
      <c r="G316" s="14">
        <v>0</v>
      </c>
      <c r="H316" s="14">
        <v>1</v>
      </c>
      <c r="J316" s="38"/>
      <c r="K316"/>
      <c r="L316"/>
      <c r="M316"/>
    </row>
    <row r="317" spans="4:13" ht="15.75">
      <c r="E317" s="14"/>
      <c r="F317" s="14"/>
      <c r="G317" s="14"/>
      <c r="H317" s="14"/>
      <c r="J317" s="38"/>
      <c r="K317"/>
      <c r="L317"/>
      <c r="M317"/>
    </row>
    <row r="318" spans="4:13" ht="15.75">
      <c r="D318" s="18" t="s">
        <v>72</v>
      </c>
      <c r="E318" s="14"/>
      <c r="F318" s="14"/>
      <c r="G318" s="14"/>
      <c r="H318" s="14"/>
      <c r="J318" s="38"/>
      <c r="K318"/>
      <c r="L318"/>
      <c r="M318"/>
    </row>
    <row r="319" spans="4:13" ht="15.75">
      <c r="D319" s="4" t="s">
        <v>2</v>
      </c>
      <c r="E319" s="8">
        <v>0</v>
      </c>
      <c r="F319" s="14">
        <v>0</v>
      </c>
      <c r="G319" s="14">
        <v>1</v>
      </c>
      <c r="H319" s="14">
        <v>1</v>
      </c>
      <c r="J319" s="38"/>
      <c r="K319"/>
      <c r="L319"/>
      <c r="M319"/>
    </row>
    <row r="320" spans="4:13" ht="15.75">
      <c r="D320" s="14"/>
      <c r="J320" s="38"/>
      <c r="K320"/>
      <c r="L320"/>
      <c r="M320"/>
    </row>
    <row r="321" spans="4:13" ht="15.75">
      <c r="D321" s="18" t="s">
        <v>73</v>
      </c>
      <c r="J321" s="38"/>
      <c r="K321"/>
      <c r="L321"/>
      <c r="M321"/>
    </row>
    <row r="322" spans="4:13" ht="15.75">
      <c r="D322" s="14" t="s">
        <v>8</v>
      </c>
      <c r="E322" s="14">
        <v>4</v>
      </c>
      <c r="F322" s="14">
        <v>1</v>
      </c>
      <c r="G322" s="14">
        <v>0</v>
      </c>
      <c r="H322" s="14">
        <v>5</v>
      </c>
      <c r="J322" s="38"/>
      <c r="K322"/>
      <c r="L322"/>
      <c r="M322"/>
    </row>
    <row r="323" spans="4:13" ht="15.75">
      <c r="D323" s="14" t="s">
        <v>0</v>
      </c>
      <c r="E323" s="14">
        <v>0</v>
      </c>
      <c r="F323" s="14">
        <v>1</v>
      </c>
      <c r="G323" s="14">
        <v>1</v>
      </c>
      <c r="H323" s="14">
        <v>2</v>
      </c>
      <c r="J323" s="38"/>
      <c r="K323"/>
      <c r="L323"/>
      <c r="M323"/>
    </row>
    <row r="324" spans="4:13" ht="15.75">
      <c r="D324" s="14" t="s">
        <v>19</v>
      </c>
      <c r="E324" s="14">
        <v>0</v>
      </c>
      <c r="F324" s="14">
        <v>1</v>
      </c>
      <c r="G324" s="14">
        <v>0</v>
      </c>
      <c r="H324" s="14">
        <v>1</v>
      </c>
      <c r="J324" s="38"/>
      <c r="K324"/>
      <c r="L324"/>
      <c r="M324"/>
    </row>
    <row r="325" spans="4:13" ht="15.75">
      <c r="D325" s="4" t="s">
        <v>1</v>
      </c>
      <c r="E325" s="8">
        <v>0</v>
      </c>
      <c r="F325" s="14">
        <v>0</v>
      </c>
      <c r="G325" s="14">
        <v>1</v>
      </c>
      <c r="H325" s="14">
        <v>1</v>
      </c>
      <c r="J325" s="38"/>
      <c r="K325"/>
      <c r="L325"/>
      <c r="M325"/>
    </row>
    <row r="326" spans="4:13" ht="15.75">
      <c r="D326" s="14"/>
      <c r="E326" s="14"/>
      <c r="F326" s="14"/>
      <c r="G326" s="14"/>
      <c r="I326" s="14">
        <f>SUM(H322:H325)</f>
        <v>9</v>
      </c>
      <c r="J326" s="38"/>
      <c r="K326"/>
      <c r="L326"/>
      <c r="M326"/>
    </row>
    <row r="327" spans="4:13" ht="15.75">
      <c r="D327" s="14" t="s">
        <v>2</v>
      </c>
      <c r="E327" s="14">
        <v>2</v>
      </c>
      <c r="F327" s="14">
        <v>0</v>
      </c>
      <c r="G327" s="14">
        <v>3</v>
      </c>
      <c r="H327" s="14">
        <v>5</v>
      </c>
      <c r="J327" s="38"/>
      <c r="K327"/>
      <c r="L327"/>
      <c r="M327"/>
    </row>
    <row r="328" spans="4:13" ht="15.75">
      <c r="D328" s="14" t="s">
        <v>24</v>
      </c>
      <c r="E328" s="14">
        <v>0</v>
      </c>
      <c r="F328" s="14">
        <v>1</v>
      </c>
      <c r="G328" s="14">
        <v>0</v>
      </c>
      <c r="H328" s="14">
        <v>1</v>
      </c>
      <c r="J328" s="38"/>
      <c r="K328"/>
      <c r="L328"/>
      <c r="M328"/>
    </row>
    <row r="329" spans="4:13" ht="15.75">
      <c r="E329" s="14"/>
      <c r="F329" s="14"/>
      <c r="G329" s="14"/>
      <c r="H329" s="14"/>
      <c r="J329" s="38"/>
      <c r="K329"/>
      <c r="L329"/>
      <c r="M329"/>
    </row>
    <row r="330" spans="4:13" ht="15.75">
      <c r="D330" s="18" t="s">
        <v>74</v>
      </c>
      <c r="E330" s="14"/>
      <c r="F330" s="14"/>
      <c r="G330" s="14"/>
      <c r="H330" s="14"/>
      <c r="J330" s="38"/>
      <c r="K330"/>
      <c r="L330"/>
      <c r="M330"/>
    </row>
    <row r="331" spans="4:13" ht="15.75">
      <c r="D331" s="4" t="s">
        <v>0</v>
      </c>
      <c r="E331" s="8">
        <v>1</v>
      </c>
      <c r="F331" s="14">
        <v>0</v>
      </c>
      <c r="G331" s="14">
        <v>1</v>
      </c>
      <c r="H331" s="14">
        <v>2</v>
      </c>
      <c r="J331" s="38"/>
      <c r="K331"/>
      <c r="L331"/>
      <c r="M331"/>
    </row>
    <row r="332" spans="4:13">
      <c r="J332" s="38"/>
      <c r="K332"/>
      <c r="L332"/>
      <c r="M332"/>
    </row>
    <row r="333" spans="4:13" ht="15.75">
      <c r="D333" s="18" t="s">
        <v>75</v>
      </c>
      <c r="J333" s="38"/>
      <c r="K333"/>
      <c r="L333"/>
      <c r="M333"/>
    </row>
    <row r="334" spans="4:13">
      <c r="J334" s="38"/>
      <c r="K334"/>
      <c r="L334"/>
      <c r="M334"/>
    </row>
    <row r="335" spans="4:13" ht="15.75">
      <c r="D335" s="4" t="s">
        <v>0</v>
      </c>
      <c r="E335" s="8">
        <v>1</v>
      </c>
      <c r="F335" s="14">
        <v>0</v>
      </c>
      <c r="G335" s="14">
        <v>1</v>
      </c>
      <c r="H335" s="14">
        <v>2</v>
      </c>
      <c r="J335" s="38"/>
      <c r="K335"/>
      <c r="L335"/>
      <c r="M335"/>
    </row>
    <row r="336" spans="4:13" ht="15.75">
      <c r="D336" s="4" t="s">
        <v>9</v>
      </c>
      <c r="E336" s="8">
        <v>1</v>
      </c>
      <c r="F336" s="14">
        <v>0</v>
      </c>
      <c r="G336" s="14">
        <v>0</v>
      </c>
      <c r="H336" s="14">
        <v>1</v>
      </c>
      <c r="J336" s="38"/>
      <c r="K336"/>
      <c r="L336"/>
      <c r="M336"/>
    </row>
    <row r="337" spans="4:13" ht="15.75">
      <c r="D337" s="4" t="s">
        <v>15</v>
      </c>
      <c r="E337" s="4">
        <v>0</v>
      </c>
      <c r="F337" s="14">
        <v>0</v>
      </c>
      <c r="G337" s="14">
        <v>1</v>
      </c>
      <c r="H337" s="14">
        <v>1</v>
      </c>
      <c r="J337" s="38"/>
      <c r="K337"/>
      <c r="L337"/>
      <c r="M337"/>
    </row>
    <row r="338" spans="4:13" ht="15.75">
      <c r="D338" s="4" t="s">
        <v>17</v>
      </c>
      <c r="E338" s="4">
        <v>0</v>
      </c>
      <c r="F338" s="14">
        <v>1</v>
      </c>
      <c r="G338" s="14">
        <v>0</v>
      </c>
      <c r="H338" s="14">
        <v>1</v>
      </c>
      <c r="J338" s="38"/>
      <c r="K338"/>
      <c r="L338"/>
      <c r="M338"/>
    </row>
    <row r="339" spans="4:13" ht="15.75">
      <c r="D339" s="4" t="s">
        <v>16</v>
      </c>
      <c r="E339" s="8">
        <v>0</v>
      </c>
      <c r="F339" s="14">
        <v>0</v>
      </c>
      <c r="G339" s="14">
        <v>1</v>
      </c>
      <c r="H339" s="14">
        <v>1</v>
      </c>
      <c r="J339" s="38"/>
      <c r="K339"/>
      <c r="L339"/>
      <c r="M339"/>
    </row>
    <row r="340" spans="4:13" ht="15.75">
      <c r="D340" s="4" t="s">
        <v>20</v>
      </c>
      <c r="E340" s="8">
        <v>0</v>
      </c>
      <c r="F340" s="14">
        <v>0</v>
      </c>
      <c r="G340" s="14">
        <v>1</v>
      </c>
      <c r="H340" s="14">
        <v>1</v>
      </c>
      <c r="J340" s="38"/>
      <c r="K340"/>
      <c r="L340"/>
      <c r="M340"/>
    </row>
    <row r="341" spans="4:13" ht="15.75">
      <c r="D341" s="4" t="s">
        <v>19</v>
      </c>
      <c r="E341" s="8">
        <v>0</v>
      </c>
      <c r="F341" s="14">
        <v>0</v>
      </c>
      <c r="G341" s="14">
        <v>1</v>
      </c>
      <c r="H341" s="14">
        <v>1</v>
      </c>
      <c r="J341" s="38"/>
      <c r="K341"/>
      <c r="L341"/>
      <c r="M341"/>
    </row>
    <row r="342" spans="4:13" ht="15.75">
      <c r="D342" s="4" t="s">
        <v>7</v>
      </c>
      <c r="E342" s="8">
        <v>0</v>
      </c>
      <c r="F342" s="14">
        <v>0</v>
      </c>
      <c r="G342" s="14">
        <v>1</v>
      </c>
      <c r="H342" s="14">
        <v>1</v>
      </c>
      <c r="J342" s="38"/>
      <c r="K342"/>
      <c r="L342"/>
      <c r="M342"/>
    </row>
    <row r="343" spans="4:13" ht="15.75">
      <c r="E343" s="14"/>
      <c r="F343" s="14"/>
      <c r="G343" s="14"/>
      <c r="I343" s="14">
        <f>SUM(H335:H342)</f>
        <v>9</v>
      </c>
      <c r="J343" s="38"/>
      <c r="K343"/>
      <c r="L343"/>
      <c r="M343"/>
    </row>
    <row r="344" spans="4:13" ht="15.75">
      <c r="D344" s="4" t="s">
        <v>2</v>
      </c>
      <c r="E344" s="8">
        <v>0</v>
      </c>
      <c r="F344" s="14">
        <v>1</v>
      </c>
      <c r="G344" s="14">
        <v>0</v>
      </c>
      <c r="H344" s="14">
        <v>1</v>
      </c>
      <c r="J344" s="38"/>
      <c r="K344"/>
      <c r="L344"/>
      <c r="M344"/>
    </row>
    <row r="345" spans="4:13" ht="15.75">
      <c r="D345" s="7"/>
      <c r="E345" s="14"/>
      <c r="F345" s="14"/>
      <c r="G345" s="14"/>
      <c r="H345" s="14"/>
      <c r="J345" s="38"/>
      <c r="K345"/>
      <c r="L345"/>
      <c r="M345"/>
    </row>
    <row r="346" spans="4:13" ht="15.75">
      <c r="D346" s="4" t="s">
        <v>35</v>
      </c>
      <c r="E346" s="4">
        <v>0</v>
      </c>
      <c r="F346" s="14">
        <v>0</v>
      </c>
      <c r="G346" s="14">
        <v>1</v>
      </c>
      <c r="H346" s="14">
        <v>1</v>
      </c>
      <c r="J346" s="38"/>
      <c r="K346"/>
      <c r="L346"/>
      <c r="M346"/>
    </row>
    <row r="347" spans="4:13">
      <c r="J347" s="38"/>
      <c r="K347"/>
      <c r="L347"/>
      <c r="M347"/>
    </row>
    <row r="348" spans="4:13" ht="15.75">
      <c r="D348" s="18" t="s">
        <v>76</v>
      </c>
      <c r="J348" s="38"/>
      <c r="K348"/>
      <c r="L348"/>
      <c r="M348"/>
    </row>
    <row r="349" spans="4:13" ht="15.75">
      <c r="D349" s="4" t="s">
        <v>7</v>
      </c>
      <c r="E349" s="8">
        <v>1</v>
      </c>
      <c r="F349" s="14">
        <v>0</v>
      </c>
      <c r="G349" s="14">
        <v>1</v>
      </c>
      <c r="H349" s="14">
        <v>2</v>
      </c>
      <c r="J349" s="38"/>
      <c r="K349"/>
      <c r="L349"/>
      <c r="M349"/>
    </row>
    <row r="350" spans="4:13" ht="15.75">
      <c r="D350" s="4" t="s">
        <v>18</v>
      </c>
      <c r="E350" s="4">
        <v>1</v>
      </c>
      <c r="F350" s="14">
        <v>0</v>
      </c>
      <c r="G350" s="14">
        <v>0</v>
      </c>
      <c r="H350" s="14">
        <v>1</v>
      </c>
      <c r="J350" s="38"/>
      <c r="K350"/>
      <c r="L350"/>
      <c r="M350"/>
    </row>
    <row r="351" spans="4:13" ht="15.75">
      <c r="D351" s="4" t="s">
        <v>17</v>
      </c>
      <c r="E351" s="4">
        <v>1</v>
      </c>
      <c r="F351" s="14">
        <v>0</v>
      </c>
      <c r="G351" s="14">
        <v>0</v>
      </c>
      <c r="H351" s="14">
        <v>1</v>
      </c>
      <c r="J351" s="38"/>
      <c r="K351"/>
      <c r="L351"/>
      <c r="M351"/>
    </row>
    <row r="352" spans="4:13" ht="15.75">
      <c r="D352" s="4" t="s">
        <v>10</v>
      </c>
      <c r="E352" s="4">
        <v>0</v>
      </c>
      <c r="F352" s="14">
        <v>1</v>
      </c>
      <c r="G352" s="14">
        <v>1</v>
      </c>
      <c r="H352" s="14">
        <v>2</v>
      </c>
      <c r="J352" s="38"/>
      <c r="K352"/>
      <c r="L352"/>
      <c r="M352"/>
    </row>
    <row r="353" spans="4:13" ht="15.75">
      <c r="D353" s="4" t="s">
        <v>20</v>
      </c>
      <c r="E353" s="4">
        <v>0</v>
      </c>
      <c r="F353" s="14">
        <v>1</v>
      </c>
      <c r="G353" s="14">
        <v>0</v>
      </c>
      <c r="H353" s="14">
        <v>1</v>
      </c>
      <c r="J353" s="38"/>
      <c r="K353"/>
      <c r="L353"/>
      <c r="M353"/>
    </row>
    <row r="354" spans="4:13" ht="15.75">
      <c r="D354" s="4" t="s">
        <v>23</v>
      </c>
      <c r="E354" s="4">
        <v>0</v>
      </c>
      <c r="F354" s="14">
        <v>0</v>
      </c>
      <c r="G354" s="14">
        <v>1</v>
      </c>
      <c r="H354" s="14">
        <v>1</v>
      </c>
      <c r="J354" s="38"/>
      <c r="K354"/>
      <c r="L354"/>
      <c r="M354"/>
    </row>
    <row r="355" spans="4:13" ht="15.75">
      <c r="E355" s="14"/>
      <c r="F355" s="14"/>
      <c r="G355" s="14"/>
      <c r="H355" s="14"/>
      <c r="J355" s="38"/>
      <c r="K355"/>
      <c r="L355"/>
      <c r="M355"/>
    </row>
    <row r="356" spans="4:13" ht="15.75">
      <c r="D356" s="18" t="s">
        <v>77</v>
      </c>
      <c r="E356" s="14"/>
      <c r="F356" s="14"/>
      <c r="G356" s="14"/>
      <c r="H356" s="14"/>
      <c r="J356" s="38"/>
      <c r="K356"/>
      <c r="L356"/>
      <c r="M356"/>
    </row>
    <row r="357" spans="4:13" ht="15.75">
      <c r="D357" s="4" t="s">
        <v>11</v>
      </c>
      <c r="E357" s="8">
        <v>0</v>
      </c>
      <c r="F357" s="14">
        <v>2</v>
      </c>
      <c r="G357" s="14">
        <v>0</v>
      </c>
      <c r="H357" s="14">
        <v>2</v>
      </c>
      <c r="J357" s="38"/>
      <c r="K357"/>
      <c r="L357"/>
      <c r="M357"/>
    </row>
    <row r="358" spans="4:13" ht="15.75">
      <c r="D358" s="4" t="s">
        <v>0</v>
      </c>
      <c r="E358" s="8">
        <v>0</v>
      </c>
      <c r="F358" s="14">
        <v>0</v>
      </c>
      <c r="G358" s="14">
        <v>2</v>
      </c>
      <c r="H358" s="14">
        <v>2</v>
      </c>
      <c r="J358" s="38"/>
      <c r="K358"/>
      <c r="L358"/>
      <c r="M358"/>
    </row>
    <row r="359" spans="4:13">
      <c r="J359" s="38"/>
      <c r="K359"/>
      <c r="L359"/>
      <c r="M359"/>
    </row>
    <row r="360" spans="4:13" ht="15.75">
      <c r="D360" s="18" t="s">
        <v>78</v>
      </c>
      <c r="J360" s="38"/>
      <c r="K360"/>
      <c r="L360"/>
      <c r="M360"/>
    </row>
    <row r="361" spans="4:13" ht="15.75">
      <c r="D361" s="14" t="s">
        <v>7</v>
      </c>
      <c r="E361" s="14">
        <v>1</v>
      </c>
      <c r="F361" s="14">
        <v>2</v>
      </c>
      <c r="G361" s="14">
        <v>1</v>
      </c>
      <c r="H361" s="14">
        <v>4</v>
      </c>
      <c r="J361" s="38"/>
      <c r="K361"/>
      <c r="L361"/>
      <c r="M361"/>
    </row>
    <row r="362" spans="4:13" ht="15.75">
      <c r="D362" s="4" t="s">
        <v>17</v>
      </c>
      <c r="E362" s="4">
        <v>1</v>
      </c>
      <c r="F362" s="14">
        <v>0</v>
      </c>
      <c r="G362" s="14">
        <v>0</v>
      </c>
      <c r="H362" s="14">
        <v>1</v>
      </c>
      <c r="J362" s="38"/>
      <c r="K362"/>
      <c r="L362"/>
      <c r="M362"/>
    </row>
    <row r="363" spans="4:13" ht="15.75">
      <c r="D363" s="4" t="s">
        <v>0</v>
      </c>
      <c r="E363" s="4">
        <v>0</v>
      </c>
      <c r="F363" s="14">
        <v>1</v>
      </c>
      <c r="G363" s="14">
        <v>0</v>
      </c>
      <c r="H363" s="14">
        <v>1</v>
      </c>
      <c r="J363" s="38"/>
      <c r="K363"/>
      <c r="L363"/>
      <c r="M363"/>
    </row>
    <row r="364" spans="4:13" ht="15.75">
      <c r="D364" s="4" t="s">
        <v>11</v>
      </c>
      <c r="E364" s="4">
        <v>0</v>
      </c>
      <c r="F364" s="14">
        <v>1</v>
      </c>
      <c r="G364" s="14">
        <v>0</v>
      </c>
      <c r="H364" s="14">
        <v>1</v>
      </c>
      <c r="J364" s="38"/>
      <c r="K364"/>
      <c r="L364"/>
      <c r="M364"/>
    </row>
    <row r="365" spans="4:13" ht="15.75">
      <c r="D365" s="4" t="s">
        <v>20</v>
      </c>
      <c r="E365" s="4">
        <v>0</v>
      </c>
      <c r="F365" s="14">
        <v>0</v>
      </c>
      <c r="G365" s="14">
        <v>1</v>
      </c>
      <c r="H365" s="14">
        <v>1</v>
      </c>
      <c r="J365" s="38"/>
      <c r="K365"/>
      <c r="L365"/>
      <c r="M365"/>
    </row>
    <row r="366" spans="4:13" ht="15.75">
      <c r="D366" s="4" t="s">
        <v>9</v>
      </c>
      <c r="E366" s="4">
        <v>0</v>
      </c>
      <c r="F366" s="14">
        <v>0</v>
      </c>
      <c r="G366" s="14">
        <v>1</v>
      </c>
      <c r="H366" s="14">
        <v>1</v>
      </c>
      <c r="J366" s="38"/>
      <c r="K366"/>
      <c r="L366"/>
      <c r="M366"/>
    </row>
    <row r="367" spans="4:13" ht="15.75">
      <c r="D367" s="2"/>
      <c r="E367" s="14"/>
      <c r="F367" s="14"/>
      <c r="G367" s="14"/>
      <c r="I367" s="14">
        <f>SUM(H361:H366)</f>
        <v>9</v>
      </c>
      <c r="J367" s="38"/>
      <c r="K367"/>
      <c r="L367"/>
      <c r="M367"/>
    </row>
    <row r="368" spans="4:13" ht="15.75">
      <c r="D368" s="4" t="s">
        <v>2</v>
      </c>
      <c r="E368" s="8">
        <v>1</v>
      </c>
      <c r="F368" s="14">
        <v>1</v>
      </c>
      <c r="G368" s="14">
        <v>0</v>
      </c>
      <c r="H368" s="14">
        <v>2</v>
      </c>
      <c r="J368" s="38"/>
      <c r="K368"/>
      <c r="L368"/>
      <c r="M368"/>
    </row>
    <row r="369" spans="4:13" ht="15.75">
      <c r="D369" s="4" t="s">
        <v>24</v>
      </c>
      <c r="E369" s="4">
        <v>1</v>
      </c>
      <c r="F369" s="14">
        <v>0</v>
      </c>
      <c r="G369" s="14">
        <v>1</v>
      </c>
      <c r="H369" s="14">
        <v>2</v>
      </c>
      <c r="J369" s="38"/>
      <c r="K369"/>
      <c r="L369"/>
      <c r="M369"/>
    </row>
    <row r="370" spans="4:13" ht="15.75">
      <c r="D370" s="7"/>
      <c r="E370" s="14"/>
      <c r="F370" s="14"/>
      <c r="G370" s="14"/>
      <c r="H370" s="14"/>
      <c r="J370" s="38"/>
      <c r="K370"/>
      <c r="L370"/>
      <c r="M370"/>
    </row>
    <row r="371" spans="4:13" ht="15.75">
      <c r="D371" s="4" t="s">
        <v>33</v>
      </c>
      <c r="E371" s="4">
        <v>0</v>
      </c>
      <c r="F371" s="14">
        <v>1</v>
      </c>
      <c r="G371" s="14">
        <v>0</v>
      </c>
      <c r="H371" s="14">
        <v>1</v>
      </c>
      <c r="J371" s="38"/>
      <c r="K371"/>
      <c r="L371"/>
      <c r="M371"/>
    </row>
    <row r="372" spans="4:13" ht="15.75">
      <c r="E372" s="14"/>
      <c r="F372" s="14"/>
      <c r="G372" s="14"/>
      <c r="H372" s="14"/>
      <c r="J372" s="38"/>
      <c r="K372"/>
      <c r="L372"/>
      <c r="M372"/>
    </row>
    <row r="373" spans="4:13" ht="15.75">
      <c r="D373" s="4" t="s">
        <v>35</v>
      </c>
      <c r="E373" s="4">
        <v>0</v>
      </c>
      <c r="F373" s="14">
        <v>1</v>
      </c>
      <c r="G373" s="14">
        <v>0</v>
      </c>
      <c r="H373" s="14">
        <v>1</v>
      </c>
      <c r="J373" s="38"/>
      <c r="K373"/>
      <c r="L373"/>
      <c r="M373"/>
    </row>
    <row r="374" spans="4:13">
      <c r="J374" s="38"/>
      <c r="K374"/>
      <c r="L374"/>
      <c r="M374"/>
    </row>
    <row r="375" spans="4:13" ht="15.75">
      <c r="D375" s="18" t="s">
        <v>79</v>
      </c>
      <c r="J375" s="38"/>
      <c r="K375"/>
      <c r="L375"/>
      <c r="M375"/>
    </row>
    <row r="376" spans="4:13" ht="15.75">
      <c r="D376" s="4" t="s">
        <v>0</v>
      </c>
      <c r="E376" s="8">
        <v>0</v>
      </c>
      <c r="F376" s="14">
        <v>1</v>
      </c>
      <c r="G376" s="14">
        <v>0</v>
      </c>
      <c r="H376" s="14">
        <v>2</v>
      </c>
      <c r="J376" s="38"/>
      <c r="K376"/>
      <c r="L376"/>
      <c r="M376"/>
    </row>
    <row r="377" spans="4:13" ht="15.75">
      <c r="D377" s="4" t="s">
        <v>8</v>
      </c>
      <c r="E377" s="8">
        <v>0</v>
      </c>
      <c r="F377" s="14">
        <v>1</v>
      </c>
      <c r="G377" s="14">
        <v>0</v>
      </c>
      <c r="H377" s="14">
        <v>1</v>
      </c>
      <c r="J377" s="38"/>
      <c r="K377"/>
      <c r="L377"/>
      <c r="M377"/>
    </row>
    <row r="378" spans="4:13" ht="15.75">
      <c r="E378" s="14"/>
      <c r="F378" s="14"/>
      <c r="G378" s="14"/>
      <c r="H378" s="14"/>
      <c r="J378" s="38"/>
      <c r="K378"/>
      <c r="L378"/>
      <c r="M378"/>
    </row>
    <row r="379" spans="4:13" ht="15.75">
      <c r="D379" s="4" t="s">
        <v>35</v>
      </c>
      <c r="E379" s="8">
        <v>0</v>
      </c>
      <c r="F379" s="14">
        <v>0</v>
      </c>
      <c r="G379" s="14">
        <v>1</v>
      </c>
      <c r="H379" s="14">
        <v>1</v>
      </c>
      <c r="J379" s="38"/>
      <c r="K379"/>
      <c r="L379"/>
      <c r="M379"/>
    </row>
    <row r="380" spans="4:13" ht="15.75">
      <c r="E380" s="14"/>
      <c r="F380" s="14"/>
      <c r="G380" s="14"/>
      <c r="H380" s="14"/>
      <c r="J380" s="38"/>
      <c r="K380"/>
      <c r="L380"/>
      <c r="M380"/>
    </row>
    <row r="381" spans="4:13" ht="15.75">
      <c r="D381" s="18" t="s">
        <v>80</v>
      </c>
      <c r="E381" s="14"/>
      <c r="F381" s="14"/>
      <c r="G381" s="14"/>
      <c r="H381" s="14"/>
      <c r="J381" s="38"/>
      <c r="K381"/>
      <c r="L381"/>
      <c r="M381"/>
    </row>
    <row r="382" spans="4:13" ht="15.75">
      <c r="D382" s="4" t="s">
        <v>2</v>
      </c>
      <c r="E382" s="8">
        <v>1</v>
      </c>
      <c r="F382" s="14">
        <v>0</v>
      </c>
      <c r="G382" s="14">
        <v>0</v>
      </c>
      <c r="H382" s="14">
        <v>1</v>
      </c>
      <c r="J382" s="38"/>
      <c r="K382"/>
      <c r="L382"/>
      <c r="M382"/>
    </row>
    <row r="383" spans="4:13" ht="15.75">
      <c r="E383" s="14"/>
      <c r="F383" s="14"/>
      <c r="G383" s="14"/>
      <c r="H383" s="14"/>
      <c r="J383" s="38"/>
      <c r="K383"/>
      <c r="L383"/>
      <c r="M383"/>
    </row>
    <row r="384" spans="4:13" ht="15.75">
      <c r="D384" s="18" t="s">
        <v>81</v>
      </c>
      <c r="E384" s="14"/>
      <c r="F384" s="14"/>
      <c r="G384" s="14"/>
      <c r="H384" s="14"/>
      <c r="J384" s="38"/>
      <c r="K384"/>
      <c r="L384"/>
      <c r="M384"/>
    </row>
    <row r="385" spans="4:13" ht="15.75">
      <c r="D385" s="4" t="s">
        <v>0</v>
      </c>
      <c r="E385" s="4">
        <v>1</v>
      </c>
      <c r="F385" s="14">
        <v>0</v>
      </c>
      <c r="G385" s="14">
        <v>1</v>
      </c>
      <c r="H385" s="14">
        <v>2</v>
      </c>
      <c r="J385" s="38"/>
      <c r="K385"/>
      <c r="L385"/>
      <c r="M385"/>
    </row>
    <row r="386" spans="4:13" ht="15.75">
      <c r="D386" s="4" t="s">
        <v>8</v>
      </c>
      <c r="E386" s="4">
        <v>1</v>
      </c>
      <c r="F386" s="14">
        <v>0</v>
      </c>
      <c r="G386" s="14">
        <v>0</v>
      </c>
      <c r="H386" s="14">
        <v>1</v>
      </c>
      <c r="J386" s="38"/>
      <c r="K386"/>
      <c r="L386"/>
      <c r="M386"/>
    </row>
    <row r="387" spans="4:13" ht="15.75">
      <c r="E387" s="14"/>
      <c r="F387" s="14"/>
      <c r="G387" s="14"/>
      <c r="H387" s="14"/>
      <c r="J387" s="38"/>
      <c r="K387"/>
      <c r="L387"/>
      <c r="M387"/>
    </row>
    <row r="388" spans="4:13" ht="15.75">
      <c r="D388" s="4" t="s">
        <v>2</v>
      </c>
      <c r="E388" s="4">
        <v>1</v>
      </c>
      <c r="F388" s="14">
        <v>0</v>
      </c>
      <c r="G388" s="14">
        <v>2</v>
      </c>
      <c r="H388" s="14">
        <v>3</v>
      </c>
      <c r="J388" s="38"/>
      <c r="K388"/>
      <c r="L388"/>
      <c r="M388"/>
    </row>
    <row r="389" spans="4:13" ht="15.75">
      <c r="D389" s="4" t="s">
        <v>24</v>
      </c>
      <c r="E389" s="4">
        <v>0</v>
      </c>
      <c r="F389" s="14">
        <v>1</v>
      </c>
      <c r="G389" s="14">
        <v>0</v>
      </c>
      <c r="H389" s="14">
        <v>1</v>
      </c>
      <c r="J389" s="38"/>
      <c r="K389"/>
      <c r="L389"/>
      <c r="M389"/>
    </row>
    <row r="390" spans="4:13">
      <c r="J390" s="38"/>
      <c r="K390"/>
      <c r="L390"/>
      <c r="M390"/>
    </row>
    <row r="391" spans="4:13" ht="15.75">
      <c r="D391" s="18" t="s">
        <v>82</v>
      </c>
      <c r="J391" s="38"/>
      <c r="K391"/>
      <c r="L391"/>
      <c r="M391"/>
    </row>
    <row r="392" spans="4:13" ht="15.75">
      <c r="D392" s="14" t="s">
        <v>1</v>
      </c>
      <c r="E392" s="14">
        <v>2</v>
      </c>
      <c r="F392" s="14">
        <v>0</v>
      </c>
      <c r="G392" s="14">
        <v>2</v>
      </c>
      <c r="H392" s="14">
        <v>4</v>
      </c>
      <c r="J392" s="38"/>
      <c r="K392"/>
      <c r="L392"/>
      <c r="M392"/>
    </row>
    <row r="393" spans="4:13" ht="15.75">
      <c r="D393" s="14" t="s">
        <v>22</v>
      </c>
      <c r="E393" s="14">
        <v>2</v>
      </c>
      <c r="F393" s="14">
        <v>0</v>
      </c>
      <c r="G393" s="14">
        <v>0</v>
      </c>
      <c r="H393" s="14">
        <v>2</v>
      </c>
      <c r="J393" s="38"/>
      <c r="K393"/>
      <c r="L393"/>
      <c r="M393"/>
    </row>
    <row r="394" spans="4:13" ht="15.75">
      <c r="D394" s="4" t="s">
        <v>7</v>
      </c>
      <c r="E394" s="8">
        <v>2</v>
      </c>
      <c r="F394" s="14">
        <v>0</v>
      </c>
      <c r="G394" s="14">
        <v>0</v>
      </c>
      <c r="H394" s="14">
        <v>2</v>
      </c>
      <c r="J394" s="38"/>
      <c r="K394"/>
      <c r="L394"/>
      <c r="M394"/>
    </row>
    <row r="395" spans="4:13" ht="15.75">
      <c r="D395" s="14" t="s">
        <v>10</v>
      </c>
      <c r="E395" s="14">
        <v>1</v>
      </c>
      <c r="F395" s="14">
        <v>0</v>
      </c>
      <c r="G395" s="14">
        <v>0</v>
      </c>
      <c r="H395" s="14">
        <v>1</v>
      </c>
      <c r="J395" s="38"/>
      <c r="K395"/>
      <c r="L395"/>
      <c r="M395"/>
    </row>
    <row r="396" spans="4:13" ht="15.75">
      <c r="D396" s="4" t="s">
        <v>0</v>
      </c>
      <c r="E396" s="8">
        <v>0</v>
      </c>
      <c r="F396" s="14">
        <v>1</v>
      </c>
      <c r="G396" s="14">
        <v>1</v>
      </c>
      <c r="H396" s="14">
        <v>2</v>
      </c>
      <c r="J396" s="38"/>
      <c r="K396"/>
      <c r="L396"/>
      <c r="M396"/>
    </row>
    <row r="397" spans="4:13" ht="15.75">
      <c r="D397" s="4" t="s">
        <v>11</v>
      </c>
      <c r="E397" s="8">
        <v>0</v>
      </c>
      <c r="F397" s="14">
        <v>1</v>
      </c>
      <c r="G397" s="14">
        <v>1</v>
      </c>
      <c r="H397" s="14">
        <v>2</v>
      </c>
      <c r="J397" s="38"/>
      <c r="K397"/>
      <c r="L397"/>
      <c r="M397"/>
    </row>
    <row r="398" spans="4:13" ht="15.75">
      <c r="D398" s="4" t="s">
        <v>30</v>
      </c>
      <c r="E398" s="4">
        <v>0</v>
      </c>
      <c r="F398" s="14">
        <v>1</v>
      </c>
      <c r="G398" s="14">
        <v>0</v>
      </c>
      <c r="H398" s="14">
        <v>1</v>
      </c>
      <c r="J398" s="38"/>
      <c r="K398"/>
      <c r="L398"/>
      <c r="M398"/>
    </row>
    <row r="399" spans="4:13" ht="15.75">
      <c r="D399" s="4" t="s">
        <v>19</v>
      </c>
      <c r="E399" s="4">
        <v>0</v>
      </c>
      <c r="F399" s="14">
        <v>1</v>
      </c>
      <c r="G399" s="14">
        <v>0</v>
      </c>
      <c r="H399" s="14">
        <v>1</v>
      </c>
      <c r="J399" s="38"/>
      <c r="K399"/>
      <c r="L399"/>
      <c r="M399"/>
    </row>
    <row r="400" spans="4:13" ht="15.75">
      <c r="D400" s="4" t="s">
        <v>21</v>
      </c>
      <c r="E400" s="4">
        <v>0</v>
      </c>
      <c r="F400" s="14">
        <v>1</v>
      </c>
      <c r="G400" s="14">
        <v>0</v>
      </c>
      <c r="H400" s="14">
        <v>1</v>
      </c>
      <c r="J400" s="38"/>
      <c r="K400"/>
      <c r="L400"/>
      <c r="M400"/>
    </row>
    <row r="401" spans="4:13" ht="15.75">
      <c r="D401" s="3"/>
      <c r="E401" s="14"/>
      <c r="F401" s="14"/>
      <c r="G401" s="14"/>
      <c r="I401" s="14">
        <f>SUM(H392:H400)</f>
        <v>16</v>
      </c>
      <c r="J401" s="38"/>
      <c r="K401"/>
      <c r="L401"/>
      <c r="M401"/>
    </row>
    <row r="402" spans="4:13" ht="15.75">
      <c r="D402" s="14" t="s">
        <v>2</v>
      </c>
      <c r="E402" s="14">
        <v>1</v>
      </c>
      <c r="F402" s="14">
        <v>0</v>
      </c>
      <c r="G402" s="14">
        <v>1</v>
      </c>
      <c r="H402" s="14">
        <v>2</v>
      </c>
      <c r="J402" s="38"/>
      <c r="K402"/>
      <c r="L402"/>
      <c r="M402"/>
    </row>
    <row r="403" spans="4:13">
      <c r="J403" s="38"/>
      <c r="K403"/>
      <c r="L403"/>
      <c r="M403"/>
    </row>
    <row r="404" spans="4:13" ht="15.75">
      <c r="D404" s="18" t="s">
        <v>83</v>
      </c>
      <c r="J404" s="38"/>
      <c r="K404"/>
      <c r="L404"/>
      <c r="M404"/>
    </row>
    <row r="405" spans="4:13" ht="15.75">
      <c r="D405" s="4" t="s">
        <v>0</v>
      </c>
      <c r="E405" s="4">
        <v>1</v>
      </c>
      <c r="F405" s="14">
        <v>0</v>
      </c>
      <c r="G405" s="14">
        <v>0</v>
      </c>
      <c r="H405" s="14">
        <v>1</v>
      </c>
      <c r="J405" s="38"/>
      <c r="K405"/>
      <c r="L405"/>
      <c r="M405"/>
    </row>
    <row r="406" spans="4:13" ht="15.75">
      <c r="D406" s="4" t="s">
        <v>7</v>
      </c>
      <c r="E406" s="4">
        <v>1</v>
      </c>
      <c r="F406" s="14">
        <v>0</v>
      </c>
      <c r="G406" s="14">
        <v>0</v>
      </c>
      <c r="H406" s="14">
        <v>1</v>
      </c>
      <c r="J406" s="38"/>
      <c r="K406"/>
      <c r="L406"/>
      <c r="M406"/>
    </row>
    <row r="407" spans="4:13" ht="15.75">
      <c r="D407" s="4" t="s">
        <v>23</v>
      </c>
      <c r="E407" s="4">
        <v>0</v>
      </c>
      <c r="F407" s="14">
        <v>1</v>
      </c>
      <c r="G407" s="14">
        <v>0</v>
      </c>
      <c r="H407" s="14">
        <v>1</v>
      </c>
      <c r="J407" s="38"/>
      <c r="K407"/>
      <c r="L407"/>
      <c r="M407"/>
    </row>
    <row r="408" spans="4:13" ht="15.75">
      <c r="E408" s="14"/>
      <c r="F408" s="14"/>
      <c r="G408" s="14"/>
      <c r="H408" s="14"/>
      <c r="J408" s="38"/>
      <c r="K408"/>
      <c r="L408"/>
      <c r="M408"/>
    </row>
    <row r="409" spans="4:13" ht="15.75">
      <c r="D409" s="18" t="s">
        <v>84</v>
      </c>
      <c r="E409" s="14"/>
      <c r="F409" s="14"/>
      <c r="G409" s="14"/>
      <c r="H409" s="14"/>
      <c r="J409" s="38"/>
      <c r="K409"/>
      <c r="L409"/>
      <c r="M409"/>
    </row>
    <row r="410" spans="4:13" ht="15.75">
      <c r="D410" s="4" t="s">
        <v>11</v>
      </c>
      <c r="E410" s="4">
        <v>1</v>
      </c>
      <c r="F410" s="14">
        <v>0</v>
      </c>
      <c r="G410" s="14">
        <v>0</v>
      </c>
      <c r="H410" s="14">
        <v>1</v>
      </c>
      <c r="J410" s="38"/>
      <c r="K410"/>
      <c r="L410"/>
      <c r="M410"/>
    </row>
    <row r="411" spans="4:13" ht="15.75">
      <c r="D411" s="4" t="s">
        <v>8</v>
      </c>
      <c r="E411" s="4">
        <v>0</v>
      </c>
      <c r="F411" s="14">
        <v>1</v>
      </c>
      <c r="G411" s="14">
        <v>0</v>
      </c>
      <c r="H411" s="14">
        <v>1</v>
      </c>
      <c r="J411" s="38"/>
      <c r="K411"/>
      <c r="L411"/>
      <c r="M411"/>
    </row>
    <row r="412" spans="4:13" ht="15.75">
      <c r="D412" s="4" t="s">
        <v>12</v>
      </c>
      <c r="E412" s="4">
        <v>0</v>
      </c>
      <c r="F412" s="14">
        <v>0</v>
      </c>
      <c r="G412" s="14">
        <v>1</v>
      </c>
      <c r="H412" s="14">
        <v>1</v>
      </c>
      <c r="J412" s="38"/>
      <c r="K412"/>
      <c r="L412"/>
      <c r="M412"/>
    </row>
    <row r="413" spans="4:13" ht="15.75">
      <c r="D413" s="4"/>
      <c r="E413" s="4"/>
      <c r="F413" s="14"/>
      <c r="G413" s="14"/>
      <c r="H413" s="14"/>
      <c r="J413" s="38"/>
      <c r="K413"/>
      <c r="L413"/>
      <c r="M413"/>
    </row>
    <row r="414" spans="4:13" ht="15.75">
      <c r="D414" s="4" t="s">
        <v>24</v>
      </c>
      <c r="E414" s="4">
        <v>0</v>
      </c>
      <c r="F414" s="14">
        <v>0</v>
      </c>
      <c r="G414" s="14">
        <v>1</v>
      </c>
      <c r="H414" s="14">
        <v>1</v>
      </c>
      <c r="J414" s="38"/>
      <c r="K414"/>
      <c r="L414"/>
      <c r="M414"/>
    </row>
    <row r="415" spans="4:13">
      <c r="J415" s="38"/>
      <c r="K415"/>
      <c r="L415"/>
      <c r="M415"/>
    </row>
    <row r="416" spans="4:13" ht="15.75">
      <c r="D416" s="18" t="s">
        <v>85</v>
      </c>
      <c r="J416" s="38"/>
      <c r="K416"/>
      <c r="L416"/>
      <c r="M416"/>
    </row>
    <row r="417" spans="4:14" ht="15.75">
      <c r="D417" s="4" t="s">
        <v>10</v>
      </c>
      <c r="E417" s="4">
        <v>1</v>
      </c>
      <c r="F417" s="14">
        <v>0</v>
      </c>
      <c r="G417" s="14">
        <v>0</v>
      </c>
      <c r="H417" s="14">
        <v>1</v>
      </c>
      <c r="J417" s="38"/>
      <c r="K417"/>
      <c r="L417"/>
      <c r="M417"/>
    </row>
    <row r="418" spans="4:14" ht="15.75">
      <c r="D418" s="4" t="s">
        <v>17</v>
      </c>
      <c r="E418" s="4">
        <v>1</v>
      </c>
      <c r="F418" s="14">
        <v>0</v>
      </c>
      <c r="G418" s="14">
        <v>0</v>
      </c>
      <c r="H418" s="14">
        <v>1</v>
      </c>
      <c r="J418" s="38"/>
      <c r="K418"/>
      <c r="L418"/>
      <c r="M418"/>
    </row>
    <row r="419" spans="4:14" ht="15.75">
      <c r="D419" s="4" t="s">
        <v>20</v>
      </c>
      <c r="E419" s="4">
        <v>0</v>
      </c>
      <c r="F419" s="14">
        <v>1</v>
      </c>
      <c r="G419" s="14">
        <v>0</v>
      </c>
      <c r="H419" s="14">
        <v>1</v>
      </c>
      <c r="J419" s="38"/>
      <c r="K419"/>
      <c r="L419"/>
      <c r="M419"/>
    </row>
    <row r="420" spans="4:14" ht="15.75">
      <c r="D420" s="4" t="s">
        <v>1</v>
      </c>
      <c r="E420" s="4">
        <v>0</v>
      </c>
      <c r="F420" s="14">
        <v>0</v>
      </c>
      <c r="G420" s="14">
        <v>1</v>
      </c>
      <c r="H420" s="14">
        <v>1</v>
      </c>
      <c r="J420" s="38"/>
      <c r="K420"/>
      <c r="L420"/>
      <c r="M420"/>
    </row>
    <row r="421" spans="4:14" ht="15.75">
      <c r="E421" s="14"/>
      <c r="F421" s="14"/>
      <c r="G421" s="14"/>
      <c r="H421" s="14"/>
      <c r="J421" s="38"/>
    </row>
    <row r="422" spans="4:14">
      <c r="J422"/>
      <c r="K422"/>
      <c r="L422"/>
      <c r="M422"/>
    </row>
    <row r="423" spans="4:14">
      <c r="F423">
        <v>2020</v>
      </c>
      <c r="G423">
        <v>2020</v>
      </c>
      <c r="H423">
        <v>2020</v>
      </c>
      <c r="I423">
        <v>2020</v>
      </c>
      <c r="J423">
        <v>2024</v>
      </c>
      <c r="K423">
        <v>2024</v>
      </c>
      <c r="L423">
        <v>2024</v>
      </c>
      <c r="M423">
        <v>2024</v>
      </c>
    </row>
    <row r="424" spans="4:14" ht="29.25">
      <c r="D424" s="33">
        <v>1</v>
      </c>
      <c r="E424" s="34" t="s">
        <v>100</v>
      </c>
      <c r="F424" s="43">
        <v>39</v>
      </c>
      <c r="G424" s="44">
        <v>41</v>
      </c>
      <c r="H424" s="45">
        <v>33</v>
      </c>
      <c r="I424" s="46">
        <v>113</v>
      </c>
      <c r="J424" s="52">
        <v>40</v>
      </c>
      <c r="K424" s="55">
        <v>44</v>
      </c>
      <c r="L424" s="58">
        <v>42</v>
      </c>
      <c r="M424" s="10">
        <v>126</v>
      </c>
      <c r="N424" t="s">
        <v>123</v>
      </c>
    </row>
    <row r="425" spans="4:14" ht="15.75">
      <c r="D425" s="33">
        <v>2</v>
      </c>
      <c r="E425" s="34" t="s">
        <v>101</v>
      </c>
      <c r="F425" s="47">
        <v>38</v>
      </c>
      <c r="G425" s="48">
        <v>32</v>
      </c>
      <c r="H425" s="49">
        <v>19</v>
      </c>
      <c r="I425" s="46">
        <v>89</v>
      </c>
      <c r="J425" s="52">
        <v>40</v>
      </c>
      <c r="K425" s="55">
        <v>27</v>
      </c>
      <c r="L425" s="58">
        <v>24</v>
      </c>
      <c r="M425" s="10">
        <v>91</v>
      </c>
      <c r="N425" t="s">
        <v>120</v>
      </c>
    </row>
    <row r="426" spans="4:14" ht="15.75">
      <c r="D426" s="41">
        <v>3</v>
      </c>
      <c r="E426" s="42" t="s">
        <v>102</v>
      </c>
      <c r="F426" s="50">
        <v>27</v>
      </c>
      <c r="G426" s="50">
        <v>14</v>
      </c>
      <c r="H426" s="50">
        <v>17</v>
      </c>
      <c r="I426" s="51">
        <v>58</v>
      </c>
      <c r="J426" s="53">
        <v>20</v>
      </c>
      <c r="K426" s="56">
        <v>12</v>
      </c>
      <c r="L426" s="59">
        <v>13</v>
      </c>
      <c r="M426" s="50">
        <v>45</v>
      </c>
      <c r="N426" t="s">
        <v>121</v>
      </c>
    </row>
    <row r="427" spans="4:14" ht="43.5">
      <c r="D427" s="33">
        <v>4</v>
      </c>
      <c r="E427" s="34" t="s">
        <v>103</v>
      </c>
      <c r="F427" s="47">
        <v>22</v>
      </c>
      <c r="G427" s="48">
        <v>20</v>
      </c>
      <c r="H427" s="49">
        <v>22</v>
      </c>
      <c r="I427" s="46">
        <v>64</v>
      </c>
      <c r="J427" s="52">
        <v>14</v>
      </c>
      <c r="K427" s="55">
        <v>22</v>
      </c>
      <c r="L427" s="58">
        <v>29</v>
      </c>
      <c r="M427" s="10">
        <v>65</v>
      </c>
      <c r="N427" t="s">
        <v>120</v>
      </c>
    </row>
    <row r="428" spans="4:14" ht="57.75">
      <c r="D428" s="33">
        <v>5</v>
      </c>
      <c r="E428" s="34" t="s">
        <v>104</v>
      </c>
      <c r="F428" s="47">
        <v>20</v>
      </c>
      <c r="G428" s="48">
        <v>28</v>
      </c>
      <c r="H428" s="49">
        <v>23</v>
      </c>
      <c r="I428" s="46">
        <v>71</v>
      </c>
      <c r="J428" s="52"/>
      <c r="K428" s="55"/>
      <c r="L428" s="58"/>
      <c r="M428" s="10"/>
    </row>
    <row r="429" spans="4:14" ht="29.25">
      <c r="D429" s="33">
        <v>6</v>
      </c>
      <c r="E429" s="34" t="s">
        <v>105</v>
      </c>
      <c r="F429" s="47">
        <v>17</v>
      </c>
      <c r="G429" s="48">
        <v>7</v>
      </c>
      <c r="H429" s="49">
        <v>22</v>
      </c>
      <c r="I429" s="46">
        <v>46</v>
      </c>
      <c r="J429" s="52">
        <v>18</v>
      </c>
      <c r="K429" s="55">
        <v>19</v>
      </c>
      <c r="L429" s="58">
        <v>16</v>
      </c>
      <c r="M429" s="10">
        <v>53</v>
      </c>
      <c r="N429" t="s">
        <v>123</v>
      </c>
    </row>
    <row r="430" spans="4:14" ht="29.25">
      <c r="D430" s="33">
        <v>7</v>
      </c>
      <c r="E430" s="34" t="s">
        <v>106</v>
      </c>
      <c r="F430" s="47">
        <v>10</v>
      </c>
      <c r="G430" s="48">
        <v>12</v>
      </c>
      <c r="H430" s="49">
        <v>14</v>
      </c>
      <c r="I430" s="46">
        <v>36</v>
      </c>
      <c r="J430" s="52">
        <v>15</v>
      </c>
      <c r="K430" s="55">
        <v>16</v>
      </c>
      <c r="L430" s="58">
        <v>12</v>
      </c>
      <c r="M430" s="10">
        <v>34</v>
      </c>
      <c r="N430" t="s">
        <v>120</v>
      </c>
    </row>
    <row r="431" spans="4:14" ht="15.75">
      <c r="D431" s="33">
        <v>8</v>
      </c>
      <c r="E431" s="34" t="s">
        <v>107</v>
      </c>
      <c r="F431" s="47">
        <v>10</v>
      </c>
      <c r="G431" s="48">
        <v>12</v>
      </c>
      <c r="H431" s="49">
        <v>11</v>
      </c>
      <c r="I431" s="46">
        <v>33</v>
      </c>
      <c r="J431" s="52">
        <v>16</v>
      </c>
      <c r="K431" s="55">
        <v>25</v>
      </c>
      <c r="L431" s="58">
        <v>22</v>
      </c>
      <c r="M431" s="10">
        <v>64</v>
      </c>
      <c r="N431" t="s">
        <v>122</v>
      </c>
    </row>
    <row r="432" spans="4:14" ht="29.25">
      <c r="D432" s="33">
        <v>9</v>
      </c>
      <c r="E432" s="34" t="s">
        <v>108</v>
      </c>
      <c r="F432" s="47">
        <v>10</v>
      </c>
      <c r="G432" s="48">
        <v>11</v>
      </c>
      <c r="H432" s="49">
        <v>16</v>
      </c>
      <c r="I432" s="46">
        <v>37</v>
      </c>
      <c r="J432" s="52">
        <v>12</v>
      </c>
      <c r="K432" s="55">
        <v>13</v>
      </c>
      <c r="L432" s="58">
        <v>8</v>
      </c>
      <c r="M432" s="10">
        <v>33</v>
      </c>
      <c r="N432" t="s">
        <v>124</v>
      </c>
    </row>
    <row r="433" spans="4:14" ht="15.75">
      <c r="D433" s="33">
        <v>10</v>
      </c>
      <c r="E433" s="34" t="s">
        <v>109</v>
      </c>
      <c r="F433" s="47">
        <v>10</v>
      </c>
      <c r="G433" s="48">
        <v>10</v>
      </c>
      <c r="H433" s="49">
        <v>20</v>
      </c>
      <c r="I433" s="46">
        <v>40</v>
      </c>
      <c r="J433" s="52">
        <v>12</v>
      </c>
      <c r="K433" s="55">
        <v>13</v>
      </c>
      <c r="L433" s="58">
        <v>15</v>
      </c>
      <c r="M433" s="10">
        <v>40</v>
      </c>
      <c r="N433" t="s">
        <v>120</v>
      </c>
    </row>
    <row r="434" spans="4:14" ht="29.25">
      <c r="D434" s="33">
        <v>11</v>
      </c>
      <c r="E434" s="34" t="s">
        <v>110</v>
      </c>
      <c r="F434" s="47">
        <v>7</v>
      </c>
      <c r="G434" s="48">
        <v>7</v>
      </c>
      <c r="H434" s="49">
        <v>10</v>
      </c>
      <c r="I434" s="46">
        <v>24</v>
      </c>
      <c r="J434" s="52">
        <v>9</v>
      </c>
      <c r="K434" s="55">
        <v>7</v>
      </c>
      <c r="L434" s="58">
        <v>11</v>
      </c>
      <c r="M434" s="10">
        <v>27</v>
      </c>
      <c r="N434" t="s">
        <v>120</v>
      </c>
    </row>
    <row r="435" spans="4:14" ht="15.75">
      <c r="D435" s="33">
        <v>12</v>
      </c>
      <c r="E435" s="34" t="s">
        <v>111</v>
      </c>
      <c r="F435" s="47">
        <v>7</v>
      </c>
      <c r="G435" s="48">
        <v>6</v>
      </c>
      <c r="H435" s="49">
        <v>8</v>
      </c>
      <c r="I435" s="46">
        <v>21</v>
      </c>
      <c r="J435" s="52"/>
      <c r="K435" s="55"/>
      <c r="L435" s="58"/>
      <c r="M435" s="10"/>
    </row>
    <row r="436" spans="4:14" ht="43.5">
      <c r="D436" s="33">
        <v>13</v>
      </c>
      <c r="E436" s="34" t="s">
        <v>112</v>
      </c>
      <c r="F436" s="47">
        <v>7</v>
      </c>
      <c r="G436" s="48">
        <v>6</v>
      </c>
      <c r="H436" s="49">
        <v>7</v>
      </c>
      <c r="I436" s="46">
        <v>20</v>
      </c>
      <c r="J436" s="52">
        <v>10</v>
      </c>
      <c r="K436" s="55">
        <v>7</v>
      </c>
      <c r="L436" s="58">
        <v>3</v>
      </c>
      <c r="M436" s="10">
        <v>20</v>
      </c>
      <c r="N436" t="s">
        <v>120</v>
      </c>
    </row>
    <row r="437" spans="4:14">
      <c r="D437" s="33">
        <v>14</v>
      </c>
      <c r="E437" s="34" t="s">
        <v>113</v>
      </c>
      <c r="F437" s="35">
        <v>7</v>
      </c>
      <c r="G437" s="36">
        <v>3</v>
      </c>
      <c r="H437" s="37">
        <v>5</v>
      </c>
      <c r="I437" s="21">
        <v>15</v>
      </c>
      <c r="J437" s="54"/>
      <c r="K437" s="57"/>
      <c r="L437" s="60"/>
      <c r="M437"/>
    </row>
    <row r="438" spans="4:14" ht="15.75">
      <c r="D438" s="33">
        <v>15</v>
      </c>
      <c r="E438" s="34" t="s">
        <v>114</v>
      </c>
      <c r="F438" s="35">
        <v>6</v>
      </c>
      <c r="G438" s="36">
        <v>7</v>
      </c>
      <c r="H438" s="37">
        <v>7</v>
      </c>
      <c r="I438" s="21">
        <v>20</v>
      </c>
      <c r="J438" s="54">
        <v>6</v>
      </c>
      <c r="K438" s="57">
        <v>7</v>
      </c>
      <c r="L438" s="60">
        <v>6</v>
      </c>
      <c r="M438" s="10">
        <v>19</v>
      </c>
      <c r="N438" t="s">
        <v>120</v>
      </c>
    </row>
    <row r="439" spans="4:14" ht="29.25">
      <c r="D439" s="33">
        <v>16</v>
      </c>
      <c r="E439" s="34" t="s">
        <v>115</v>
      </c>
      <c r="F439" s="35">
        <v>6</v>
      </c>
      <c r="G439" s="36">
        <v>4</v>
      </c>
      <c r="H439" s="37">
        <v>10</v>
      </c>
      <c r="I439" s="21">
        <v>20</v>
      </c>
      <c r="J439" s="54">
        <v>13</v>
      </c>
      <c r="K439" s="57">
        <v>9</v>
      </c>
      <c r="L439" s="60">
        <v>10</v>
      </c>
      <c r="M439">
        <v>32</v>
      </c>
      <c r="N439" t="s">
        <v>123</v>
      </c>
    </row>
    <row r="440" spans="4:14" ht="29.25">
      <c r="D440" s="33">
        <v>17</v>
      </c>
      <c r="E440" s="34" t="s">
        <v>116</v>
      </c>
      <c r="F440" s="35">
        <v>4</v>
      </c>
      <c r="G440" s="36">
        <v>5</v>
      </c>
      <c r="H440" s="37">
        <v>5</v>
      </c>
      <c r="I440" s="21">
        <v>14</v>
      </c>
      <c r="J440" s="54">
        <v>1</v>
      </c>
      <c r="K440" s="57">
        <v>4</v>
      </c>
      <c r="L440" s="60">
        <v>5</v>
      </c>
      <c r="M440" s="10">
        <v>10</v>
      </c>
      <c r="N440" t="s">
        <v>130</v>
      </c>
    </row>
    <row r="441" spans="4:14" ht="43.5">
      <c r="D441" s="33">
        <v>18</v>
      </c>
      <c r="E441" s="34" t="s">
        <v>117</v>
      </c>
      <c r="F441" s="35">
        <v>4</v>
      </c>
      <c r="G441" s="36">
        <v>4</v>
      </c>
      <c r="H441" s="37">
        <v>3</v>
      </c>
      <c r="I441" s="21">
        <v>11</v>
      </c>
      <c r="J441" s="54">
        <v>3</v>
      </c>
      <c r="K441" s="57">
        <v>0</v>
      </c>
      <c r="L441" s="60">
        <v>2</v>
      </c>
      <c r="M441">
        <v>5</v>
      </c>
      <c r="N441" t="s">
        <v>131</v>
      </c>
    </row>
    <row r="442" spans="4:14">
      <c r="D442" s="33">
        <v>19</v>
      </c>
      <c r="E442" s="34" t="s">
        <v>118</v>
      </c>
      <c r="F442" s="35">
        <v>4</v>
      </c>
      <c r="G442" s="36">
        <v>4</v>
      </c>
      <c r="H442" s="37">
        <v>2</v>
      </c>
      <c r="I442" s="21">
        <v>10</v>
      </c>
      <c r="J442" s="54"/>
      <c r="K442" s="57"/>
      <c r="L442" s="60"/>
      <c r="M442"/>
    </row>
    <row r="443" spans="4:14" ht="29.25">
      <c r="D443" s="33">
        <v>20</v>
      </c>
      <c r="E443" s="34" t="s">
        <v>119</v>
      </c>
      <c r="F443" s="35">
        <v>4</v>
      </c>
      <c r="G443" s="36">
        <v>2</v>
      </c>
      <c r="H443" s="37">
        <v>2</v>
      </c>
      <c r="I443" s="21">
        <v>8</v>
      </c>
      <c r="J443" s="54">
        <v>4</v>
      </c>
      <c r="K443" s="57">
        <v>1</v>
      </c>
      <c r="L443" s="60">
        <v>3</v>
      </c>
      <c r="M443">
        <v>8</v>
      </c>
      <c r="N443" t="s">
        <v>120</v>
      </c>
    </row>
    <row r="444" spans="4:14" ht="29.25">
      <c r="D444" s="33">
        <v>21</v>
      </c>
      <c r="E444" s="34" t="s">
        <v>125</v>
      </c>
      <c r="F444" s="35">
        <v>4</v>
      </c>
      <c r="G444" s="36">
        <v>1</v>
      </c>
      <c r="H444" s="37">
        <v>4</v>
      </c>
      <c r="I444" s="21">
        <v>9</v>
      </c>
      <c r="J444"/>
      <c r="K444"/>
      <c r="L444"/>
      <c r="M444"/>
    </row>
    <row r="445" spans="4:14" ht="29.25">
      <c r="D445" s="33">
        <v>22</v>
      </c>
      <c r="E445" s="34" t="s">
        <v>126</v>
      </c>
      <c r="F445" s="35">
        <v>3</v>
      </c>
      <c r="G445" s="36">
        <v>8</v>
      </c>
      <c r="H445" s="37">
        <v>6</v>
      </c>
      <c r="I445" s="21">
        <v>17</v>
      </c>
      <c r="J445">
        <v>5</v>
      </c>
      <c r="K445">
        <v>4</v>
      </c>
      <c r="L445">
        <v>9</v>
      </c>
      <c r="M445">
        <v>18</v>
      </c>
      <c r="N445" t="s">
        <v>120</v>
      </c>
    </row>
    <row r="446" spans="4:14">
      <c r="D446" s="33">
        <v>23</v>
      </c>
      <c r="E446" s="34" t="s">
        <v>127</v>
      </c>
      <c r="F446" s="35">
        <v>3</v>
      </c>
      <c r="G446" s="36">
        <v>6</v>
      </c>
      <c r="H446" s="37">
        <v>0</v>
      </c>
      <c r="I446" s="21">
        <v>9</v>
      </c>
      <c r="J446">
        <v>4</v>
      </c>
      <c r="K446">
        <v>4</v>
      </c>
      <c r="L446">
        <v>3</v>
      </c>
      <c r="M446">
        <v>11</v>
      </c>
      <c r="N446" t="s">
        <v>120</v>
      </c>
    </row>
    <row r="447" spans="4:14">
      <c r="D447" s="33">
        <v>24</v>
      </c>
      <c r="E447" s="34" t="s">
        <v>128</v>
      </c>
      <c r="F447" s="35">
        <v>3</v>
      </c>
      <c r="G447" s="36">
        <v>4</v>
      </c>
      <c r="H447" s="37">
        <v>6</v>
      </c>
      <c r="I447" s="21">
        <v>13</v>
      </c>
      <c r="J447">
        <v>1</v>
      </c>
      <c r="K447">
        <v>2</v>
      </c>
      <c r="L447">
        <v>5</v>
      </c>
      <c r="M447">
        <v>8</v>
      </c>
      <c r="N447" t="s">
        <v>130</v>
      </c>
    </row>
    <row r="448" spans="4:14" ht="29.25">
      <c r="D448" s="33">
        <v>25</v>
      </c>
      <c r="E448" s="34" t="s">
        <v>129</v>
      </c>
      <c r="F448" s="35">
        <v>3</v>
      </c>
      <c r="G448" s="36">
        <v>4</v>
      </c>
      <c r="H448" s="37">
        <v>4</v>
      </c>
      <c r="I448" s="21">
        <v>11</v>
      </c>
      <c r="J448">
        <v>2</v>
      </c>
      <c r="K448">
        <v>2</v>
      </c>
      <c r="L448">
        <v>5</v>
      </c>
      <c r="M448">
        <v>9</v>
      </c>
      <c r="N448" t="s">
        <v>120</v>
      </c>
    </row>
    <row r="449" spans="10:13">
      <c r="J449"/>
      <c r="K449"/>
      <c r="L449"/>
      <c r="M44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4:L29"/>
  <sheetViews>
    <sheetView topLeftCell="A36" workbookViewId="0">
      <selection activeCell="O20" sqref="O20"/>
    </sheetView>
  </sheetViews>
  <sheetFormatPr baseColWidth="10" defaultRowHeight="15"/>
  <cols>
    <col min="2" max="2" width="5.140625" customWidth="1"/>
    <col min="3" max="3" width="14" customWidth="1"/>
  </cols>
  <sheetData>
    <row r="4" spans="2:12">
      <c r="D4">
        <v>2020</v>
      </c>
      <c r="E4">
        <v>2020</v>
      </c>
      <c r="F4">
        <v>2020</v>
      </c>
      <c r="G4">
        <v>2020</v>
      </c>
      <c r="H4">
        <v>2024</v>
      </c>
      <c r="I4">
        <v>2024</v>
      </c>
      <c r="J4">
        <v>2024</v>
      </c>
      <c r="K4">
        <v>2024</v>
      </c>
    </row>
    <row r="5" spans="2:12" ht="15.75">
      <c r="B5" s="33">
        <v>1</v>
      </c>
      <c r="C5" s="34" t="s">
        <v>100</v>
      </c>
      <c r="D5" s="43">
        <v>39</v>
      </c>
      <c r="E5" s="44">
        <v>41</v>
      </c>
      <c r="F5" s="45">
        <v>33</v>
      </c>
      <c r="G5" s="46">
        <v>113</v>
      </c>
      <c r="H5" s="52">
        <v>40</v>
      </c>
      <c r="I5" s="55">
        <v>44</v>
      </c>
      <c r="J5" s="58">
        <v>42</v>
      </c>
      <c r="K5" s="10">
        <v>126</v>
      </c>
      <c r="L5" t="s">
        <v>123</v>
      </c>
    </row>
    <row r="6" spans="2:12" ht="15.75">
      <c r="B6" s="33">
        <v>2</v>
      </c>
      <c r="C6" s="34" t="s">
        <v>101</v>
      </c>
      <c r="D6" s="47">
        <v>38</v>
      </c>
      <c r="E6" s="48">
        <v>32</v>
      </c>
      <c r="F6" s="49">
        <v>19</v>
      </c>
      <c r="G6" s="46">
        <v>89</v>
      </c>
      <c r="H6" s="52">
        <v>40</v>
      </c>
      <c r="I6" s="55">
        <v>27</v>
      </c>
      <c r="J6" s="58">
        <v>24</v>
      </c>
      <c r="K6" s="10">
        <v>91</v>
      </c>
      <c r="L6" t="s">
        <v>120</v>
      </c>
    </row>
    <row r="7" spans="2:12" ht="15.75">
      <c r="B7" s="41">
        <v>3</v>
      </c>
      <c r="C7" s="42" t="s">
        <v>102</v>
      </c>
      <c r="D7" s="50">
        <v>27</v>
      </c>
      <c r="E7" s="50">
        <v>14</v>
      </c>
      <c r="F7" s="50">
        <v>17</v>
      </c>
      <c r="G7" s="51">
        <v>58</v>
      </c>
      <c r="H7" s="53">
        <v>20</v>
      </c>
      <c r="I7" s="56">
        <v>12</v>
      </c>
      <c r="J7" s="59">
        <v>13</v>
      </c>
      <c r="K7" s="50">
        <v>45</v>
      </c>
      <c r="L7" t="s">
        <v>121</v>
      </c>
    </row>
    <row r="8" spans="2:12" ht="29.25">
      <c r="B8" s="33">
        <v>4</v>
      </c>
      <c r="C8" s="34" t="s">
        <v>103</v>
      </c>
      <c r="D8" s="47">
        <v>22</v>
      </c>
      <c r="E8" s="48">
        <v>20</v>
      </c>
      <c r="F8" s="49">
        <v>22</v>
      </c>
      <c r="G8" s="46">
        <v>64</v>
      </c>
      <c r="H8" s="52">
        <v>14</v>
      </c>
      <c r="I8" s="55">
        <v>22</v>
      </c>
      <c r="J8" s="58">
        <v>29</v>
      </c>
      <c r="K8" s="10">
        <v>65</v>
      </c>
      <c r="L8" t="s">
        <v>120</v>
      </c>
    </row>
    <row r="9" spans="2:12" ht="43.5">
      <c r="B9" s="33">
        <v>5</v>
      </c>
      <c r="C9" s="34" t="s">
        <v>104</v>
      </c>
      <c r="D9" s="47">
        <v>20</v>
      </c>
      <c r="E9" s="48">
        <v>28</v>
      </c>
      <c r="F9" s="49">
        <v>23</v>
      </c>
      <c r="G9" s="46">
        <v>71</v>
      </c>
      <c r="H9" s="52"/>
      <c r="I9" s="55"/>
      <c r="J9" s="58"/>
      <c r="K9" s="10"/>
    </row>
    <row r="10" spans="2:12" ht="15.75">
      <c r="B10" s="33">
        <v>6</v>
      </c>
      <c r="C10" s="34" t="s">
        <v>105</v>
      </c>
      <c r="D10" s="47">
        <v>17</v>
      </c>
      <c r="E10" s="48">
        <v>7</v>
      </c>
      <c r="F10" s="49">
        <v>22</v>
      </c>
      <c r="G10" s="46">
        <v>46</v>
      </c>
      <c r="H10" s="52">
        <v>18</v>
      </c>
      <c r="I10" s="55">
        <v>19</v>
      </c>
      <c r="J10" s="58">
        <v>16</v>
      </c>
      <c r="K10" s="10">
        <v>53</v>
      </c>
      <c r="L10" t="s">
        <v>123</v>
      </c>
    </row>
    <row r="11" spans="2:12" ht="15.75">
      <c r="B11" s="33">
        <v>7</v>
      </c>
      <c r="C11" s="34" t="s">
        <v>106</v>
      </c>
      <c r="D11" s="47">
        <v>10</v>
      </c>
      <c r="E11" s="48">
        <v>12</v>
      </c>
      <c r="F11" s="49">
        <v>14</v>
      </c>
      <c r="G11" s="46">
        <v>36</v>
      </c>
      <c r="H11" s="52">
        <v>15</v>
      </c>
      <c r="I11" s="55">
        <v>16</v>
      </c>
      <c r="J11" s="58">
        <v>12</v>
      </c>
      <c r="K11" s="10">
        <v>34</v>
      </c>
      <c r="L11" t="s">
        <v>120</v>
      </c>
    </row>
    <row r="12" spans="2:12" ht="15.75">
      <c r="B12" s="33">
        <v>8</v>
      </c>
      <c r="C12" s="34" t="s">
        <v>107</v>
      </c>
      <c r="D12" s="47">
        <v>10</v>
      </c>
      <c r="E12" s="48">
        <v>12</v>
      </c>
      <c r="F12" s="49">
        <v>11</v>
      </c>
      <c r="G12" s="46">
        <v>33</v>
      </c>
      <c r="H12" s="52">
        <v>16</v>
      </c>
      <c r="I12" s="55">
        <v>25</v>
      </c>
      <c r="J12" s="58">
        <v>22</v>
      </c>
      <c r="K12" s="10">
        <v>64</v>
      </c>
      <c r="L12" t="s">
        <v>122</v>
      </c>
    </row>
    <row r="13" spans="2:12" ht="15.75">
      <c r="B13" s="33">
        <v>9</v>
      </c>
      <c r="C13" s="34" t="s">
        <v>108</v>
      </c>
      <c r="D13" s="47">
        <v>10</v>
      </c>
      <c r="E13" s="48">
        <v>11</v>
      </c>
      <c r="F13" s="49">
        <v>16</v>
      </c>
      <c r="G13" s="46">
        <v>37</v>
      </c>
      <c r="H13" s="52">
        <v>12</v>
      </c>
      <c r="I13" s="55">
        <v>13</v>
      </c>
      <c r="J13" s="58">
        <v>8</v>
      </c>
      <c r="K13" s="10">
        <v>33</v>
      </c>
      <c r="L13" t="s">
        <v>124</v>
      </c>
    </row>
    <row r="14" spans="2:12" ht="15.75">
      <c r="B14" s="33">
        <v>10</v>
      </c>
      <c r="C14" s="34" t="s">
        <v>109</v>
      </c>
      <c r="D14" s="47">
        <v>10</v>
      </c>
      <c r="E14" s="48">
        <v>10</v>
      </c>
      <c r="F14" s="49">
        <v>20</v>
      </c>
      <c r="G14" s="46">
        <v>40</v>
      </c>
      <c r="H14" s="52">
        <v>12</v>
      </c>
      <c r="I14" s="55">
        <v>13</v>
      </c>
      <c r="J14" s="58">
        <v>15</v>
      </c>
      <c r="K14" s="10">
        <v>40</v>
      </c>
      <c r="L14" t="s">
        <v>120</v>
      </c>
    </row>
    <row r="15" spans="2:12" ht="15.75">
      <c r="B15" s="33">
        <v>11</v>
      </c>
      <c r="C15" s="34" t="s">
        <v>110</v>
      </c>
      <c r="D15" s="47">
        <v>7</v>
      </c>
      <c r="E15" s="48">
        <v>7</v>
      </c>
      <c r="F15" s="49">
        <v>10</v>
      </c>
      <c r="G15" s="46">
        <v>24</v>
      </c>
      <c r="H15" s="52">
        <v>9</v>
      </c>
      <c r="I15" s="55">
        <v>7</v>
      </c>
      <c r="J15" s="58">
        <v>11</v>
      </c>
      <c r="K15" s="10">
        <v>27</v>
      </c>
      <c r="L15" t="s">
        <v>120</v>
      </c>
    </row>
    <row r="16" spans="2:12" ht="15.75">
      <c r="B16" s="33">
        <v>12</v>
      </c>
      <c r="C16" s="34" t="s">
        <v>111</v>
      </c>
      <c r="D16" s="47">
        <v>7</v>
      </c>
      <c r="E16" s="48">
        <v>6</v>
      </c>
      <c r="F16" s="49">
        <v>8</v>
      </c>
      <c r="G16" s="46">
        <v>21</v>
      </c>
      <c r="H16" s="52"/>
      <c r="I16" s="55"/>
      <c r="J16" s="58"/>
      <c r="K16" s="10"/>
    </row>
    <row r="17" spans="2:12" ht="29.25">
      <c r="B17" s="33">
        <v>13</v>
      </c>
      <c r="C17" s="34" t="s">
        <v>112</v>
      </c>
      <c r="D17" s="47">
        <v>7</v>
      </c>
      <c r="E17" s="48">
        <v>6</v>
      </c>
      <c r="F17" s="49">
        <v>7</v>
      </c>
      <c r="G17" s="46">
        <v>20</v>
      </c>
      <c r="H17" s="52">
        <v>10</v>
      </c>
      <c r="I17" s="55">
        <v>7</v>
      </c>
      <c r="J17" s="58">
        <v>3</v>
      </c>
      <c r="K17" s="10">
        <v>20</v>
      </c>
      <c r="L17" t="s">
        <v>120</v>
      </c>
    </row>
    <row r="18" spans="2:12">
      <c r="B18" s="33">
        <v>14</v>
      </c>
      <c r="C18" s="34" t="s">
        <v>113</v>
      </c>
      <c r="D18" s="35">
        <v>7</v>
      </c>
      <c r="E18" s="36">
        <v>3</v>
      </c>
      <c r="F18" s="37">
        <v>5</v>
      </c>
      <c r="G18" s="21">
        <v>15</v>
      </c>
      <c r="H18" s="54"/>
      <c r="I18" s="57"/>
      <c r="J18" s="60"/>
    </row>
    <row r="19" spans="2:12" ht="15.75">
      <c r="B19" s="33">
        <v>15</v>
      </c>
      <c r="C19" s="34" t="s">
        <v>114</v>
      </c>
      <c r="D19" s="35">
        <v>6</v>
      </c>
      <c r="E19" s="36">
        <v>7</v>
      </c>
      <c r="F19" s="37">
        <v>7</v>
      </c>
      <c r="G19" s="21">
        <v>20</v>
      </c>
      <c r="H19" s="54">
        <v>6</v>
      </c>
      <c r="I19" s="57">
        <v>7</v>
      </c>
      <c r="J19" s="60">
        <v>6</v>
      </c>
      <c r="K19" s="10">
        <v>19</v>
      </c>
      <c r="L19" t="s">
        <v>120</v>
      </c>
    </row>
    <row r="20" spans="2:12" ht="29.25">
      <c r="B20" s="33">
        <v>16</v>
      </c>
      <c r="C20" s="34" t="s">
        <v>115</v>
      </c>
      <c r="D20" s="35">
        <v>6</v>
      </c>
      <c r="E20" s="36">
        <v>4</v>
      </c>
      <c r="F20" s="37">
        <v>10</v>
      </c>
      <c r="G20" s="21">
        <v>20</v>
      </c>
      <c r="H20" s="54">
        <v>13</v>
      </c>
      <c r="I20" s="57">
        <v>9</v>
      </c>
      <c r="J20" s="60">
        <v>10</v>
      </c>
      <c r="K20">
        <v>32</v>
      </c>
      <c r="L20" t="s">
        <v>123</v>
      </c>
    </row>
    <row r="21" spans="2:12" ht="15.75">
      <c r="B21" s="33">
        <v>17</v>
      </c>
      <c r="C21" s="34" t="s">
        <v>116</v>
      </c>
      <c r="D21" s="35">
        <v>4</v>
      </c>
      <c r="E21" s="36">
        <v>5</v>
      </c>
      <c r="F21" s="37">
        <v>5</v>
      </c>
      <c r="G21" s="21">
        <v>14</v>
      </c>
      <c r="H21" s="54">
        <v>1</v>
      </c>
      <c r="I21" s="57">
        <v>4</v>
      </c>
      <c r="J21" s="60">
        <v>5</v>
      </c>
      <c r="K21" s="10">
        <v>10</v>
      </c>
      <c r="L21" t="s">
        <v>130</v>
      </c>
    </row>
    <row r="22" spans="2:12" ht="29.25">
      <c r="B22" s="33">
        <v>18</v>
      </c>
      <c r="C22" s="34" t="s">
        <v>117</v>
      </c>
      <c r="D22" s="35">
        <v>4</v>
      </c>
      <c r="E22" s="36">
        <v>4</v>
      </c>
      <c r="F22" s="37">
        <v>3</v>
      </c>
      <c r="G22" s="21">
        <v>11</v>
      </c>
      <c r="H22" s="54">
        <v>3</v>
      </c>
      <c r="I22" s="57">
        <v>0</v>
      </c>
      <c r="J22" s="60">
        <v>2</v>
      </c>
      <c r="K22">
        <v>5</v>
      </c>
      <c r="L22" t="s">
        <v>131</v>
      </c>
    </row>
    <row r="23" spans="2:12">
      <c r="B23" s="33">
        <v>19</v>
      </c>
      <c r="C23" s="34" t="s">
        <v>118</v>
      </c>
      <c r="D23" s="35">
        <v>4</v>
      </c>
      <c r="E23" s="36">
        <v>4</v>
      </c>
      <c r="F23" s="37">
        <v>2</v>
      </c>
      <c r="G23" s="21">
        <v>10</v>
      </c>
      <c r="H23" s="54"/>
      <c r="I23" s="57"/>
      <c r="J23" s="60"/>
    </row>
    <row r="24" spans="2:12">
      <c r="B24" s="33">
        <v>20</v>
      </c>
      <c r="C24" s="34" t="s">
        <v>119</v>
      </c>
      <c r="D24" s="35">
        <v>4</v>
      </c>
      <c r="E24" s="36">
        <v>2</v>
      </c>
      <c r="F24" s="37">
        <v>2</v>
      </c>
      <c r="G24" s="21">
        <v>8</v>
      </c>
      <c r="H24" s="54">
        <v>4</v>
      </c>
      <c r="I24" s="57">
        <v>1</v>
      </c>
      <c r="J24" s="60">
        <v>3</v>
      </c>
      <c r="K24">
        <v>8</v>
      </c>
      <c r="L24" t="s">
        <v>120</v>
      </c>
    </row>
    <row r="25" spans="2:12">
      <c r="B25" s="33">
        <v>21</v>
      </c>
      <c r="C25" s="34" t="s">
        <v>125</v>
      </c>
      <c r="D25" s="35">
        <v>4</v>
      </c>
      <c r="E25" s="36">
        <v>1</v>
      </c>
      <c r="F25" s="37">
        <v>4</v>
      </c>
      <c r="G25" s="21">
        <v>9</v>
      </c>
    </row>
    <row r="26" spans="2:12">
      <c r="B26" s="33">
        <v>22</v>
      </c>
      <c r="C26" s="34" t="s">
        <v>126</v>
      </c>
      <c r="D26" s="35">
        <v>3</v>
      </c>
      <c r="E26" s="36">
        <v>8</v>
      </c>
      <c r="F26" s="37">
        <v>6</v>
      </c>
      <c r="G26" s="21">
        <v>17</v>
      </c>
      <c r="H26">
        <v>5</v>
      </c>
      <c r="I26">
        <v>4</v>
      </c>
      <c r="J26">
        <v>9</v>
      </c>
      <c r="K26">
        <v>18</v>
      </c>
      <c r="L26" t="s">
        <v>120</v>
      </c>
    </row>
    <row r="27" spans="2:12">
      <c r="B27" s="33">
        <v>23</v>
      </c>
      <c r="C27" s="34" t="s">
        <v>127</v>
      </c>
      <c r="D27" s="35">
        <v>3</v>
      </c>
      <c r="E27" s="36">
        <v>6</v>
      </c>
      <c r="F27" s="37">
        <v>0</v>
      </c>
      <c r="G27" s="21">
        <v>9</v>
      </c>
      <c r="H27">
        <v>4</v>
      </c>
      <c r="I27">
        <v>4</v>
      </c>
      <c r="J27">
        <v>3</v>
      </c>
      <c r="K27">
        <v>11</v>
      </c>
      <c r="L27" t="s">
        <v>120</v>
      </c>
    </row>
    <row r="28" spans="2:12">
      <c r="B28" s="33">
        <v>24</v>
      </c>
      <c r="C28" s="34" t="s">
        <v>128</v>
      </c>
      <c r="D28" s="35">
        <v>3</v>
      </c>
      <c r="E28" s="36">
        <v>4</v>
      </c>
      <c r="F28" s="37">
        <v>6</v>
      </c>
      <c r="G28" s="21">
        <v>13</v>
      </c>
      <c r="H28">
        <v>1</v>
      </c>
      <c r="I28">
        <v>2</v>
      </c>
      <c r="J28">
        <v>5</v>
      </c>
      <c r="K28">
        <v>8</v>
      </c>
      <c r="L28" t="s">
        <v>130</v>
      </c>
    </row>
    <row r="29" spans="2:12">
      <c r="B29" s="33">
        <v>25</v>
      </c>
      <c r="C29" s="34" t="s">
        <v>129</v>
      </c>
      <c r="D29" s="35">
        <v>3</v>
      </c>
      <c r="E29" s="36">
        <v>4</v>
      </c>
      <c r="F29" s="37">
        <v>4</v>
      </c>
      <c r="G29" s="21">
        <v>11</v>
      </c>
      <c r="H29">
        <v>2</v>
      </c>
      <c r="I29">
        <v>2</v>
      </c>
      <c r="J29">
        <v>5</v>
      </c>
      <c r="K29">
        <v>9</v>
      </c>
      <c r="L29" t="s">
        <v>120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2024-08-12T10:22:37Z</dcterms:created>
  <dcterms:modified xsi:type="dcterms:W3CDTF">2024-08-13T10:24:23Z</dcterms:modified>
</cp:coreProperties>
</file>