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9720" windowHeight="5175" tabRatio="751" activeTab="0"/>
  </bookViews>
  <sheets>
    <sheet name="PROGRAMA Y FASES DEL PLAN DE EM" sheetId="1" r:id="rId1"/>
    <sheet name="RN°.11" sheetId="2" r:id="rId2"/>
    <sheet name="RN°.10" sheetId="3" r:id="rId3"/>
    <sheet name="RN°.9" sheetId="4" r:id="rId4"/>
    <sheet name="RN°.8" sheetId="5" r:id="rId5"/>
    <sheet name="RN°.7" sheetId="6" r:id="rId6"/>
    <sheet name="RN°.5" sheetId="7" r:id="rId7"/>
    <sheet name="RN°.4" sheetId="8" r:id="rId8"/>
    <sheet name="RN°.3)" sheetId="9" r:id="rId9"/>
    <sheet name="RN°.2" sheetId="10" r:id="rId10"/>
    <sheet name="RN°.1" sheetId="11" r:id="rId11"/>
    <sheet name="VULNERABILIDAD" sheetId="12" r:id="rId12"/>
    <sheet name="CRONOGRAMA DE ACTIVIDADES" sheetId="13" r:id="rId13"/>
  </sheets>
  <definedNames>
    <definedName name="_xlfn.BAHTTEXT" hidden="1">#NAME?</definedName>
    <definedName name="_xlnm.Print_Area" localSheetId="11">'VULNERABILIDAD'!$A$1:$V$51</definedName>
  </definedNames>
  <calcPr fullCalcOnLoad="1"/>
</workbook>
</file>

<file path=xl/comments1.xml><?xml version="1.0" encoding="utf-8"?>
<comments xmlns="http://schemas.openxmlformats.org/spreadsheetml/2006/main">
  <authors>
    <author>Autor</author>
  </authors>
  <commentList>
    <comment ref="A2" authorId="0">
      <text>
        <r>
          <rPr>
            <b/>
            <sz val="9"/>
            <rFont val="Tahoma"/>
            <family val="2"/>
          </rPr>
          <t>Autor:</t>
        </r>
        <r>
          <rPr>
            <sz val="9"/>
            <rFont val="Tahoma"/>
            <family val="2"/>
          </rPr>
          <t xml:space="preserve">
Este formato es para la planeación de la implementación del Plan de Emergencias y Contingencias</t>
        </r>
      </text>
    </comment>
    <comment ref="U2" authorId="0">
      <text>
        <r>
          <rPr>
            <b/>
            <sz val="8"/>
            <rFont val="Tahoma"/>
            <family val="2"/>
          </rPr>
          <t>Autor:</t>
        </r>
        <r>
          <rPr>
            <sz val="8"/>
            <rFont val="Tahoma"/>
            <family val="2"/>
          </rPr>
          <t xml:space="preserve">
cruz roja</t>
        </r>
      </text>
    </comment>
    <comment ref="U3" authorId="0">
      <text>
        <r>
          <rPr>
            <b/>
            <sz val="8"/>
            <rFont val="Tahoma"/>
            <family val="2"/>
          </rPr>
          <t>Autor:</t>
        </r>
        <r>
          <rPr>
            <sz val="8"/>
            <rFont val="Tahoma"/>
            <family val="2"/>
          </rPr>
          <t xml:space="preserve">
bomberos</t>
        </r>
      </text>
    </comment>
    <comment ref="B4" authorId="0">
      <text>
        <r>
          <rPr>
            <b/>
            <sz val="9"/>
            <rFont val="Tahoma"/>
            <family val="2"/>
          </rPr>
          <t>Autor:</t>
        </r>
        <r>
          <rPr>
            <sz val="9"/>
            <rFont val="Tahoma"/>
            <family val="2"/>
          </rPr>
          <t xml:space="preserve">
Incluir la fecha de la fecha</t>
        </r>
      </text>
    </comment>
    <comment ref="F4" authorId="0">
      <text>
        <r>
          <rPr>
            <b/>
            <sz val="9"/>
            <rFont val="Tahoma"/>
            <family val="2"/>
          </rPr>
          <t>Autor:</t>
        </r>
        <r>
          <rPr>
            <sz val="9"/>
            <rFont val="Tahoma"/>
            <family val="2"/>
          </rPr>
          <t xml:space="preserve">
Incluir la fecha de la fecha</t>
        </r>
      </text>
    </comment>
    <comment ref="J4" authorId="0">
      <text>
        <r>
          <rPr>
            <b/>
            <sz val="9"/>
            <rFont val="Tahoma"/>
            <family val="2"/>
          </rPr>
          <t>Autor:</t>
        </r>
        <r>
          <rPr>
            <sz val="9"/>
            <rFont val="Tahoma"/>
            <family val="2"/>
          </rPr>
          <t xml:space="preserve">
Incluir la fecha de la fecha </t>
        </r>
      </text>
    </comment>
    <comment ref="N4" authorId="0">
      <text>
        <r>
          <rPr>
            <b/>
            <sz val="9"/>
            <rFont val="Tahoma"/>
            <family val="2"/>
          </rPr>
          <t>Autor:</t>
        </r>
        <r>
          <rPr>
            <sz val="9"/>
            <rFont val="Tahoma"/>
            <family val="2"/>
          </rPr>
          <t xml:space="preserve">
Incluir la fecha de la fecha</t>
        </r>
      </text>
    </comment>
    <comment ref="A12" authorId="0">
      <text>
        <r>
          <rPr>
            <b/>
            <sz val="9"/>
            <rFont val="Tahoma"/>
            <family val="2"/>
          </rPr>
          <t>Autor:</t>
        </r>
        <r>
          <rPr>
            <sz val="9"/>
            <rFont val="Tahoma"/>
            <family val="2"/>
          </rPr>
          <t xml:space="preserve">
Hacer carta a los bomberos, cruz roja, defensa civil gaula y la policia para el diseño de los simulacros de emergencias</t>
        </r>
      </text>
    </comment>
  </commentList>
</comments>
</file>

<file path=xl/comments12.xml><?xml version="1.0" encoding="utf-8"?>
<comments xmlns="http://schemas.openxmlformats.org/spreadsheetml/2006/main">
  <authors>
    <author>UNIDAD DE INVERSION</author>
    <author>aalvarez</author>
  </authors>
  <commentList>
    <comment ref="F14" authorId="0">
      <text>
        <r>
          <rPr>
            <b/>
            <sz val="12"/>
            <rFont val="Tahoma"/>
            <family val="2"/>
          </rPr>
          <t xml:space="preserve">EVALUE el incumplimiento o ausencia de cada componente  como 0,20 - al igual que la información desactualizada más de  años.
</t>
        </r>
        <r>
          <rPr>
            <sz val="12"/>
            <rFont val="Tahoma"/>
            <family val="2"/>
          </rPr>
          <t>1. Está conformado un Comité de Emergencias que orienta la política de seguridad de la empresa, si está nombrado, si se reúne periódicamente, si tiene funciones definidas, si está organizado por comisiones técnicas con tareas definidas.
2. Existe un Plan de Emergencias que guía las políticas de seguridad, orienta la organización, posee un análisis de amenazas, vulnerabilidad y riesgo, incluye un plan de Evacuación y planes de respuesta (procedimientos)
3. La Brigada de Emergencias posee una estructura clara con funciones y responsabilidades.
4. Se cuenta con Plan de Emergencias Médicas.
5. Se han realizado Simulacros en el último año, existen registros de preparación y evaluación.</t>
        </r>
        <r>
          <rPr>
            <b/>
            <sz val="12"/>
            <rFont val="Tahoma"/>
            <family val="2"/>
          </rPr>
          <t xml:space="preserve">
</t>
        </r>
      </text>
    </comment>
    <comment ref="G14" authorId="0">
      <text>
        <r>
          <rPr>
            <b/>
            <sz val="12"/>
            <rFont val="Tahoma"/>
            <family val="2"/>
          </rPr>
          <t xml:space="preserve">EVALUE el incumplimiento o ausencia de cada componente  como 0,20 - al igual que la información desactualizada más de  años.
</t>
        </r>
        <r>
          <rPr>
            <sz val="12"/>
            <rFont val="Tahoma"/>
            <family val="2"/>
          </rPr>
          <t>1. Se cuenta con un programa de inducción en el Plan de Emergencias para el personal nuevo y de reeinducción para el personal antiguo.
2. existe un cronograma de capacitación para los integrantes del comité y la brigada de emergencia, definiendo tiempo de duración de la capacitación.
3. si se han dado instrucciones a clientes, proveedores y contratistas.
4. si se ha socializado el Plan de Emergencias, instruido en procedimientos a tener en cuenta en cada una de las amenazas detectadas.
5. Se hacen Evaluaciones Teórica y Prácticas al Comité y Brigada de Emergencias.</t>
        </r>
        <r>
          <rPr>
            <b/>
            <sz val="12"/>
            <rFont val="Tahoma"/>
            <family val="2"/>
          </rPr>
          <t xml:space="preserve">
</t>
        </r>
      </text>
    </comment>
    <comment ref="H14" authorId="0">
      <text>
        <r>
          <rPr>
            <b/>
            <sz val="12"/>
            <rFont val="Tahoma"/>
            <family val="2"/>
          </rPr>
          <t xml:space="preserve">EVALUE el incumplimiento o ausencia de cada componente  como 0,20 - al igual que la información desactualizada más de  años.
</t>
        </r>
        <r>
          <rPr>
            <sz val="12"/>
            <rFont val="Tahoma"/>
            <family val="2"/>
          </rPr>
          <t>1. Si se cuenta con equipos de protección personal de acuerdo con las amenazas para todos los integrantes del comité y la brigada de emergencias. 
2. El comité y la Brigada de Emergencias cuenta con la debida identificación (chaleco, gorra, otros).
3. Se cuenta con botiquines, camillas, puesto de primeros auxilios y demás dotación para una eventual atención de lesionados.
4. Se cuenta con un puesto de Primeros Auxilios.
5. Se cuenta con un sistema portátil de comunicación.</t>
        </r>
        <r>
          <rPr>
            <b/>
            <sz val="12"/>
            <rFont val="Tahoma"/>
            <family val="2"/>
          </rPr>
          <t xml:space="preserve">
</t>
        </r>
      </text>
    </comment>
    <comment ref="Q14" authorId="0">
      <text>
        <r>
          <rPr>
            <b/>
            <sz val="12"/>
            <rFont val="Tahoma"/>
            <family val="2"/>
          </rPr>
          <t xml:space="preserve">EVALUE el incumplimiento o ausencia de cada componente  como 0,20.
</t>
        </r>
        <r>
          <rPr>
            <sz val="12"/>
            <rFont val="Tahoma"/>
            <family val="2"/>
          </rPr>
          <t xml:space="preserve">1. Se cuenta con un sitio alterno para ubicar los procesos de la empresa temporalmente.
2. Se cuenta con un sistema paralelo en otro lugar que conduce los procesos de la empresa.
3. Existen personas aptas para el montaje de los procesos en otro lugar.
4. Existen copias de seguridad (físico y/o magnético) de la empresa.
5. Poseen directorio telefónico de emergencia de todos los empleados (jerárquico).
</t>
        </r>
      </text>
    </comment>
    <comment ref="R14" authorId="0">
      <text>
        <r>
          <rPr>
            <b/>
            <sz val="12"/>
            <rFont val="Tahoma"/>
            <family val="2"/>
          </rPr>
          <t xml:space="preserve">EVALUE el incumplimiento o ausencia de cada componente  como 0,20.
</t>
        </r>
        <r>
          <rPr>
            <sz val="12"/>
            <rFont val="Tahoma"/>
            <family val="2"/>
          </rPr>
          <t>1. existe un comité nombrado para las actividades de evaluación y la restauración de los procesos. 
2. La empresa posee sus bienes y procesos debidamente asegurados.
3. Se tienen pólizas de responsabilidad civil para asumir los daños causados a la comunidad o al medio ambiente.
4. Existen una persona encargada y/o procedimientos establecidos para el diligenciamiento de las pólizas.
5. Se cuenta con un programa psicosocial post desastres.</t>
        </r>
        <r>
          <rPr>
            <b/>
            <sz val="12"/>
            <rFont val="Tahoma"/>
            <family val="2"/>
          </rPr>
          <t xml:space="preserve">
</t>
        </r>
      </text>
    </comment>
    <comment ref="P14" authorId="0">
      <text>
        <r>
          <rPr>
            <b/>
            <sz val="12"/>
            <rFont val="Tahoma"/>
            <family val="2"/>
          </rPr>
          <t xml:space="preserve">EVALUE el incumplimiento o ausencia de cada componente  como 0,20.
</t>
        </r>
        <r>
          <rPr>
            <sz val="12"/>
            <rFont val="Tahoma"/>
            <family val="2"/>
          </rPr>
          <t>1. La empresa posee tanques de almacenamiento de agua (tanques de reserva).
2. Se cuenta con planta eléctrica de funcionamiento manual y/o automático.
3. Los tableros eléctricos se encuentran señalizados e identificados por áreas.
4. La llave principal de corte de agua, el sistema de corte de energía general,  y el sistema de corte de gas, están plenamente ubicados e identificados.
5. Se cuenta con un sistema alterno de comunicación (internet inalámbrico, entre otros.</t>
        </r>
        <r>
          <rPr>
            <b/>
            <sz val="12"/>
            <rFont val="Tahoma"/>
            <family val="2"/>
          </rPr>
          <t xml:space="preserve">
</t>
        </r>
      </text>
    </comment>
    <comment ref="K14" authorId="1">
      <text>
        <r>
          <rPr>
            <b/>
            <sz val="12"/>
            <rFont val="Tahoma"/>
            <family val="2"/>
          </rPr>
          <t xml:space="preserve">EVALUE el incumplimiento o ausencia de cada componente  como 0,20.
</t>
        </r>
        <r>
          <rPr>
            <sz val="12"/>
            <rFont val="Tahoma"/>
            <family val="2"/>
          </rPr>
          <t>1. La empresa tiene instalado un Circuito  Cerrado de T.V.
2. Su empresa posee detectores de Humo, calor y/o gases ubicadas estratégicamente.
3. Sistemas de comunicación.
4. Sistemas de Alerta y alarma.
5. La Información obtenida es monitoreada.</t>
        </r>
        <r>
          <rPr>
            <b/>
            <sz val="12"/>
            <rFont val="Tahoma"/>
            <family val="2"/>
          </rPr>
          <t xml:space="preserve">
</t>
        </r>
      </text>
    </comment>
    <comment ref="L14" authorId="1">
      <text>
        <r>
          <rPr>
            <b/>
            <sz val="12"/>
            <rFont val="Tahoma"/>
            <family val="2"/>
          </rPr>
          <t xml:space="preserve">EVALUE el incumplimiento o ausencia de cada componente  como 0,20.
</t>
        </r>
        <r>
          <rPr>
            <sz val="12"/>
            <rFont val="Tahoma"/>
            <family val="2"/>
          </rPr>
          <t xml:space="preserve">1. La Edificación cumple con las normas de sismo-resistencia.
2. De acuerdo a la amenaza, la construcción o el área es apta para tal proceso.
3. De acuerdo a la amenaza, la construcción posee algún tipo de reforzamiento (muros de contención, estanterías aseguradas, entre otros).
4. De acuerdo a la amenaza la construcción posee algún tipo de control (gabinetes contra incendios, splinkers, pasa manos, cintas antideslizantes, entre otros).
5. La Edificación Posee un sistema de salidas alternas para el personal.
</t>
        </r>
      </text>
    </comment>
    <comment ref="M14" authorId="1">
      <text>
        <r>
          <rPr>
            <b/>
            <sz val="12"/>
            <rFont val="Tahoma"/>
            <family val="2"/>
          </rPr>
          <t xml:space="preserve">EVALUE el incumplimiento o ausencia de cada componente  como 0,20.
</t>
        </r>
        <r>
          <rPr>
            <sz val="12"/>
            <rFont val="Tahoma"/>
            <family val="2"/>
          </rPr>
          <t xml:space="preserve">
1. Se hacen inspecciones periódicamente documentadas en registros.
2. La Maquinaria y/o equipos reciben mantenimiento preventivo y correctivo, y posee hoja de vida.
3. La Maquinaria y/o equipos son operados por personal calificado.
4. Se implementan a la maquinaria los sistemas de seguridad y se opera con los EPP.
5. Los equipos computarizados están debidamente instalados (poseen línea atierra - UPS - acomodación de cables, entre otros).</t>
        </r>
        <r>
          <rPr>
            <b/>
            <sz val="12"/>
            <rFont val="Tahoma"/>
            <family val="2"/>
          </rPr>
          <t xml:space="preserve">
</t>
        </r>
      </text>
    </comment>
    <comment ref="B9" authorId="0">
      <text>
        <r>
          <rPr>
            <sz val="24"/>
            <rFont val="Tahoma"/>
            <family val="2"/>
          </rPr>
          <t>Fenómeno que puede suceder o que es factible su ocurrencia y del que no existan razones históricas y científicas para decir que no sucederá, este se identifica con el color VERDE.</t>
        </r>
      </text>
    </comment>
    <comment ref="B10" authorId="0">
      <text>
        <r>
          <rPr>
            <sz val="24"/>
            <rFont val="Tahoma"/>
            <family val="2"/>
          </rPr>
          <t>Fenómeno esperado del cual existen razones o argumentos técnicos y científicos y antecedentes para creer que sucederá, este se identifica con el color AMARILLO</t>
        </r>
      </text>
    </comment>
    <comment ref="B11" authorId="0">
      <text>
        <r>
          <rPr>
            <sz val="26"/>
            <rFont val="Tahoma"/>
            <family val="2"/>
          </rPr>
          <t>Fenómeno esperado que tiene alta probabilidad de ocurrir, este se identifica con el color ROJO.</t>
        </r>
      </text>
    </comment>
    <comment ref="Q9" authorId="1">
      <text>
        <r>
          <rPr>
            <sz val="20"/>
            <rFont val="Tahoma"/>
            <family val="2"/>
          </rPr>
          <t>Del 75 al 100% de los valores que representan la vulnerabilidad y amenaza, están en su punto máximo para que los efectos de un evento representen un cambio significativo en la comunidad, la economía, la infraestructura y el medio ambiente.</t>
        </r>
      </text>
    </comment>
    <comment ref="Q10" authorId="1">
      <text>
        <r>
          <rPr>
            <sz val="20"/>
            <rFont val="Tahoma"/>
            <family val="2"/>
          </rPr>
          <t>Del 50 al 74% de los valores que representan la vulnerabilidad son altos o la amenaza es alta. Tambien es posible que 3 de todos los componentes son calificados como medios, por lo tanto las consecuencias y efectos sociales, económicos y del emdio ambiente pueden ser de magnitud, pero se esperan sean inferiores a los ocasionados por el riesgo alto.</t>
        </r>
      </text>
    </comment>
    <comment ref="Q11" authorId="1">
      <text>
        <r>
          <rPr>
            <sz val="24"/>
            <rFont val="Tahoma"/>
            <family val="2"/>
          </rPr>
          <t>Del 25 - 49% de los valores calificados en la vulnerabilidad y la amenaza representan valores intermedios, o que del 70 al 100% de la vulnerabilidad y la amenaza están controlados. En este caso se espera que los efectos sociales, económicos y del medio ambiente representan pérdidas menores.</t>
        </r>
      </text>
    </comment>
  </commentList>
</comments>
</file>

<file path=xl/comments13.xml><?xml version="1.0" encoding="utf-8"?>
<comments xmlns="http://schemas.openxmlformats.org/spreadsheetml/2006/main">
  <authors>
    <author>USR</author>
  </authors>
  <commentList>
    <comment ref="A1" authorId="0">
      <text>
        <r>
          <rPr>
            <b/>
            <sz val="8"/>
            <rFont val="Tahoma"/>
            <family val="2"/>
          </rPr>
          <t>USR:</t>
        </r>
        <r>
          <rPr>
            <sz val="8"/>
            <rFont val="Tahoma"/>
            <family val="2"/>
          </rPr>
          <t xml:space="preserve">
ERIK GARCIA RIVERA</t>
        </r>
      </text>
    </comment>
  </commentList>
</comments>
</file>

<file path=xl/sharedStrings.xml><?xml version="1.0" encoding="utf-8"?>
<sst xmlns="http://schemas.openxmlformats.org/spreadsheetml/2006/main" count="196" uniqueCount="113">
  <si>
    <t>CUADRO DE VALORACIÓN</t>
  </si>
  <si>
    <t>Definición de las amenazas</t>
  </si>
  <si>
    <t>En Personas</t>
  </si>
  <si>
    <t>En Recursos</t>
  </si>
  <si>
    <t>En Sistemas y Procesos</t>
  </si>
  <si>
    <t>AMENAZAS</t>
  </si>
  <si>
    <t>ORIGEN</t>
  </si>
  <si>
    <t>CALIF. AMENAZA</t>
  </si>
  <si>
    <t>CALIF.</t>
  </si>
  <si>
    <t>EQUIPOS</t>
  </si>
  <si>
    <t>SISTEMAS ALTERNOS</t>
  </si>
  <si>
    <t>BAJO</t>
  </si>
  <si>
    <t>MEDIO</t>
  </si>
  <si>
    <t>DOTACION</t>
  </si>
  <si>
    <t>ÁREA (S)</t>
  </si>
  <si>
    <t>ORGANIZACIÓN</t>
  </si>
  <si>
    <t>CAPACITACIÓN</t>
  </si>
  <si>
    <t>EDIFICACIÓN</t>
  </si>
  <si>
    <t>TECNICO</t>
  </si>
  <si>
    <t>SOCIAL</t>
  </si>
  <si>
    <t>NATURAL</t>
  </si>
  <si>
    <t>BAJA</t>
  </si>
  <si>
    <t>MEDIA</t>
  </si>
  <si>
    <t>ALTA</t>
  </si>
  <si>
    <t>INTERP</t>
  </si>
  <si>
    <t>INMINENTE</t>
  </si>
  <si>
    <t>POSIBLE</t>
  </si>
  <si>
    <t>PROBABLE</t>
  </si>
  <si>
    <t>NIVEL DE RIESGO</t>
  </si>
  <si>
    <t>ALTO</t>
  </si>
  <si>
    <t>3 A 4 ROMBOS EN ROJO</t>
  </si>
  <si>
    <t>1 A 2 ROMBOS ROJOS O 4 AMARILLOS</t>
  </si>
  <si>
    <t>1 A 3 ROMBOS AMARILLOS Y LOS RESTANTES VERDES</t>
  </si>
  <si>
    <t>ANALISIS DE AMENAZAS Y VULNERABILIDAD</t>
  </si>
  <si>
    <t>Posible</t>
  </si>
  <si>
    <t>Probable</t>
  </si>
  <si>
    <t>Inminente</t>
  </si>
  <si>
    <t>Nunca ha sucedido pero no se descarta</t>
  </si>
  <si>
    <t>Ya ocurrido en un lugar o condición similar</t>
  </si>
  <si>
    <t>Evento con información que lo hace evidente y detectable</t>
  </si>
  <si>
    <t>SERVICIOS PUBLICOS</t>
  </si>
  <si>
    <t>CALIFICACIÓN DEL RIESGO</t>
  </si>
  <si>
    <t>EMPRESA:</t>
  </si>
  <si>
    <t>FECHA:</t>
  </si>
  <si>
    <t>RIESGO</t>
  </si>
  <si>
    <t>INTERPRETACIÓN</t>
  </si>
  <si>
    <t>ANALISIS DE INTERVENCIÓN DE LA VULNERABILIDAD</t>
  </si>
  <si>
    <t>PARA ANALIZAR LA VULNERABILIDAD CALIFIQUE ASI:</t>
  </si>
  <si>
    <t>0,0 - 1,0</t>
  </si>
  <si>
    <t>1,1 - 2,0</t>
  </si>
  <si>
    <t>2,1 - 3,0</t>
  </si>
  <si>
    <t>INSTRUMENTACIÓN Y MONITOREO</t>
  </si>
  <si>
    <t>CUALIFICACIÓN DE LA AMENAZA</t>
  </si>
  <si>
    <t>Nivel del Riesgo</t>
  </si>
  <si>
    <t>Elaborado por</t>
  </si>
  <si>
    <t>Revisado por</t>
  </si>
  <si>
    <t>Dirección</t>
  </si>
  <si>
    <t>SOCIALES ROBO, ATRACO O HURTO</t>
  </si>
  <si>
    <t>INCENDIOS ESTRUCTURALES</t>
  </si>
  <si>
    <t>INCENDIOS VEHICULARES</t>
  </si>
  <si>
    <t>Fechas de actualización</t>
  </si>
  <si>
    <t>SISMO</t>
  </si>
  <si>
    <t>VENDAVAL</t>
  </si>
  <si>
    <t>GRANIZADAS</t>
  </si>
  <si>
    <t>EXPLOSIONES</t>
  </si>
  <si>
    <t>FUGAS DE GAS NATURAL</t>
  </si>
  <si>
    <t>ACCIDENTES EN EL HOGAR O EN LAS VIAS DE ACCESO Y AREAS COMUNES</t>
  </si>
  <si>
    <t xml:space="preserve">SOCIALES ATENTADOS </t>
  </si>
  <si>
    <t>ERIK GARCIA</t>
  </si>
  <si>
    <t>RECUPERACIÓN</t>
  </si>
  <si>
    <t>PLAN MAESTRO DEL PROGRAMA DEL PLAN DE EMERGENCIAS</t>
  </si>
  <si>
    <t>ACTVIDADES DE PROYECTO</t>
  </si>
  <si>
    <t>IMPLEMENTACIÓN BRIGADA DE EMERGENCIAS</t>
  </si>
  <si>
    <t>COSTOS DE IMPL</t>
  </si>
  <si>
    <t>RESPONSABLES</t>
  </si>
  <si>
    <t xml:space="preserve">                                                                                                                                                                                                                                                                                                                                                                                                                                                                                                                                                                                   </t>
  </si>
  <si>
    <t>SUBPROGRAMAS</t>
  </si>
  <si>
    <t>ACTIVIDADES DE PROYECTO</t>
  </si>
  <si>
    <t>SEGUIMIENTO A IMPLEMENTACIÓN</t>
  </si>
  <si>
    <t>ENE</t>
  </si>
  <si>
    <t>FEB</t>
  </si>
  <si>
    <t>MAR</t>
  </si>
  <si>
    <t>ABR</t>
  </si>
  <si>
    <t>MAY</t>
  </si>
  <si>
    <t>JUN</t>
  </si>
  <si>
    <t>JUL</t>
  </si>
  <si>
    <t>AGO</t>
  </si>
  <si>
    <t>SEP</t>
  </si>
  <si>
    <t>OCT</t>
  </si>
  <si>
    <t>NOV</t>
  </si>
  <si>
    <t>DIC</t>
  </si>
  <si>
    <t>SUB PROGRAMA DE HIGIENE Y SEGURIDAD INDUSTRIAL</t>
  </si>
  <si>
    <t>SUB PROGRAMA DE MEDICINA PREVENTIVA Y DELTRABAJO</t>
  </si>
  <si>
    <t>AÑO 2013</t>
  </si>
  <si>
    <t>PLAN DE CAPACITACIÓN  Y MEJORAMIENTO PARA EL PROGRAMA DE SALUD OCUPACIONAL  AÑO 2013</t>
  </si>
  <si>
    <t>FASE N°1</t>
  </si>
  <si>
    <t>FASE N°2</t>
  </si>
  <si>
    <t>FASE N°3</t>
  </si>
  <si>
    <t>FASE N°4</t>
  </si>
  <si>
    <t>Taller de sensibilización</t>
  </si>
  <si>
    <t>Conformación y formación del Comité de emergencias</t>
  </si>
  <si>
    <t>Identificación y analisis de amenazas, determinación de la vulnerabilidad y niveles de riesgos</t>
  </si>
  <si>
    <t>Diseño y documentación del plan de prevención y control de  emergencias</t>
  </si>
  <si>
    <t>Estructuración y ejecución de programas educativos</t>
  </si>
  <si>
    <t>Conformación y formación de grupos de apoyo.</t>
  </si>
  <si>
    <t>Diseño de Planes de Evacuación y Control de Emergencias</t>
  </si>
  <si>
    <t>Estructuración  y ejecuación de Programas Preventivos</t>
  </si>
  <si>
    <t>Planeación y ejecución de simulacros</t>
  </si>
  <si>
    <t>Evaluación y retroalimentación de resultados</t>
  </si>
  <si>
    <t>Actualización y mantenimiento periodico del plan</t>
  </si>
  <si>
    <t>Realización de auditorias de entrenamiento</t>
  </si>
  <si>
    <t>EMPRESA EN ESTUDIO</t>
  </si>
  <si>
    <t>AÑO  2017</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</si>
</sst>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C$&quot;#,##0_);\(&quot;C$&quot;#,##0\)"/>
    <numFmt numFmtId="181" formatCode="&quot;C$&quot;#,##0_);[Red]\(&quot;C$&quot;#,##0\)"/>
    <numFmt numFmtId="182" formatCode="&quot;C$&quot;#,##0.00_);\(&quot;C$&quot;#,##0.00\)"/>
    <numFmt numFmtId="183" formatCode="&quot;C$&quot;#,##0.00_);[Red]\(&quot;C$&quot;#,##0.00\)"/>
    <numFmt numFmtId="184" formatCode="_(&quot;C$&quot;* #,##0_);_(&quot;C$&quot;* \(#,##0\);_(&quot;C$&quot;* &quot;-&quot;_);_(@_)"/>
    <numFmt numFmtId="185" formatCode="_(&quot;C$&quot;* #,##0.00_);_(&quot;C$&quot;* \(#,##0.00\);_(&quot;C$&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Sí&quot;;&quot;Sí&quot;;&quot;No&quot;"/>
    <numFmt numFmtId="193" formatCode="&quot;Verdadero&quot;;&quot;Verdadero&quot;;&quot;Falso&quot;"/>
    <numFmt numFmtId="194" formatCode="&quot;Activado&quot;;&quot;Activado&quot;;&quot;Desactivado&quot;"/>
    <numFmt numFmtId="195" formatCode="d\ &quot;de&quot;\ mmmm\ &quot;de&quot;\ yyyy"/>
    <numFmt numFmtId="196" formatCode="0.0"/>
    <numFmt numFmtId="197" formatCode="0.000"/>
    <numFmt numFmtId="198" formatCode="[$-240A]dddd\,\ dd&quot; de &quot;mmmm&quot; de &quot;yyyy"/>
    <numFmt numFmtId="199" formatCode="[$-240A]d&quot; de &quot;mmmm&quot; de &quot;yyyy;@"/>
    <numFmt numFmtId="200" formatCode="mmm\-yyyy"/>
    <numFmt numFmtId="201" formatCode="dd/mm"/>
  </numFmts>
  <fonts count="82">
    <font>
      <sz val="10"/>
      <name val="Arial"/>
      <family val="0"/>
    </font>
    <font>
      <sz val="10"/>
      <name val="Tahoma"/>
      <family val="2"/>
    </font>
    <font>
      <b/>
      <sz val="10"/>
      <name val="Tahoma"/>
      <family val="2"/>
    </font>
    <font>
      <b/>
      <sz val="8"/>
      <name val="Tahoma"/>
      <family val="2"/>
    </font>
    <font>
      <sz val="8.5"/>
      <name val="Tahoma"/>
      <family val="2"/>
    </font>
    <font>
      <b/>
      <sz val="18"/>
      <name val="Tahoma"/>
      <family val="2"/>
    </font>
    <font>
      <b/>
      <sz val="14"/>
      <name val="Tahoma"/>
      <family val="2"/>
    </font>
    <font>
      <sz val="12"/>
      <name val="Tahoma"/>
      <family val="2"/>
    </font>
    <font>
      <sz val="10"/>
      <color indexed="9"/>
      <name val="Tahoma"/>
      <family val="2"/>
    </font>
    <font>
      <u val="single"/>
      <sz val="10"/>
      <color indexed="12"/>
      <name val="Arial"/>
      <family val="2"/>
    </font>
    <font>
      <u val="single"/>
      <sz val="10"/>
      <color indexed="36"/>
      <name val="Arial"/>
      <family val="2"/>
    </font>
    <font>
      <sz val="1"/>
      <name val="Arial"/>
      <family val="2"/>
    </font>
    <font>
      <sz val="8"/>
      <name val="Arial"/>
      <family val="2"/>
    </font>
    <font>
      <b/>
      <sz val="12"/>
      <name val="Tahoma"/>
      <family val="2"/>
    </font>
    <font>
      <b/>
      <sz val="12"/>
      <name val="Arial"/>
      <family val="2"/>
    </font>
    <font>
      <sz val="12"/>
      <name val="Arial"/>
      <family val="2"/>
    </font>
    <font>
      <sz val="14"/>
      <name val="Tahoma"/>
      <family val="2"/>
    </font>
    <font>
      <b/>
      <sz val="14"/>
      <name val="Arial"/>
      <family val="2"/>
    </font>
    <font>
      <sz val="18"/>
      <name val="Arial"/>
      <family val="2"/>
    </font>
    <font>
      <b/>
      <sz val="10"/>
      <name val="Arial"/>
      <family val="2"/>
    </font>
    <font>
      <b/>
      <sz val="16"/>
      <name val="Tahoma"/>
      <family val="2"/>
    </font>
    <font>
      <sz val="9"/>
      <name val="Tahoma"/>
      <family val="2"/>
    </font>
    <font>
      <sz val="9"/>
      <color indexed="9"/>
      <name val="Tahoma"/>
      <family val="2"/>
    </font>
    <font>
      <sz val="8"/>
      <name val="Tahoma"/>
      <family val="2"/>
    </font>
    <font>
      <b/>
      <sz val="11"/>
      <color indexed="8"/>
      <name val="Calibri"/>
      <family val="2"/>
    </font>
    <font>
      <sz val="11"/>
      <color indexed="8"/>
      <name val="Cambria"/>
      <family val="1"/>
    </font>
    <font>
      <b/>
      <sz val="16"/>
      <color indexed="9"/>
      <name val="Calibri"/>
      <family val="2"/>
    </font>
    <font>
      <b/>
      <sz val="18"/>
      <color indexed="8"/>
      <name val="Calibri"/>
      <family val="2"/>
    </font>
    <font>
      <sz val="12"/>
      <color indexed="8"/>
      <name val="Arial"/>
      <family val="2"/>
    </font>
    <font>
      <sz val="20"/>
      <name val="Tahoma"/>
      <family val="2"/>
    </font>
    <font>
      <sz val="24"/>
      <name val="Tahoma"/>
      <family val="2"/>
    </font>
    <font>
      <sz val="26"/>
      <name val="Tahoma"/>
      <family val="2"/>
    </font>
    <font>
      <sz val="56"/>
      <name val="Tahoma"/>
      <family val="2"/>
    </font>
    <font>
      <sz val="56"/>
      <name val="Arial"/>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mbria"/>
      <family val="1"/>
    </font>
    <font>
      <b/>
      <sz val="14"/>
      <color indexed="10"/>
      <name val="Calibri"/>
      <family val="2"/>
    </font>
    <font>
      <sz val="12"/>
      <color indexed="8"/>
      <name val="Calibri"/>
      <family val="2"/>
    </font>
    <font>
      <b/>
      <sz val="16"/>
      <color indexed="8"/>
      <name val="Calibri"/>
      <family val="2"/>
    </font>
    <font>
      <u val="single"/>
      <sz val="11"/>
      <color indexed="12"/>
      <name val="Calibri"/>
      <family val="2"/>
    </font>
    <font>
      <sz val="6"/>
      <color indexed="9"/>
      <name val="Calibri"/>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1"/>
      <name val="Cambria"/>
      <family val="1"/>
    </font>
    <font>
      <sz val="11"/>
      <color theme="1"/>
      <name val="Cambria"/>
      <family val="1"/>
    </font>
    <font>
      <b/>
      <sz val="14"/>
      <color rgb="FFFF0000"/>
      <name val="Calibri"/>
      <family val="2"/>
    </font>
    <font>
      <sz val="12"/>
      <color theme="1"/>
      <name val="Calibri"/>
      <family val="2"/>
    </font>
    <font>
      <b/>
      <sz val="16"/>
      <color theme="1"/>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theme="0"/>
        <bgColor indexed="64"/>
      </patternFill>
    </fill>
    <fill>
      <patternFill patternType="solid">
        <fgColor theme="2" tint="-0.24997000396251678"/>
        <bgColor indexed="64"/>
      </patternFill>
    </fill>
    <fill>
      <patternFill patternType="solid">
        <fgColor rgb="FF92D050"/>
        <bgColor indexed="64"/>
      </patternFill>
    </fill>
    <fill>
      <patternFill patternType="solid">
        <fgColor rgb="FF00B0F0"/>
        <bgColor indexed="64"/>
      </patternFill>
    </fill>
    <fill>
      <patternFill patternType="solid">
        <fgColor indexed="62"/>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color indexed="63"/>
      </top>
      <bottom>
        <color indexed="63"/>
      </bottom>
    </border>
    <border>
      <left style="double"/>
      <right style="double"/>
      <top>
        <color indexed="63"/>
      </top>
      <bottom style="double"/>
    </border>
    <border>
      <left>
        <color indexed="63"/>
      </left>
      <right>
        <color indexed="63"/>
      </right>
      <top>
        <color indexed="63"/>
      </top>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style="thin"/>
      <bottom style="thin"/>
    </border>
    <border>
      <left style="thin"/>
      <right style="thin"/>
      <top style="thin"/>
      <bottom style="medium"/>
    </border>
    <border>
      <left>
        <color indexed="63"/>
      </left>
      <right>
        <color indexed="63"/>
      </right>
      <top style="medium"/>
      <bottom style="medium"/>
    </border>
    <border>
      <left style="thin"/>
      <right style="thin"/>
      <top style="medium"/>
      <bottom style="thin"/>
    </border>
    <border>
      <left style="medium"/>
      <right style="medium"/>
      <top style="medium"/>
      <bottom style="medium"/>
    </border>
    <border>
      <left style="medium"/>
      <right style="medium"/>
      <top style="medium"/>
      <bottom style="thin"/>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style="medium"/>
      <top style="thin"/>
      <bottom style="thin"/>
    </border>
    <border>
      <left>
        <color indexed="63"/>
      </left>
      <right style="medium"/>
      <top>
        <color indexed="63"/>
      </top>
      <bottom style="thin"/>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style="thin"/>
    </border>
    <border>
      <left style="thin"/>
      <right style="medium"/>
      <top>
        <color indexed="63"/>
      </top>
      <bottom style="thin"/>
    </border>
    <border>
      <left>
        <color indexed="63"/>
      </left>
      <right>
        <color indexed="63"/>
      </right>
      <top>
        <color indexed="63"/>
      </top>
      <bottom style="thin"/>
    </border>
    <border>
      <left style="thin"/>
      <right style="medium"/>
      <top style="thin"/>
      <bottom style="thin"/>
    </border>
    <border>
      <left style="medium"/>
      <right>
        <color indexed="63"/>
      </right>
      <top style="thin"/>
      <bottom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medium"/>
      <bottom style="thin"/>
    </border>
    <border>
      <left>
        <color indexed="63"/>
      </left>
      <right style="thin"/>
      <top style="thin"/>
      <bottom style="thin"/>
    </border>
    <border>
      <left style="thin"/>
      <right>
        <color indexed="63"/>
      </right>
      <top style="thin"/>
      <bottom style="thin"/>
    </border>
    <border>
      <left style="medium"/>
      <right style="medium"/>
      <top>
        <color indexed="63"/>
      </top>
      <bottom style="medium"/>
    </border>
    <border>
      <left>
        <color indexed="63"/>
      </left>
      <right style="thin"/>
      <top style="thin"/>
      <bottom style="medium"/>
    </border>
    <border>
      <left style="thin"/>
      <right>
        <color indexed="63"/>
      </right>
      <top style="thin"/>
      <bottom style="medium"/>
    </border>
    <border>
      <left style="medium"/>
      <right>
        <color indexed="63"/>
      </right>
      <top style="thin"/>
      <bottom style="medium"/>
    </border>
    <border>
      <left>
        <color indexed="63"/>
      </left>
      <right style="thin"/>
      <top>
        <color indexed="63"/>
      </top>
      <bottom style="thin"/>
    </border>
    <border>
      <left style="thin"/>
      <right>
        <color indexed="63"/>
      </right>
      <top>
        <color indexed="63"/>
      </top>
      <bottom style="thin"/>
    </border>
    <border>
      <left style="medium"/>
      <right style="medium"/>
      <top>
        <color indexed="63"/>
      </top>
      <bottom>
        <color indexed="63"/>
      </bottom>
    </border>
    <border>
      <left style="thin"/>
      <right>
        <color indexed="63"/>
      </right>
      <top>
        <color indexed="63"/>
      </top>
      <bottom style="medium"/>
    </border>
    <border>
      <left>
        <color indexed="63"/>
      </left>
      <right style="thin"/>
      <top>
        <color indexed="63"/>
      </top>
      <bottom>
        <color indexed="63"/>
      </bottom>
    </border>
    <border>
      <left style="medium"/>
      <right style="medium"/>
      <top style="thin"/>
      <bottom>
        <color indexed="63"/>
      </bottom>
    </border>
    <border>
      <left>
        <color indexed="63"/>
      </left>
      <right style="medium"/>
      <top style="thin"/>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style="medium"/>
    </border>
    <border>
      <left>
        <color indexed="63"/>
      </left>
      <right>
        <color indexed="63"/>
      </right>
      <top style="thin"/>
      <bottom style="thin"/>
    </border>
    <border>
      <left style="medium"/>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double"/>
      <right style="double"/>
      <top style="double"/>
      <bottom>
        <color indexed="63"/>
      </bottom>
    </border>
    <border>
      <left style="double"/>
      <right style="double"/>
      <top>
        <color indexed="63"/>
      </top>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double"/>
      <top>
        <color indexed="63"/>
      </top>
      <bottom>
        <color indexed="63"/>
      </bottom>
    </border>
    <border>
      <left style="medium"/>
      <right style="double"/>
      <top>
        <color indexed="63"/>
      </top>
      <bottom style="double"/>
    </border>
    <border>
      <left style="medium"/>
      <right style="double"/>
      <top style="double"/>
      <bottom>
        <color indexed="63"/>
      </bottom>
    </border>
    <border>
      <left style="double"/>
      <right style="medium"/>
      <top style="double"/>
      <bottom>
        <color indexed="63"/>
      </bottom>
    </border>
    <border>
      <left style="double"/>
      <right style="medium"/>
      <top>
        <color indexed="63"/>
      </top>
      <bottom>
        <color indexed="63"/>
      </bottom>
    </border>
    <border>
      <left style="double"/>
      <right style="medium"/>
      <top>
        <color indexed="63"/>
      </top>
      <bottom style="thin"/>
    </border>
    <border>
      <left style="double"/>
      <right style="double"/>
      <top style="medium"/>
      <bottom>
        <color indexed="63"/>
      </bottom>
    </border>
    <border>
      <left style="double"/>
      <right style="medium"/>
      <top>
        <color indexed="63"/>
      </top>
      <bottom style="double"/>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double"/>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20" borderId="0" applyNumberFormat="0" applyBorder="0" applyAlignment="0" applyProtection="0"/>
    <xf numFmtId="0" fontId="61" fillId="21" borderId="1" applyNumberFormat="0" applyAlignment="0" applyProtection="0"/>
    <xf numFmtId="0" fontId="62" fillId="22" borderId="2" applyNumberFormat="0" applyAlignment="0" applyProtection="0"/>
    <xf numFmtId="0" fontId="63" fillId="0" borderId="3" applyNumberFormat="0" applyFill="0" applyAlignment="0" applyProtection="0"/>
    <xf numFmtId="0" fontId="64" fillId="0" borderId="0" applyNumberFormat="0" applyFill="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65" fillId="29" borderId="1" applyNumberFormat="0" applyAlignment="0" applyProtection="0"/>
    <xf numFmtId="0" fontId="9" fillId="0" borderId="0" applyNumberFormat="0" applyFill="0" applyBorder="0" applyAlignment="0" applyProtection="0"/>
    <xf numFmtId="0" fontId="66" fillId="0" borderId="0" applyNumberFormat="0" applyFill="0" applyBorder="0" applyAlignment="0" applyProtection="0"/>
    <xf numFmtId="0" fontId="10" fillId="0" borderId="0" applyNumberFormat="0" applyFill="0" applyBorder="0" applyAlignment="0" applyProtection="0"/>
    <xf numFmtId="0" fontId="6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31" borderId="0" applyNumberFormat="0" applyBorder="0" applyAlignment="0" applyProtection="0"/>
    <xf numFmtId="0" fontId="58"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9" fillId="21" borderId="5"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64" fillId="0" borderId="8" applyNumberFormat="0" applyFill="0" applyAlignment="0" applyProtection="0"/>
    <xf numFmtId="0" fontId="75" fillId="0" borderId="9" applyNumberFormat="0" applyFill="0" applyAlignment="0" applyProtection="0"/>
  </cellStyleXfs>
  <cellXfs count="313">
    <xf numFmtId="0" fontId="0" fillId="0" borderId="0" xfId="0" applyAlignment="1">
      <alignment/>
    </xf>
    <xf numFmtId="0" fontId="1" fillId="0" borderId="0" xfId="0" applyFont="1" applyAlignment="1">
      <alignment/>
    </xf>
    <xf numFmtId="0" fontId="1" fillId="0" borderId="0" xfId="0" applyFont="1" applyFill="1" applyAlignment="1">
      <alignment/>
    </xf>
    <xf numFmtId="0" fontId="2" fillId="0" borderId="0" xfId="0" applyFont="1" applyAlignment="1">
      <alignment horizontal="center"/>
    </xf>
    <xf numFmtId="0" fontId="2" fillId="0" borderId="0" xfId="0" applyFont="1" applyAlignment="1">
      <alignment horizontal="left"/>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6" fillId="0" borderId="0" xfId="0" applyFont="1" applyAlignment="1">
      <alignment horizontal="center"/>
    </xf>
    <xf numFmtId="0" fontId="11" fillId="0" borderId="0" xfId="0" applyFont="1" applyFill="1" applyAlignment="1">
      <alignment/>
    </xf>
    <xf numFmtId="0" fontId="13" fillId="0" borderId="0" xfId="0" applyFont="1" applyAlignment="1">
      <alignment horizontal="center"/>
    </xf>
    <xf numFmtId="0" fontId="15" fillId="0" borderId="0" xfId="0" applyFont="1" applyAlignment="1">
      <alignment/>
    </xf>
    <xf numFmtId="0" fontId="16" fillId="0" borderId="0" xfId="0" applyFont="1" applyAlignment="1">
      <alignment horizontal="left"/>
    </xf>
    <xf numFmtId="0" fontId="12" fillId="0" borderId="0" xfId="0" applyFont="1" applyAlignment="1">
      <alignment horizontal="center"/>
    </xf>
    <xf numFmtId="0" fontId="12" fillId="0" borderId="12" xfId="0" applyFont="1" applyBorder="1" applyAlignment="1">
      <alignment horizontal="left"/>
    </xf>
    <xf numFmtId="0" fontId="5" fillId="0" borderId="0" xfId="0" applyFont="1" applyAlignment="1">
      <alignment horizontal="center"/>
    </xf>
    <xf numFmtId="0" fontId="2" fillId="0" borderId="0" xfId="0" applyFont="1" applyBorder="1" applyAlignment="1">
      <alignment horizontal="justify" vertical="top"/>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34" borderId="15" xfId="0" applyFont="1" applyFill="1" applyBorder="1" applyAlignment="1">
      <alignment horizontal="center" vertical="center"/>
    </xf>
    <xf numFmtId="0" fontId="8" fillId="0" borderId="0" xfId="0" applyFont="1" applyAlignment="1">
      <alignment horizontal="center" vertical="center"/>
    </xf>
    <xf numFmtId="196" fontId="2" fillId="0" borderId="13" xfId="0" applyNumberFormat="1" applyFont="1" applyBorder="1" applyAlignment="1">
      <alignment horizontal="center" vertical="center"/>
    </xf>
    <xf numFmtId="0" fontId="2" fillId="35" borderId="13" xfId="0" applyFont="1" applyFill="1" applyBorder="1" applyAlignment="1">
      <alignment horizontal="center" vertical="center"/>
    </xf>
    <xf numFmtId="0" fontId="2" fillId="36" borderId="14" xfId="0" applyFont="1" applyFill="1" applyBorder="1" applyAlignment="1">
      <alignment horizontal="center" vertical="center"/>
    </xf>
    <xf numFmtId="196" fontId="2" fillId="0" borderId="14" xfId="0" applyNumberFormat="1" applyFont="1" applyBorder="1" applyAlignment="1">
      <alignment horizontal="center"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3" fillId="0" borderId="18" xfId="0" applyFont="1" applyBorder="1" applyAlignment="1">
      <alignment horizontal="center" vertical="center" wrapText="1"/>
    </xf>
    <xf numFmtId="0" fontId="1" fillId="0" borderId="19" xfId="0" applyFont="1" applyBorder="1" applyAlignment="1">
      <alignment/>
    </xf>
    <xf numFmtId="0" fontId="21" fillId="0" borderId="0" xfId="0" applyFont="1" applyAlignment="1">
      <alignment horizontal="center"/>
    </xf>
    <xf numFmtId="0" fontId="6" fillId="0" borderId="0" xfId="0" applyFont="1" applyAlignment="1">
      <alignment horizontal="left" vertical="center"/>
    </xf>
    <xf numFmtId="196" fontId="22" fillId="0" borderId="0" xfId="0" applyNumberFormat="1" applyFont="1" applyAlignment="1">
      <alignment horizontal="center"/>
    </xf>
    <xf numFmtId="0" fontId="22" fillId="0" borderId="0" xfId="0" applyFont="1" applyBorder="1" applyAlignment="1">
      <alignment horizontal="center"/>
    </xf>
    <xf numFmtId="196" fontId="22" fillId="0" borderId="0" xfId="0" applyNumberFormat="1" applyFont="1" applyBorder="1" applyAlignment="1">
      <alignment horizontal="center" vertical="center"/>
    </xf>
    <xf numFmtId="0" fontId="22" fillId="0" borderId="0" xfId="0" applyFont="1" applyBorder="1" applyAlignment="1">
      <alignment horizontal="center" vertical="center"/>
    </xf>
    <xf numFmtId="0" fontId="58" fillId="0" borderId="0" xfId="54">
      <alignment/>
      <protection/>
    </xf>
    <xf numFmtId="0" fontId="58" fillId="37" borderId="0" xfId="54" applyFill="1">
      <alignment/>
      <protection/>
    </xf>
    <xf numFmtId="0" fontId="76" fillId="0" borderId="20" xfId="54" applyFont="1" applyBorder="1">
      <alignment/>
      <protection/>
    </xf>
    <xf numFmtId="0" fontId="58" fillId="0" borderId="21" xfId="54" applyBorder="1" applyAlignment="1">
      <alignment horizontal="center"/>
      <protection/>
    </xf>
    <xf numFmtId="0" fontId="77" fillId="0" borderId="21" xfId="54" applyFont="1" applyBorder="1">
      <alignment/>
      <protection/>
    </xf>
    <xf numFmtId="0" fontId="75" fillId="0" borderId="14" xfId="54" applyFont="1" applyBorder="1" applyAlignment="1">
      <alignment horizontal="center"/>
      <protection/>
    </xf>
    <xf numFmtId="0" fontId="77" fillId="0" borderId="22" xfId="54" applyFont="1" applyBorder="1">
      <alignment/>
      <protection/>
    </xf>
    <xf numFmtId="0" fontId="58" fillId="0" borderId="21" xfId="54" applyBorder="1" applyAlignment="1">
      <alignment vertical="justify" wrapText="1"/>
      <protection/>
    </xf>
    <xf numFmtId="0" fontId="75" fillId="0" borderId="23" xfId="54" applyFont="1" applyBorder="1">
      <alignment/>
      <protection/>
    </xf>
    <xf numFmtId="0" fontId="77" fillId="0" borderId="24" xfId="54" applyFont="1" applyBorder="1">
      <alignment/>
      <protection/>
    </xf>
    <xf numFmtId="0" fontId="77" fillId="0" borderId="25" xfId="54" applyFont="1" applyBorder="1">
      <alignment/>
      <protection/>
    </xf>
    <xf numFmtId="0" fontId="77" fillId="0" borderId="26" xfId="54" applyFont="1" applyBorder="1">
      <alignment/>
      <protection/>
    </xf>
    <xf numFmtId="0" fontId="58" fillId="0" borderId="27" xfId="54" applyBorder="1">
      <alignment/>
      <protection/>
    </xf>
    <xf numFmtId="0" fontId="58" fillId="0" borderId="28" xfId="54" applyBorder="1" applyAlignment="1">
      <alignment horizontal="center"/>
      <protection/>
    </xf>
    <xf numFmtId="0" fontId="58" fillId="0" borderId="29" xfId="54" applyBorder="1" applyAlignment="1">
      <alignment horizontal="center"/>
      <protection/>
    </xf>
    <xf numFmtId="0" fontId="58" fillId="0" borderId="30" xfId="54" applyBorder="1" applyAlignment="1">
      <alignment horizontal="center"/>
      <protection/>
    </xf>
    <xf numFmtId="0" fontId="58" fillId="38" borderId="31" xfId="54" applyFill="1" applyBorder="1" applyAlignment="1">
      <alignment vertical="justify" wrapText="1"/>
      <protection/>
    </xf>
    <xf numFmtId="0" fontId="58" fillId="38" borderId="15" xfId="54" applyFill="1" applyBorder="1">
      <alignment/>
      <protection/>
    </xf>
    <xf numFmtId="0" fontId="58" fillId="38" borderId="23" xfId="54" applyFill="1" applyBorder="1">
      <alignment/>
      <protection/>
    </xf>
    <xf numFmtId="0" fontId="58" fillId="38" borderId="32" xfId="54" applyFill="1" applyBorder="1">
      <alignment/>
      <protection/>
    </xf>
    <xf numFmtId="0" fontId="24" fillId="38" borderId="33" xfId="54" applyFont="1" applyFill="1" applyBorder="1">
      <alignment/>
      <protection/>
    </xf>
    <xf numFmtId="0" fontId="25" fillId="38" borderId="24" xfId="54" applyFont="1" applyFill="1" applyBorder="1" applyAlignment="1">
      <alignment vertical="justify"/>
      <protection/>
    </xf>
    <xf numFmtId="0" fontId="28" fillId="0" borderId="0" xfId="54" applyFont="1" applyAlignment="1">
      <alignment horizontal="justify"/>
      <protection/>
    </xf>
    <xf numFmtId="0" fontId="58" fillId="33" borderId="31" xfId="54" applyFill="1" applyBorder="1" applyAlignment="1">
      <alignment vertical="justify" wrapText="1"/>
      <protection/>
    </xf>
    <xf numFmtId="0" fontId="58" fillId="37" borderId="13" xfId="54" applyFill="1" applyBorder="1">
      <alignment/>
      <protection/>
    </xf>
    <xf numFmtId="0" fontId="58" fillId="37" borderId="16" xfId="54" applyFill="1" applyBorder="1">
      <alignment/>
      <protection/>
    </xf>
    <xf numFmtId="0" fontId="58" fillId="37" borderId="34" xfId="54" applyFill="1" applyBorder="1">
      <alignment/>
      <protection/>
    </xf>
    <xf numFmtId="0" fontId="24" fillId="33" borderId="33" xfId="54" applyFont="1" applyFill="1" applyBorder="1">
      <alignment/>
      <protection/>
    </xf>
    <xf numFmtId="0" fontId="25" fillId="33" borderId="25" xfId="54" applyFont="1" applyFill="1" applyBorder="1" applyAlignment="1">
      <alignment vertical="justify"/>
      <protection/>
    </xf>
    <xf numFmtId="0" fontId="58" fillId="33" borderId="35" xfId="54" applyFill="1" applyBorder="1" applyAlignment="1">
      <alignment vertical="justify" wrapText="1"/>
      <protection/>
    </xf>
    <xf numFmtId="0" fontId="58" fillId="33" borderId="21" xfId="54" applyFill="1" applyBorder="1" applyAlignment="1">
      <alignment vertical="justify" wrapText="1"/>
      <protection/>
    </xf>
    <xf numFmtId="0" fontId="58" fillId="37" borderId="36" xfId="54" applyFill="1" applyBorder="1">
      <alignment/>
      <protection/>
    </xf>
    <xf numFmtId="0" fontId="58" fillId="37" borderId="19" xfId="54" applyFill="1" applyBorder="1">
      <alignment/>
      <protection/>
    </xf>
    <xf numFmtId="0" fontId="58" fillId="37" borderId="37" xfId="54" applyFill="1" applyBorder="1">
      <alignment/>
      <protection/>
    </xf>
    <xf numFmtId="0" fontId="58" fillId="37" borderId="38" xfId="54" applyFill="1" applyBorder="1">
      <alignment/>
      <protection/>
    </xf>
    <xf numFmtId="0" fontId="24" fillId="33" borderId="39" xfId="54" applyFont="1" applyFill="1" applyBorder="1">
      <alignment/>
      <protection/>
    </xf>
    <xf numFmtId="0" fontId="25" fillId="33" borderId="21" xfId="54" applyFont="1" applyFill="1" applyBorder="1" applyAlignment="1">
      <alignment vertical="justify"/>
      <protection/>
    </xf>
    <xf numFmtId="0" fontId="58" fillId="33" borderId="24" xfId="54" applyFill="1" applyBorder="1" applyAlignment="1">
      <alignment vertical="justify" wrapText="1"/>
      <protection/>
    </xf>
    <xf numFmtId="0" fontId="58" fillId="37" borderId="40" xfId="54" applyFill="1" applyBorder="1">
      <alignment/>
      <protection/>
    </xf>
    <xf numFmtId="0" fontId="58" fillId="37" borderId="41" xfId="54" applyFill="1" applyBorder="1">
      <alignment/>
      <protection/>
    </xf>
    <xf numFmtId="0" fontId="58" fillId="33" borderId="35" xfId="54" applyFill="1" applyBorder="1">
      <alignment/>
      <protection/>
    </xf>
    <xf numFmtId="0" fontId="58" fillId="33" borderId="25" xfId="54" applyFill="1" applyBorder="1" applyAlignment="1">
      <alignment vertical="justify" wrapText="1"/>
      <protection/>
    </xf>
    <xf numFmtId="0" fontId="58" fillId="33" borderId="42" xfId="54" applyFill="1" applyBorder="1" applyAlignment="1">
      <alignment vertical="justify" wrapText="1"/>
      <protection/>
    </xf>
    <xf numFmtId="0" fontId="58" fillId="37" borderId="43" xfId="54" applyFill="1" applyBorder="1">
      <alignment/>
      <protection/>
    </xf>
    <xf numFmtId="0" fontId="58" fillId="37" borderId="17" xfId="54" applyFill="1" applyBorder="1">
      <alignment/>
      <protection/>
    </xf>
    <xf numFmtId="0" fontId="58" fillId="37" borderId="44" xfId="54" applyFill="1" applyBorder="1">
      <alignment/>
      <protection/>
    </xf>
    <xf numFmtId="0" fontId="58" fillId="37" borderId="14" xfId="54" applyFill="1" applyBorder="1">
      <alignment/>
      <protection/>
    </xf>
    <xf numFmtId="0" fontId="58" fillId="37" borderId="27" xfId="54" applyFill="1" applyBorder="1">
      <alignment/>
      <protection/>
    </xf>
    <xf numFmtId="0" fontId="58" fillId="33" borderId="45" xfId="54" applyFill="1" applyBorder="1">
      <alignment/>
      <protection/>
    </xf>
    <xf numFmtId="0" fontId="25" fillId="33" borderId="22" xfId="54" applyFont="1" applyFill="1" applyBorder="1" applyAlignment="1">
      <alignment vertical="justify"/>
      <protection/>
    </xf>
    <xf numFmtId="0" fontId="75" fillId="0" borderId="18" xfId="54" applyFont="1" applyBorder="1" applyAlignment="1">
      <alignment horizontal="center"/>
      <protection/>
    </xf>
    <xf numFmtId="0" fontId="58" fillId="0" borderId="14" xfId="54" applyBorder="1" applyAlignment="1">
      <alignment horizontal="center"/>
      <protection/>
    </xf>
    <xf numFmtId="0" fontId="58" fillId="0" borderId="17" xfId="54" applyBorder="1" applyAlignment="1">
      <alignment horizontal="center"/>
      <protection/>
    </xf>
    <xf numFmtId="0" fontId="58" fillId="0" borderId="44" xfId="54" applyBorder="1" applyAlignment="1">
      <alignment horizontal="center"/>
      <protection/>
    </xf>
    <xf numFmtId="0" fontId="58" fillId="0" borderId="27" xfId="54" applyBorder="1" applyAlignment="1">
      <alignment horizontal="center"/>
      <protection/>
    </xf>
    <xf numFmtId="0" fontId="58" fillId="39" borderId="36" xfId="54" applyFill="1" applyBorder="1" applyAlignment="1">
      <alignment horizontal="center"/>
      <protection/>
    </xf>
    <xf numFmtId="0" fontId="58" fillId="39" borderId="19" xfId="54" applyFill="1" applyBorder="1" applyAlignment="1">
      <alignment horizontal="center"/>
      <protection/>
    </xf>
    <xf numFmtId="0" fontId="58" fillId="39" borderId="37" xfId="54" applyFill="1" applyBorder="1" applyAlignment="1">
      <alignment horizontal="center"/>
      <protection/>
    </xf>
    <xf numFmtId="0" fontId="58" fillId="0" borderId="36" xfId="54" applyBorder="1" applyAlignment="1">
      <alignment horizontal="center"/>
      <protection/>
    </xf>
    <xf numFmtId="0" fontId="58" fillId="0" borderId="19" xfId="54" applyBorder="1" applyAlignment="1">
      <alignment horizontal="center"/>
      <protection/>
    </xf>
    <xf numFmtId="0" fontId="58" fillId="0" borderId="38" xfId="54" applyBorder="1" applyAlignment="1">
      <alignment horizontal="center"/>
      <protection/>
    </xf>
    <xf numFmtId="0" fontId="75" fillId="0" borderId="46" xfId="54" applyFont="1" applyBorder="1">
      <alignment/>
      <protection/>
    </xf>
    <xf numFmtId="0" fontId="66" fillId="0" borderId="24" xfId="46" applyBorder="1" applyAlignment="1" applyProtection="1">
      <alignment horizontal="justify" vertical="justify" wrapText="1"/>
      <protection/>
    </xf>
    <xf numFmtId="0" fontId="58" fillId="39" borderId="15" xfId="54" applyFill="1" applyBorder="1" applyAlignment="1">
      <alignment horizontal="center"/>
      <protection/>
    </xf>
    <xf numFmtId="0" fontId="58" fillId="39" borderId="23" xfId="54" applyFill="1" applyBorder="1" applyAlignment="1">
      <alignment horizontal="center"/>
      <protection/>
    </xf>
    <xf numFmtId="0" fontId="58" fillId="39" borderId="47" xfId="54" applyFill="1" applyBorder="1" applyAlignment="1">
      <alignment horizontal="center"/>
      <protection/>
    </xf>
    <xf numFmtId="0" fontId="58" fillId="0" borderId="15" xfId="54" applyBorder="1" applyAlignment="1">
      <alignment horizontal="center"/>
      <protection/>
    </xf>
    <xf numFmtId="0" fontId="58" fillId="0" borderId="23" xfId="54" applyBorder="1" applyAlignment="1">
      <alignment horizontal="center"/>
      <protection/>
    </xf>
    <xf numFmtId="0" fontId="58" fillId="0" borderId="32" xfId="54" applyBorder="1" applyAlignment="1">
      <alignment horizontal="center"/>
      <protection/>
    </xf>
    <xf numFmtId="0" fontId="58" fillId="0" borderId="48" xfId="54" applyBorder="1" applyAlignment="1">
      <alignment horizontal="justify" vertical="justify" wrapText="1"/>
      <protection/>
    </xf>
    <xf numFmtId="0" fontId="58" fillId="39" borderId="28" xfId="54" applyFill="1" applyBorder="1" applyAlignment="1">
      <alignment horizontal="center"/>
      <protection/>
    </xf>
    <xf numFmtId="0" fontId="58" fillId="39" borderId="29" xfId="54" applyFill="1" applyBorder="1" applyAlignment="1">
      <alignment horizontal="center"/>
      <protection/>
    </xf>
    <xf numFmtId="0" fontId="58" fillId="39" borderId="49" xfId="54" applyFill="1" applyBorder="1" applyAlignment="1">
      <alignment horizontal="center"/>
      <protection/>
    </xf>
    <xf numFmtId="0" fontId="75" fillId="0" borderId="50" xfId="54" applyFont="1" applyBorder="1">
      <alignment/>
      <protection/>
    </xf>
    <xf numFmtId="0" fontId="77" fillId="0" borderId="51" xfId="54" applyFont="1" applyBorder="1">
      <alignment/>
      <protection/>
    </xf>
    <xf numFmtId="0" fontId="58" fillId="0" borderId="24" xfId="54" applyBorder="1" applyAlignment="1">
      <alignment vertical="justify" wrapText="1"/>
      <protection/>
    </xf>
    <xf numFmtId="0" fontId="58" fillId="0" borderId="46" xfId="54" applyBorder="1" applyAlignment="1">
      <alignment horizontal="center"/>
      <protection/>
    </xf>
    <xf numFmtId="0" fontId="58" fillId="37" borderId="47" xfId="54" applyFill="1" applyBorder="1" applyAlignment="1">
      <alignment horizontal="center"/>
      <protection/>
    </xf>
    <xf numFmtId="0" fontId="58" fillId="39" borderId="32" xfId="54" applyFill="1" applyBorder="1" applyAlignment="1">
      <alignment horizontal="center"/>
      <protection/>
    </xf>
    <xf numFmtId="0" fontId="75" fillId="0" borderId="21" xfId="54" applyFont="1" applyBorder="1" applyAlignment="1">
      <alignment horizontal="center"/>
      <protection/>
    </xf>
    <xf numFmtId="0" fontId="66" fillId="0" borderId="24" xfId="46" applyBorder="1" applyAlignment="1" applyProtection="1">
      <alignment vertical="justify" wrapText="1"/>
      <protection/>
    </xf>
    <xf numFmtId="0" fontId="58" fillId="0" borderId="16" xfId="54" applyBorder="1" applyAlignment="1">
      <alignment horizontal="center"/>
      <protection/>
    </xf>
    <xf numFmtId="0" fontId="70" fillId="0" borderId="26" xfId="54" applyFont="1" applyBorder="1" applyAlignment="1">
      <alignment horizontal="center" vertical="justify" wrapText="1"/>
      <protection/>
    </xf>
    <xf numFmtId="0" fontId="75" fillId="0" borderId="24" xfId="54" applyFont="1" applyBorder="1">
      <alignment/>
      <protection/>
    </xf>
    <xf numFmtId="0" fontId="77" fillId="0" borderId="52" xfId="54" applyFont="1" applyBorder="1">
      <alignment/>
      <protection/>
    </xf>
    <xf numFmtId="0" fontId="58" fillId="0" borderId="47" xfId="54" applyBorder="1" applyAlignment="1">
      <alignment horizontal="center"/>
      <protection/>
    </xf>
    <xf numFmtId="0" fontId="58" fillId="0" borderId="48" xfId="54" applyBorder="1" applyAlignment="1">
      <alignment vertical="justify" wrapText="1"/>
      <protection/>
    </xf>
    <xf numFmtId="0" fontId="58" fillId="0" borderId="50" xfId="54" applyBorder="1" applyAlignment="1">
      <alignment horizontal="center"/>
      <protection/>
    </xf>
    <xf numFmtId="0" fontId="58" fillId="0" borderId="53" xfId="54" applyBorder="1" applyAlignment="1">
      <alignment horizontal="center"/>
      <protection/>
    </xf>
    <xf numFmtId="0" fontId="58" fillId="0" borderId="54" xfId="54" applyBorder="1" applyAlignment="1">
      <alignment horizontal="center"/>
      <protection/>
    </xf>
    <xf numFmtId="0" fontId="58" fillId="39" borderId="55" xfId="54" applyFill="1" applyBorder="1" applyAlignment="1">
      <alignment horizontal="center"/>
      <protection/>
    </xf>
    <xf numFmtId="0" fontId="58" fillId="39" borderId="53" xfId="54" applyFill="1" applyBorder="1" applyAlignment="1">
      <alignment horizontal="center"/>
      <protection/>
    </xf>
    <xf numFmtId="0" fontId="58" fillId="39" borderId="56" xfId="54" applyFill="1" applyBorder="1" applyAlignment="1">
      <alignment horizontal="center"/>
      <protection/>
    </xf>
    <xf numFmtId="0" fontId="58" fillId="0" borderId="55" xfId="54" applyBorder="1" applyAlignment="1">
      <alignment horizontal="center"/>
      <protection/>
    </xf>
    <xf numFmtId="0" fontId="58" fillId="0" borderId="56" xfId="54" applyBorder="1" applyAlignment="1">
      <alignment horizontal="center"/>
      <protection/>
    </xf>
    <xf numFmtId="0" fontId="75" fillId="0" borderId="42" xfId="54" applyFont="1" applyBorder="1">
      <alignment/>
      <protection/>
    </xf>
    <xf numFmtId="0" fontId="77" fillId="0" borderId="57" xfId="54" applyFont="1" applyBorder="1">
      <alignment/>
      <protection/>
    </xf>
    <xf numFmtId="0" fontId="58" fillId="0" borderId="40" xfId="54" applyBorder="1" applyAlignment="1">
      <alignment horizontal="center"/>
      <protection/>
    </xf>
    <xf numFmtId="0" fontId="58" fillId="0" borderId="41" xfId="54" applyBorder="1" applyAlignment="1">
      <alignment horizontal="center"/>
      <protection/>
    </xf>
    <xf numFmtId="0" fontId="58" fillId="0" borderId="13" xfId="54" applyBorder="1" applyAlignment="1">
      <alignment horizontal="center"/>
      <protection/>
    </xf>
    <xf numFmtId="0" fontId="58" fillId="0" borderId="34" xfId="54" applyBorder="1" applyAlignment="1">
      <alignment horizontal="center"/>
      <protection/>
    </xf>
    <xf numFmtId="0" fontId="58" fillId="39" borderId="13" xfId="54" applyFill="1" applyBorder="1" applyAlignment="1">
      <alignment horizontal="center"/>
      <protection/>
    </xf>
    <xf numFmtId="0" fontId="58" fillId="39" borderId="16" xfId="54" applyFill="1" applyBorder="1" applyAlignment="1">
      <alignment horizontal="center"/>
      <protection/>
    </xf>
    <xf numFmtId="0" fontId="58" fillId="39" borderId="34" xfId="54" applyFill="1" applyBorder="1" applyAlignment="1">
      <alignment horizontal="center"/>
      <protection/>
    </xf>
    <xf numFmtId="0" fontId="58" fillId="0" borderId="25" xfId="54" applyBorder="1" applyAlignment="1">
      <alignment vertical="justify" wrapText="1"/>
      <protection/>
    </xf>
    <xf numFmtId="0" fontId="58" fillId="0" borderId="34" xfId="54" applyBorder="1">
      <alignment/>
      <protection/>
    </xf>
    <xf numFmtId="0" fontId="58" fillId="0" borderId="22" xfId="54" applyBorder="1" applyAlignment="1">
      <alignment vertical="justify" wrapText="1"/>
      <protection/>
    </xf>
    <xf numFmtId="0" fontId="58" fillId="0" borderId="43" xfId="54" applyBorder="1" applyAlignment="1">
      <alignment horizontal="center"/>
      <protection/>
    </xf>
    <xf numFmtId="0" fontId="58" fillId="39" borderId="14" xfId="54" applyFill="1" applyBorder="1" applyAlignment="1">
      <alignment horizontal="center"/>
      <protection/>
    </xf>
    <xf numFmtId="0" fontId="58" fillId="39" borderId="17" xfId="54" applyFill="1" applyBorder="1" applyAlignment="1">
      <alignment horizontal="center"/>
      <protection/>
    </xf>
    <xf numFmtId="0" fontId="58" fillId="0" borderId="0" xfId="54" applyAlignment="1">
      <alignment vertical="justify" wrapText="1"/>
      <protection/>
    </xf>
    <xf numFmtId="0" fontId="58" fillId="0" borderId="0" xfId="54" applyAlignment="1">
      <alignment horizontal="center"/>
      <protection/>
    </xf>
    <xf numFmtId="0" fontId="58" fillId="40" borderId="58" xfId="54" applyFill="1" applyBorder="1" applyAlignment="1">
      <alignment horizontal="center" vertical="justify" wrapText="1"/>
      <protection/>
    </xf>
    <xf numFmtId="0" fontId="58" fillId="40" borderId="18" xfId="54" applyFill="1" applyBorder="1" applyAlignment="1">
      <alignment horizontal="center" vertical="justify" wrapText="1"/>
      <protection/>
    </xf>
    <xf numFmtId="0" fontId="58" fillId="40" borderId="59" xfId="54" applyFill="1" applyBorder="1" applyAlignment="1">
      <alignment horizontal="center" vertical="justify" wrapText="1"/>
      <protection/>
    </xf>
    <xf numFmtId="0" fontId="58" fillId="40" borderId="60" xfId="54" applyFill="1" applyBorder="1" applyAlignment="1">
      <alignment horizontal="center" vertical="justify" wrapText="1"/>
      <protection/>
    </xf>
    <xf numFmtId="0" fontId="58" fillId="40" borderId="35" xfId="54" applyFill="1" applyBorder="1" applyAlignment="1">
      <alignment horizontal="center" vertical="justify" wrapText="1"/>
      <protection/>
    </xf>
    <xf numFmtId="0" fontId="58" fillId="40" borderId="61" xfId="54" applyFill="1" applyBorder="1" applyAlignment="1">
      <alignment horizontal="center" vertical="justify" wrapText="1"/>
      <protection/>
    </xf>
    <xf numFmtId="0" fontId="58" fillId="40" borderId="52" xfId="54" applyFill="1" applyBorder="1" applyAlignment="1">
      <alignment horizontal="center" vertical="justify" wrapText="1"/>
      <protection/>
    </xf>
    <xf numFmtId="0" fontId="78" fillId="0" borderId="58" xfId="54" applyFont="1" applyBorder="1" applyAlignment="1">
      <alignment horizontal="center" vertical="center" wrapText="1"/>
      <protection/>
    </xf>
    <xf numFmtId="0" fontId="78" fillId="0" borderId="18" xfId="54" applyFont="1" applyBorder="1" applyAlignment="1">
      <alignment horizontal="center" vertical="center" wrapText="1"/>
      <protection/>
    </xf>
    <xf numFmtId="0" fontId="78" fillId="0" borderId="60" xfId="54" applyFont="1" applyBorder="1" applyAlignment="1">
      <alignment horizontal="center" vertical="center" wrapText="1"/>
      <protection/>
    </xf>
    <xf numFmtId="0" fontId="75" fillId="0" borderId="62" xfId="54" applyFont="1" applyBorder="1" applyAlignment="1">
      <alignment horizontal="center" vertical="center" wrapText="1"/>
      <protection/>
    </xf>
    <xf numFmtId="0" fontId="75" fillId="0" borderId="48" xfId="54" applyFont="1" applyBorder="1" applyAlignment="1">
      <alignment horizontal="center" vertical="center" wrapText="1"/>
      <protection/>
    </xf>
    <xf numFmtId="0" fontId="75" fillId="0" borderId="42" xfId="54" applyFont="1" applyBorder="1" applyAlignment="1">
      <alignment horizontal="center" vertical="center" wrapText="1"/>
      <protection/>
    </xf>
    <xf numFmtId="0" fontId="75" fillId="37" borderId="58" xfId="54" applyFont="1" applyFill="1" applyBorder="1" applyAlignment="1">
      <alignment horizontal="center"/>
      <protection/>
    </xf>
    <xf numFmtId="0" fontId="75" fillId="37" borderId="18" xfId="54" applyFont="1" applyFill="1" applyBorder="1" applyAlignment="1">
      <alignment horizontal="center"/>
      <protection/>
    </xf>
    <xf numFmtId="0" fontId="75" fillId="37" borderId="60" xfId="54" applyFont="1" applyFill="1" applyBorder="1" applyAlignment="1">
      <alignment horizontal="center"/>
      <protection/>
    </xf>
    <xf numFmtId="0" fontId="75" fillId="39" borderId="58" xfId="54" applyFont="1" applyFill="1" applyBorder="1" applyAlignment="1">
      <alignment horizontal="center"/>
      <protection/>
    </xf>
    <xf numFmtId="0" fontId="75" fillId="39" borderId="18" xfId="54" applyFont="1" applyFill="1" applyBorder="1" applyAlignment="1">
      <alignment horizontal="center"/>
      <protection/>
    </xf>
    <xf numFmtId="0" fontId="75" fillId="39" borderId="60" xfId="54" applyFont="1" applyFill="1" applyBorder="1" applyAlignment="1">
      <alignment horizontal="center"/>
      <protection/>
    </xf>
    <xf numFmtId="0" fontId="58" fillId="0" borderId="39" xfId="54" applyBorder="1" applyAlignment="1">
      <alignment horizontal="center"/>
      <protection/>
    </xf>
    <xf numFmtId="0" fontId="58" fillId="0" borderId="63" xfId="54" applyBorder="1" applyAlignment="1">
      <alignment horizontal="center"/>
      <protection/>
    </xf>
    <xf numFmtId="0" fontId="58" fillId="0" borderId="64" xfId="54" applyBorder="1" applyAlignment="1">
      <alignment horizontal="center"/>
      <protection/>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18" fillId="0" borderId="67" xfId="0" applyFont="1" applyBorder="1" applyAlignment="1">
      <alignment horizontal="center" vertical="center"/>
    </xf>
    <xf numFmtId="0" fontId="4" fillId="0" borderId="19"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19" fillId="0" borderId="0" xfId="0" applyFont="1" applyAlignment="1">
      <alignment horizontal="center"/>
    </xf>
    <xf numFmtId="0" fontId="14" fillId="0" borderId="0" xfId="0" applyFont="1" applyAlignment="1">
      <alignment horizontal="center"/>
    </xf>
    <xf numFmtId="0" fontId="14" fillId="0" borderId="0" xfId="0" applyFont="1" applyAlignment="1">
      <alignment horizontal="left"/>
    </xf>
    <xf numFmtId="195" fontId="0" fillId="0" borderId="0" xfId="0" applyNumberFormat="1" applyAlignment="1">
      <alignment horizontal="left"/>
    </xf>
    <xf numFmtId="0" fontId="17" fillId="0" borderId="0" xfId="0" applyFont="1" applyAlignment="1">
      <alignment horizontal="center" wrapText="1"/>
    </xf>
    <xf numFmtId="0" fontId="12" fillId="0" borderId="12" xfId="0" applyFont="1" applyBorder="1" applyAlignment="1">
      <alignment horizontal="center"/>
    </xf>
    <xf numFmtId="0" fontId="17" fillId="0" borderId="0" xfId="0" applyFont="1" applyAlignment="1">
      <alignment horizontal="center"/>
    </xf>
    <xf numFmtId="0" fontId="5" fillId="0" borderId="0" xfId="0" applyFont="1" applyAlignment="1">
      <alignment horizontal="center"/>
    </xf>
    <xf numFmtId="196" fontId="4" fillId="0" borderId="68" xfId="0" applyNumberFormat="1" applyFont="1" applyFill="1" applyBorder="1" applyAlignment="1">
      <alignment horizontal="center" vertical="center" wrapText="1"/>
    </xf>
    <xf numFmtId="196" fontId="4" fillId="0" borderId="10" xfId="0" applyNumberFormat="1" applyFont="1" applyFill="1" applyBorder="1" applyAlignment="1">
      <alignment horizontal="center" vertical="center" wrapText="1"/>
    </xf>
    <xf numFmtId="196" fontId="4" fillId="0" borderId="11" xfId="0" applyNumberFormat="1" applyFont="1" applyFill="1" applyBorder="1" applyAlignment="1">
      <alignment horizontal="center" vertical="center" wrapText="1"/>
    </xf>
    <xf numFmtId="196" fontId="4" fillId="0" borderId="68" xfId="0" applyNumberFormat="1" applyFont="1" applyBorder="1" applyAlignment="1">
      <alignment horizontal="center" vertical="center" wrapText="1"/>
    </xf>
    <xf numFmtId="196" fontId="1" fillId="0" borderId="10" xfId="0" applyNumberFormat="1" applyFont="1" applyBorder="1" applyAlignment="1">
      <alignment horizontal="center" vertical="center" wrapText="1"/>
    </xf>
    <xf numFmtId="196" fontId="1" fillId="0" borderId="11" xfId="0" applyNumberFormat="1" applyFont="1" applyBorder="1" applyAlignment="1">
      <alignment horizontal="center" vertical="center" wrapText="1"/>
    </xf>
    <xf numFmtId="0" fontId="4" fillId="0" borderId="6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9" xfId="0" applyFont="1" applyFill="1" applyBorder="1" applyAlignment="1">
      <alignment horizontal="center" vertical="center" wrapText="1"/>
    </xf>
    <xf numFmtId="195" fontId="6" fillId="0" borderId="0" xfId="0" applyNumberFormat="1" applyFont="1" applyAlignment="1">
      <alignment horizontal="left"/>
    </xf>
    <xf numFmtId="0" fontId="13" fillId="0" borderId="70" xfId="0" applyFont="1" applyBorder="1" applyAlignment="1">
      <alignment horizontal="center" vertical="center" wrapText="1"/>
    </xf>
    <xf numFmtId="0" fontId="13" fillId="0" borderId="71" xfId="0" applyFont="1" applyBorder="1" applyAlignment="1">
      <alignment horizontal="center" vertical="center" wrapText="1"/>
    </xf>
    <xf numFmtId="0" fontId="13" fillId="0" borderId="72" xfId="0" applyFont="1" applyBorder="1" applyAlignment="1">
      <alignment horizontal="center" vertical="center" wrapText="1"/>
    </xf>
    <xf numFmtId="0" fontId="3" fillId="33" borderId="10" xfId="0" applyFont="1" applyFill="1" applyBorder="1" applyAlignment="1">
      <alignment horizontal="center" vertical="center" textRotation="90" wrapText="1"/>
    </xf>
    <xf numFmtId="0" fontId="3" fillId="33" borderId="11" xfId="0" applyFont="1" applyFill="1" applyBorder="1" applyAlignment="1">
      <alignment horizontal="center" vertical="center" textRotation="90" wrapText="1"/>
    </xf>
    <xf numFmtId="0" fontId="3" fillId="0" borderId="10"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1" fillId="0" borderId="0" xfId="0" applyFont="1" applyAlignment="1">
      <alignment horizontal="center"/>
    </xf>
    <xf numFmtId="196" fontId="4" fillId="0" borderId="10" xfId="0" applyNumberFormat="1" applyFont="1" applyBorder="1" applyAlignment="1">
      <alignment horizontal="center" vertical="center" wrapText="1"/>
    </xf>
    <xf numFmtId="196" fontId="4" fillId="0" borderId="11" xfId="0" applyNumberFormat="1" applyFont="1" applyBorder="1" applyAlignment="1">
      <alignment horizontal="center" vertical="center" wrapText="1"/>
    </xf>
    <xf numFmtId="196" fontId="4" fillId="0" borderId="69" xfId="0" applyNumberFormat="1" applyFont="1" applyFill="1" applyBorder="1" applyAlignment="1">
      <alignment horizontal="center" vertical="center" wrapText="1"/>
    </xf>
    <xf numFmtId="0" fontId="13" fillId="0" borderId="73" xfId="0" applyFont="1" applyBorder="1" applyAlignment="1">
      <alignment horizontal="center" vertical="center" wrapText="1"/>
    </xf>
    <xf numFmtId="0" fontId="13" fillId="0" borderId="74" xfId="0" applyFont="1" applyBorder="1" applyAlignment="1">
      <alignment horizontal="center" vertical="center" wrapText="1"/>
    </xf>
    <xf numFmtId="0" fontId="13" fillId="0" borderId="75" xfId="0" applyFont="1" applyBorder="1" applyAlignment="1">
      <alignment horizontal="center" vertical="center" wrapText="1"/>
    </xf>
    <xf numFmtId="0" fontId="1" fillId="0" borderId="11" xfId="0" applyFont="1" applyBorder="1" applyAlignment="1">
      <alignment horizontal="center" vertical="center" textRotation="90"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6" xfId="0" applyFont="1" applyBorder="1" applyAlignment="1">
      <alignment horizontal="center" vertical="center" wrapText="1"/>
    </xf>
    <xf numFmtId="0" fontId="1" fillId="0" borderId="77"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9" fillId="0" borderId="78" xfId="45" applyBorder="1" applyAlignment="1" applyProtection="1">
      <alignment horizontal="center" vertical="center" wrapText="1"/>
      <protection/>
    </xf>
    <xf numFmtId="0" fontId="9" fillId="0" borderId="76" xfId="45" applyBorder="1" applyAlignment="1" applyProtection="1">
      <alignment horizontal="center" vertical="center" wrapText="1"/>
      <protection/>
    </xf>
    <xf numFmtId="0" fontId="9" fillId="0" borderId="77" xfId="45" applyBorder="1" applyAlignment="1" applyProtection="1">
      <alignment horizontal="center" vertical="center" wrapText="1"/>
      <protection/>
    </xf>
    <xf numFmtId="0" fontId="4" fillId="0" borderId="6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9" xfId="0" applyFont="1" applyBorder="1" applyAlignment="1">
      <alignment horizontal="center" vertical="center" wrapText="1"/>
    </xf>
    <xf numFmtId="0" fontId="32" fillId="0" borderId="68" xfId="0" applyFont="1" applyBorder="1" applyAlignment="1">
      <alignment horizontal="center" vertical="center" textRotation="90" wrapText="1" readingOrder="2"/>
    </xf>
    <xf numFmtId="0" fontId="33" fillId="0" borderId="10" xfId="0" applyFont="1" applyBorder="1" applyAlignment="1">
      <alignment/>
    </xf>
    <xf numFmtId="0" fontId="33" fillId="0" borderId="11" xfId="0" applyFont="1" applyBorder="1" applyAlignment="1">
      <alignment/>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0" borderId="10" xfId="0" applyFont="1" applyFill="1" applyBorder="1" applyAlignment="1">
      <alignment horizontal="center" vertical="center" textRotation="90" wrapText="1"/>
    </xf>
    <xf numFmtId="0" fontId="3" fillId="0" borderId="11" xfId="0" applyFont="1" applyFill="1" applyBorder="1" applyAlignment="1">
      <alignment horizontal="center" vertical="center" textRotation="90" wrapText="1"/>
    </xf>
    <xf numFmtId="0" fontId="4" fillId="0" borderId="79"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13" fillId="0" borderId="58" xfId="0" applyFont="1" applyBorder="1" applyAlignment="1">
      <alignment horizontal="center" vertical="center"/>
    </xf>
    <xf numFmtId="0" fontId="13" fillId="0" borderId="60" xfId="0" applyFont="1" applyBorder="1" applyAlignment="1">
      <alignment horizontal="center" vertical="center"/>
    </xf>
    <xf numFmtId="0" fontId="3" fillId="33" borderId="82" xfId="0" applyFont="1" applyFill="1" applyBorder="1" applyAlignment="1">
      <alignment horizontal="center" vertical="center" wrapText="1"/>
    </xf>
    <xf numFmtId="0" fontId="3" fillId="33" borderId="80" xfId="0" applyFont="1" applyFill="1" applyBorder="1" applyAlignment="1">
      <alignment horizontal="center" vertical="center" wrapText="1"/>
    </xf>
    <xf numFmtId="0" fontId="3" fillId="33" borderId="83" xfId="0" applyFont="1" applyFill="1" applyBorder="1" applyAlignment="1">
      <alignment horizontal="center" vertical="center" wrapText="1"/>
    </xf>
    <xf numFmtId="0" fontId="20" fillId="0" borderId="0" xfId="0" applyFont="1" applyAlignment="1">
      <alignment horizontal="center"/>
    </xf>
    <xf numFmtId="0" fontId="2" fillId="0" borderId="39"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1" fillId="0" borderId="16" xfId="0" applyFont="1" applyBorder="1" applyAlignment="1">
      <alignment horizontal="center" vertical="center"/>
    </xf>
    <xf numFmtId="0" fontId="1" fillId="0" borderId="34" xfId="0" applyFont="1" applyBorder="1" applyAlignment="1">
      <alignment horizontal="center" vertical="center"/>
    </xf>
    <xf numFmtId="0" fontId="1" fillId="0" borderId="17" xfId="0" applyFont="1" applyBorder="1" applyAlignment="1">
      <alignment horizontal="center" vertical="center"/>
    </xf>
    <xf numFmtId="0" fontId="1" fillId="0" borderId="27" xfId="0" applyFont="1" applyBorder="1" applyAlignment="1">
      <alignment horizontal="center" vertical="center"/>
    </xf>
    <xf numFmtId="0" fontId="1" fillId="0" borderId="17" xfId="0" applyFont="1" applyBorder="1" applyAlignment="1">
      <alignment horizontal="left" vertical="center"/>
    </xf>
    <xf numFmtId="0" fontId="1" fillId="0" borderId="27" xfId="0" applyFont="1" applyBorder="1" applyAlignment="1">
      <alignment horizontal="left" vertical="center"/>
    </xf>
    <xf numFmtId="0" fontId="1" fillId="0" borderId="16" xfId="0" applyFont="1" applyBorder="1" applyAlignment="1">
      <alignment horizontal="left" vertical="center"/>
    </xf>
    <xf numFmtId="0" fontId="1" fillId="0" borderId="34" xfId="0" applyFont="1" applyBorder="1" applyAlignment="1">
      <alignment horizontal="left"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1" fillId="0" borderId="23" xfId="0" applyFont="1" applyBorder="1" applyAlignment="1">
      <alignment horizontal="left" vertical="center"/>
    </xf>
    <xf numFmtId="0" fontId="1" fillId="0" borderId="32" xfId="0" applyFont="1" applyBorder="1" applyAlignment="1">
      <alignment horizontal="left" vertical="center"/>
    </xf>
    <xf numFmtId="0" fontId="4" fillId="0" borderId="87" xfId="0" applyFont="1" applyFill="1" applyBorder="1" applyAlignment="1">
      <alignment horizontal="center" vertical="center" wrapText="1"/>
    </xf>
    <xf numFmtId="0" fontId="2" fillId="0" borderId="58" xfId="0" applyFont="1" applyBorder="1" applyAlignment="1">
      <alignment horizontal="center" vertical="center"/>
    </xf>
    <xf numFmtId="0" fontId="2" fillId="0" borderId="18" xfId="0" applyFont="1" applyBorder="1" applyAlignment="1">
      <alignment horizontal="center" vertical="center"/>
    </xf>
    <xf numFmtId="0" fontId="2" fillId="0" borderId="60" xfId="0" applyFont="1" applyBorder="1" applyAlignment="1">
      <alignment horizontal="center" vertical="center"/>
    </xf>
    <xf numFmtId="0" fontId="4" fillId="0" borderId="11" xfId="0" applyFont="1" applyFill="1" applyBorder="1" applyAlignment="1">
      <alignment horizontal="center" vertical="center" wrapText="1"/>
    </xf>
    <xf numFmtId="0" fontId="1" fillId="0" borderId="19" xfId="0" applyFont="1" applyBorder="1" applyAlignment="1">
      <alignment horizontal="left"/>
    </xf>
    <xf numFmtId="0" fontId="1" fillId="0" borderId="38" xfId="0" applyFont="1" applyBorder="1" applyAlignment="1">
      <alignment horizontal="left"/>
    </xf>
    <xf numFmtId="0" fontId="21" fillId="0" borderId="19" xfId="0" applyFont="1" applyBorder="1" applyAlignment="1">
      <alignment horizontal="left"/>
    </xf>
    <xf numFmtId="0" fontId="4" fillId="0" borderId="83" xfId="0" applyFont="1" applyFill="1" applyBorder="1" applyAlignment="1">
      <alignment horizontal="center" vertical="center" wrapText="1"/>
    </xf>
    <xf numFmtId="199" fontId="1" fillId="0" borderId="16" xfId="0" applyNumberFormat="1" applyFont="1" applyBorder="1" applyAlignment="1">
      <alignment horizontal="left" vertical="center"/>
    </xf>
    <xf numFmtId="199" fontId="1" fillId="0" borderId="34" xfId="0" applyNumberFormat="1" applyFont="1" applyBorder="1" applyAlignment="1">
      <alignment horizontal="left" vertical="center"/>
    </xf>
    <xf numFmtId="0" fontId="21" fillId="0" borderId="36" xfId="0" applyFont="1" applyBorder="1" applyAlignment="1">
      <alignment horizontal="left"/>
    </xf>
    <xf numFmtId="0" fontId="1" fillId="0" borderId="88" xfId="0" applyFont="1" applyBorder="1" applyAlignment="1">
      <alignment horizontal="left" vertical="center" wrapText="1"/>
    </xf>
    <xf numFmtId="0" fontId="1" fillId="0" borderId="89" xfId="0" applyFont="1" applyBorder="1" applyAlignment="1">
      <alignment horizontal="left" vertical="center" wrapText="1"/>
    </xf>
    <xf numFmtId="0" fontId="1" fillId="0" borderId="90" xfId="0" applyFont="1" applyBorder="1" applyAlignment="1">
      <alignment horizontal="left" vertical="center" wrapText="1"/>
    </xf>
    <xf numFmtId="0" fontId="1" fillId="0" borderId="66" xfId="0" applyFont="1" applyBorder="1" applyAlignment="1">
      <alignment horizontal="left" vertical="center" wrapText="1"/>
    </xf>
    <xf numFmtId="0" fontId="1" fillId="0" borderId="0" xfId="0" applyFont="1" applyBorder="1" applyAlignment="1">
      <alignment horizontal="left" vertical="center" wrapText="1"/>
    </xf>
    <xf numFmtId="0" fontId="1" fillId="0" borderId="50" xfId="0" applyFont="1" applyBorder="1" applyAlignment="1">
      <alignment horizontal="left" vertical="center" wrapText="1"/>
    </xf>
    <xf numFmtId="0" fontId="1" fillId="0" borderId="67" xfId="0" applyFont="1" applyBorder="1" applyAlignment="1">
      <alignment horizontal="left" vertical="center" wrapText="1"/>
    </xf>
    <xf numFmtId="0" fontId="1" fillId="0" borderId="12" xfId="0" applyFont="1" applyBorder="1" applyAlignment="1">
      <alignment horizontal="left" vertical="center" wrapText="1"/>
    </xf>
    <xf numFmtId="0" fontId="1" fillId="0" borderId="91" xfId="0" applyFont="1" applyBorder="1" applyAlignment="1">
      <alignment horizontal="left" vertical="center" wrapText="1"/>
    </xf>
    <xf numFmtId="0" fontId="1" fillId="0" borderId="92" xfId="0" applyFont="1" applyBorder="1" applyAlignment="1">
      <alignment horizontal="left" vertical="center"/>
    </xf>
    <xf numFmtId="0" fontId="1" fillId="0" borderId="89" xfId="0" applyFont="1" applyBorder="1" applyAlignment="1">
      <alignment horizontal="left" vertical="center"/>
    </xf>
    <xf numFmtId="0" fontId="1" fillId="0" borderId="90" xfId="0" applyFont="1" applyBorder="1" applyAlignment="1">
      <alignment horizontal="left" vertical="center"/>
    </xf>
    <xf numFmtId="0" fontId="1" fillId="0" borderId="54" xfId="0" applyFont="1" applyBorder="1" applyAlignment="1">
      <alignment horizontal="left" vertical="center"/>
    </xf>
    <xf numFmtId="0" fontId="1" fillId="0" borderId="0" xfId="0" applyFont="1" applyBorder="1" applyAlignment="1">
      <alignment horizontal="left" vertical="center"/>
    </xf>
    <xf numFmtId="0" fontId="1" fillId="0" borderId="50" xfId="0" applyFont="1" applyBorder="1" applyAlignment="1">
      <alignment horizontal="left" vertical="center"/>
    </xf>
    <xf numFmtId="0" fontId="1" fillId="0" borderId="49" xfId="0" applyFont="1" applyBorder="1" applyAlignment="1">
      <alignment horizontal="left" vertical="center"/>
    </xf>
    <xf numFmtId="0" fontId="1" fillId="0" borderId="12" xfId="0" applyFont="1" applyBorder="1" applyAlignment="1">
      <alignment horizontal="left" vertical="center"/>
    </xf>
    <xf numFmtId="0" fontId="1" fillId="0" borderId="91" xfId="0" applyFont="1" applyBorder="1" applyAlignment="1">
      <alignment horizontal="left" vertical="center"/>
    </xf>
    <xf numFmtId="0" fontId="79" fillId="0" borderId="62" xfId="54" applyFont="1" applyBorder="1" applyAlignment="1">
      <alignment horizontal="center" vertical="justify" textRotation="90" wrapText="1"/>
      <protection/>
    </xf>
    <xf numFmtId="0" fontId="79" fillId="0" borderId="48" xfId="54" applyFont="1" applyBorder="1" applyAlignment="1">
      <alignment horizontal="center" vertical="justify" textRotation="90" wrapText="1"/>
      <protection/>
    </xf>
    <xf numFmtId="0" fontId="79" fillId="0" borderId="42" xfId="54" applyFont="1" applyBorder="1" applyAlignment="1">
      <alignment horizontal="center" vertical="justify" textRotation="90" wrapText="1"/>
      <protection/>
    </xf>
    <xf numFmtId="0" fontId="58" fillId="41" borderId="58" xfId="54" applyFill="1" applyBorder="1" applyAlignment="1">
      <alignment horizontal="center"/>
      <protection/>
    </xf>
    <xf numFmtId="0" fontId="58" fillId="41" borderId="18" xfId="54" applyFill="1" applyBorder="1" applyAlignment="1">
      <alignment horizontal="center"/>
      <protection/>
    </xf>
    <xf numFmtId="0" fontId="58" fillId="41" borderId="12" xfId="54" applyFill="1" applyBorder="1" applyAlignment="1">
      <alignment horizontal="center"/>
      <protection/>
    </xf>
    <xf numFmtId="0" fontId="58" fillId="41" borderId="93" xfId="54" applyFill="1" applyBorder="1" applyAlignment="1">
      <alignment horizontal="center"/>
      <protection/>
    </xf>
    <xf numFmtId="0" fontId="26" fillId="36" borderId="12" xfId="54" applyFont="1" applyFill="1" applyBorder="1" applyAlignment="1">
      <alignment horizontal="center" vertical="center" wrapText="1"/>
      <protection/>
    </xf>
    <xf numFmtId="0" fontId="26" fillId="36" borderId="0" xfId="54" applyFont="1" applyFill="1" applyBorder="1" applyAlignment="1">
      <alignment horizontal="center" vertical="center" wrapText="1"/>
      <protection/>
    </xf>
    <xf numFmtId="0" fontId="26" fillId="36" borderId="94" xfId="54" applyFont="1" applyFill="1" applyBorder="1" applyAlignment="1">
      <alignment horizontal="center" vertical="center" wrapText="1"/>
      <protection/>
    </xf>
    <xf numFmtId="0" fontId="58" fillId="0" borderId="62" xfId="54" applyBorder="1" applyAlignment="1">
      <alignment horizontal="center" vertical="justify" textRotation="90" wrapText="1"/>
      <protection/>
    </xf>
    <xf numFmtId="0" fontId="58" fillId="0" borderId="48" xfId="54" applyBorder="1" applyAlignment="1">
      <alignment horizontal="center" vertical="justify" textRotation="90" wrapText="1"/>
      <protection/>
    </xf>
    <xf numFmtId="0" fontId="58" fillId="0" borderId="42" xfId="54" applyBorder="1" applyAlignment="1">
      <alignment horizontal="center" vertical="justify" textRotation="90" wrapText="1"/>
      <protection/>
    </xf>
    <xf numFmtId="0" fontId="27" fillId="0" borderId="65" xfId="54" applyFont="1" applyBorder="1" applyAlignment="1">
      <alignment horizontal="center" vertical="center" wrapText="1"/>
      <protection/>
    </xf>
    <xf numFmtId="0" fontId="27" fillId="0" borderId="66" xfId="54" applyFont="1" applyBorder="1" applyAlignment="1">
      <alignment horizontal="center" vertical="center" wrapText="1"/>
      <protection/>
    </xf>
    <xf numFmtId="0" fontId="27" fillId="0" borderId="67" xfId="54" applyFont="1" applyBorder="1" applyAlignment="1">
      <alignment horizontal="center" vertical="center" wrapText="1"/>
      <protection/>
    </xf>
    <xf numFmtId="0" fontId="80" fillId="0" borderId="95" xfId="54" applyFont="1" applyBorder="1" applyAlignment="1">
      <alignment horizontal="center"/>
      <protection/>
    </xf>
    <xf numFmtId="0" fontId="80" fillId="0" borderId="96" xfId="54" applyFont="1" applyBorder="1" applyAlignment="1">
      <alignment horizontal="center"/>
      <protection/>
    </xf>
    <xf numFmtId="0" fontId="80" fillId="0" borderId="97" xfId="54" applyFont="1" applyBorder="1" applyAlignment="1">
      <alignment horizontal="center"/>
      <protection/>
    </xf>
    <xf numFmtId="0" fontId="24" fillId="0" borderId="98" xfId="54" applyFont="1" applyBorder="1" applyAlignment="1">
      <alignment horizontal="center" vertical="justify"/>
      <protection/>
    </xf>
    <xf numFmtId="0" fontId="24" fillId="0" borderId="93" xfId="54" applyFont="1" applyBorder="1" applyAlignment="1">
      <alignment horizontal="center" vertical="justify"/>
      <protection/>
    </xf>
    <xf numFmtId="0" fontId="24" fillId="0" borderId="94" xfId="54" applyFont="1" applyBorder="1" applyAlignment="1">
      <alignment horizontal="center" vertical="justify"/>
      <protection/>
    </xf>
    <xf numFmtId="0" fontId="24" fillId="0" borderId="62" xfId="54" applyFont="1" applyBorder="1" applyAlignment="1">
      <alignment horizontal="center" vertical="center"/>
      <protection/>
    </xf>
    <xf numFmtId="0" fontId="24" fillId="0" borderId="48" xfId="54" applyFont="1" applyBorder="1" applyAlignment="1">
      <alignment horizontal="center" vertical="center"/>
      <protection/>
    </xf>
    <xf numFmtId="0" fontId="24" fillId="0" borderId="42" xfId="54" applyFont="1" applyBorder="1" applyAlignment="1">
      <alignment horizontal="center" vertical="center"/>
      <protection/>
    </xf>
    <xf numFmtId="0" fontId="58" fillId="0" borderId="58" xfId="54" applyBorder="1" applyAlignment="1">
      <alignment horizontal="center"/>
      <protection/>
    </xf>
    <xf numFmtId="0" fontId="58" fillId="0" borderId="18" xfId="54" applyBorder="1" applyAlignment="1">
      <alignment horizontal="center"/>
      <protection/>
    </xf>
    <xf numFmtId="0" fontId="58" fillId="0" borderId="60" xfId="54" applyBorder="1" applyAlignment="1">
      <alignment horizont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Porcentual 2"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29">
    <dxf>
      <font>
        <color indexed="10"/>
      </font>
      <fill>
        <patternFill>
          <bgColor indexed="10"/>
        </patternFill>
      </fill>
    </dxf>
    <dxf>
      <font>
        <color indexed="13"/>
      </font>
      <fill>
        <patternFill>
          <bgColor indexed="34"/>
        </patternFill>
      </fill>
    </dxf>
    <dxf>
      <font>
        <color indexed="11"/>
      </font>
      <fill>
        <patternFill>
          <bgColor indexed="11"/>
        </patternFill>
      </fill>
    </dxf>
    <dxf>
      <fill>
        <patternFill>
          <bgColor indexed="10"/>
        </patternFill>
      </fill>
    </dxf>
    <dxf>
      <fill>
        <patternFill>
          <bgColor indexed="34"/>
        </patternFill>
      </fill>
    </dxf>
    <dxf>
      <fill>
        <patternFill>
          <bgColor indexed="11"/>
        </patternFill>
      </fill>
    </dxf>
    <dxf>
      <font>
        <color auto="1"/>
      </font>
      <fill>
        <patternFill>
          <bgColor indexed="10"/>
        </patternFill>
      </fill>
    </dxf>
    <dxf>
      <font>
        <color auto="1"/>
      </font>
      <fill>
        <patternFill>
          <bgColor indexed="34"/>
        </patternFill>
      </fill>
    </dxf>
    <dxf>
      <font>
        <color auto="1"/>
      </font>
      <fill>
        <patternFill>
          <bgColor indexed="11"/>
        </patternFill>
      </fill>
    </dxf>
    <dxf>
      <font>
        <color auto="1"/>
      </font>
      <fill>
        <patternFill>
          <bgColor indexed="10"/>
        </patternFill>
      </fill>
    </dxf>
    <dxf>
      <font>
        <color auto="1"/>
      </font>
      <fill>
        <patternFill>
          <bgColor indexed="34"/>
        </patternFill>
      </fill>
    </dxf>
    <dxf>
      <font>
        <color auto="1"/>
      </font>
      <fill>
        <patternFill>
          <bgColor indexed="11"/>
        </patternFill>
      </fill>
    </dxf>
    <dxf>
      <font>
        <b/>
        <i val="0"/>
        <color auto="1"/>
      </font>
      <fill>
        <patternFill>
          <bgColor indexed="10"/>
        </patternFill>
      </fill>
    </dxf>
    <dxf>
      <font>
        <b/>
        <i val="0"/>
        <color auto="1"/>
      </font>
      <fill>
        <patternFill>
          <bgColor indexed="13"/>
        </patternFill>
      </fill>
    </dxf>
    <dxf>
      <font>
        <b/>
        <i val="0"/>
        <color auto="1"/>
      </font>
      <fill>
        <patternFill>
          <bgColor indexed="11"/>
        </patternFill>
      </fill>
    </dxf>
    <dxf>
      <font>
        <color indexed="10"/>
      </font>
      <fill>
        <patternFill>
          <bgColor indexed="10"/>
        </patternFill>
      </fill>
    </dxf>
    <dxf>
      <font>
        <b val="0"/>
        <i val="0"/>
        <u val="none"/>
        <color indexed="13"/>
      </font>
      <fill>
        <patternFill>
          <bgColor indexed="13"/>
        </patternFill>
      </fill>
    </dxf>
    <dxf>
      <font>
        <color indexed="11"/>
      </font>
      <fill>
        <patternFill>
          <bgColor indexed="11"/>
        </patternFill>
      </fill>
    </dxf>
    <dxf>
      <font>
        <color indexed="10"/>
      </font>
      <fill>
        <patternFill>
          <bgColor indexed="10"/>
        </patternFill>
      </fill>
    </dxf>
    <dxf>
      <font>
        <b val="0"/>
        <i val="0"/>
        <u val="none"/>
        <color indexed="13"/>
      </font>
      <fill>
        <patternFill>
          <bgColor indexed="13"/>
        </patternFill>
      </fill>
    </dxf>
    <dxf>
      <font>
        <color indexed="11"/>
      </font>
      <fill>
        <patternFill>
          <bgColor indexed="11"/>
        </patternFill>
      </fill>
    </dxf>
    <dxf>
      <font>
        <color auto="1"/>
      </font>
      <fill>
        <patternFill>
          <bgColor indexed="10"/>
        </patternFill>
      </fill>
    </dxf>
    <dxf>
      <font>
        <color auto="1"/>
      </font>
      <fill>
        <patternFill>
          <bgColor indexed="34"/>
        </patternFill>
      </fill>
    </dxf>
    <dxf>
      <font>
        <color auto="1"/>
      </font>
      <fill>
        <patternFill>
          <bgColor indexed="11"/>
        </patternFill>
      </fill>
    </dxf>
    <dxf>
      <font>
        <b/>
        <i val="0"/>
        <color auto="1"/>
      </font>
      <fill>
        <patternFill>
          <bgColor indexed="10"/>
        </patternFill>
      </fill>
    </dxf>
    <dxf>
      <font>
        <b/>
        <i val="0"/>
        <color auto="1"/>
      </font>
      <fill>
        <patternFill>
          <bgColor indexed="13"/>
        </patternFill>
      </fill>
    </dxf>
    <dxf>
      <font>
        <b/>
        <i val="0"/>
        <color auto="1"/>
      </font>
      <fill>
        <patternFill>
          <bgColor indexed="11"/>
        </patternFill>
      </fill>
    </dxf>
    <dxf>
      <font>
        <color indexed="10"/>
      </font>
      <fill>
        <patternFill>
          <bgColor indexed="10"/>
        </patternFill>
      </fill>
    </dxf>
    <dxf>
      <font>
        <b val="0"/>
        <i val="0"/>
        <u val="none"/>
        <color indexed="13"/>
      </font>
      <fill>
        <patternFill>
          <bgColor indexed="13"/>
        </patternFill>
      </fill>
    </dxf>
    <dxf>
      <font>
        <color indexed="11"/>
      </font>
      <fill>
        <patternFill>
          <bgColor indexed="11"/>
        </patternFill>
      </fill>
    </dxf>
    <dxf>
      <font>
        <color indexed="10"/>
      </font>
      <fill>
        <patternFill>
          <bgColor indexed="10"/>
        </patternFill>
      </fill>
    </dxf>
    <dxf>
      <font>
        <b val="0"/>
        <i val="0"/>
        <u val="none"/>
        <color indexed="13"/>
      </font>
      <fill>
        <patternFill>
          <bgColor indexed="13"/>
        </patternFill>
      </fill>
    </dxf>
    <dxf>
      <font>
        <color indexed="11"/>
      </font>
      <fill>
        <patternFill>
          <bgColor indexed="11"/>
        </patternFill>
      </fill>
    </dxf>
    <dxf>
      <font>
        <color auto="1"/>
      </font>
      <fill>
        <patternFill>
          <bgColor indexed="10"/>
        </patternFill>
      </fill>
    </dxf>
    <dxf>
      <font>
        <color auto="1"/>
      </font>
      <fill>
        <patternFill>
          <bgColor indexed="34"/>
        </patternFill>
      </fill>
    </dxf>
    <dxf>
      <font>
        <color auto="1"/>
      </font>
      <fill>
        <patternFill>
          <bgColor indexed="11"/>
        </patternFill>
      </fill>
    </dxf>
    <dxf>
      <font>
        <b/>
        <i val="0"/>
        <color auto="1"/>
      </font>
      <fill>
        <patternFill>
          <bgColor indexed="10"/>
        </patternFill>
      </fill>
    </dxf>
    <dxf>
      <font>
        <b/>
        <i val="0"/>
        <color auto="1"/>
      </font>
      <fill>
        <patternFill>
          <bgColor indexed="13"/>
        </patternFill>
      </fill>
    </dxf>
    <dxf>
      <font>
        <b/>
        <i val="0"/>
        <color auto="1"/>
      </font>
      <fill>
        <patternFill>
          <bgColor indexed="11"/>
        </patternFill>
      </fill>
    </dxf>
    <dxf>
      <font>
        <color indexed="10"/>
      </font>
      <fill>
        <patternFill>
          <bgColor indexed="10"/>
        </patternFill>
      </fill>
    </dxf>
    <dxf>
      <font>
        <b val="0"/>
        <i val="0"/>
        <u val="none"/>
        <color indexed="13"/>
      </font>
      <fill>
        <patternFill>
          <bgColor indexed="13"/>
        </patternFill>
      </fill>
    </dxf>
    <dxf>
      <font>
        <color indexed="11"/>
      </font>
      <fill>
        <patternFill>
          <bgColor indexed="11"/>
        </patternFill>
      </fill>
    </dxf>
    <dxf>
      <font>
        <color indexed="10"/>
      </font>
      <fill>
        <patternFill>
          <bgColor indexed="10"/>
        </patternFill>
      </fill>
    </dxf>
    <dxf>
      <font>
        <b val="0"/>
        <i val="0"/>
        <u val="none"/>
        <color indexed="13"/>
      </font>
      <fill>
        <patternFill>
          <bgColor indexed="13"/>
        </patternFill>
      </fill>
    </dxf>
    <dxf>
      <font>
        <color indexed="11"/>
      </font>
      <fill>
        <patternFill>
          <bgColor indexed="11"/>
        </patternFill>
      </fill>
    </dxf>
    <dxf>
      <font>
        <color auto="1"/>
      </font>
      <fill>
        <patternFill>
          <bgColor indexed="10"/>
        </patternFill>
      </fill>
    </dxf>
    <dxf>
      <font>
        <color auto="1"/>
      </font>
      <fill>
        <patternFill>
          <bgColor indexed="34"/>
        </patternFill>
      </fill>
    </dxf>
    <dxf>
      <font>
        <color auto="1"/>
      </font>
      <fill>
        <patternFill>
          <bgColor indexed="11"/>
        </patternFill>
      </fill>
    </dxf>
    <dxf>
      <font>
        <b/>
        <i val="0"/>
        <color auto="1"/>
      </font>
      <fill>
        <patternFill>
          <bgColor indexed="10"/>
        </patternFill>
      </fill>
    </dxf>
    <dxf>
      <font>
        <b/>
        <i val="0"/>
        <color auto="1"/>
      </font>
      <fill>
        <patternFill>
          <bgColor indexed="13"/>
        </patternFill>
      </fill>
    </dxf>
    <dxf>
      <font>
        <b/>
        <i val="0"/>
        <color auto="1"/>
      </font>
      <fill>
        <patternFill>
          <bgColor indexed="11"/>
        </patternFill>
      </fill>
    </dxf>
    <dxf>
      <font>
        <color indexed="10"/>
      </font>
      <fill>
        <patternFill>
          <bgColor indexed="10"/>
        </patternFill>
      </fill>
    </dxf>
    <dxf>
      <font>
        <b val="0"/>
        <i val="0"/>
        <u val="none"/>
        <color indexed="13"/>
      </font>
      <fill>
        <patternFill>
          <bgColor indexed="13"/>
        </patternFill>
      </fill>
    </dxf>
    <dxf>
      <font>
        <color indexed="11"/>
      </font>
      <fill>
        <patternFill>
          <bgColor indexed="11"/>
        </patternFill>
      </fill>
    </dxf>
    <dxf>
      <font>
        <color indexed="10"/>
      </font>
      <fill>
        <patternFill>
          <bgColor indexed="10"/>
        </patternFill>
      </fill>
    </dxf>
    <dxf>
      <font>
        <b val="0"/>
        <i val="0"/>
        <u val="none"/>
        <color indexed="13"/>
      </font>
      <fill>
        <patternFill>
          <bgColor indexed="13"/>
        </patternFill>
      </fill>
    </dxf>
    <dxf>
      <font>
        <color indexed="11"/>
      </font>
      <fill>
        <patternFill>
          <bgColor indexed="11"/>
        </patternFill>
      </fill>
    </dxf>
    <dxf>
      <font>
        <color auto="1"/>
      </font>
      <fill>
        <patternFill>
          <bgColor indexed="10"/>
        </patternFill>
      </fill>
    </dxf>
    <dxf>
      <font>
        <color auto="1"/>
      </font>
      <fill>
        <patternFill>
          <bgColor indexed="34"/>
        </patternFill>
      </fill>
    </dxf>
    <dxf>
      <font>
        <color auto="1"/>
      </font>
      <fill>
        <patternFill>
          <bgColor indexed="11"/>
        </patternFill>
      </fill>
    </dxf>
    <dxf>
      <font>
        <b/>
        <i val="0"/>
        <color auto="1"/>
      </font>
      <fill>
        <patternFill>
          <bgColor indexed="10"/>
        </patternFill>
      </fill>
    </dxf>
    <dxf>
      <font>
        <b/>
        <i val="0"/>
        <color auto="1"/>
      </font>
      <fill>
        <patternFill>
          <bgColor indexed="13"/>
        </patternFill>
      </fill>
    </dxf>
    <dxf>
      <font>
        <b/>
        <i val="0"/>
        <color auto="1"/>
      </font>
      <fill>
        <patternFill>
          <bgColor indexed="11"/>
        </patternFill>
      </fill>
    </dxf>
    <dxf>
      <font>
        <color indexed="10"/>
      </font>
      <fill>
        <patternFill>
          <bgColor indexed="10"/>
        </patternFill>
      </fill>
    </dxf>
    <dxf>
      <font>
        <b val="0"/>
        <i val="0"/>
        <u val="none"/>
        <color indexed="13"/>
      </font>
      <fill>
        <patternFill>
          <bgColor indexed="13"/>
        </patternFill>
      </fill>
    </dxf>
    <dxf>
      <font>
        <color indexed="11"/>
      </font>
      <fill>
        <patternFill>
          <bgColor indexed="11"/>
        </patternFill>
      </fill>
    </dxf>
    <dxf>
      <font>
        <color indexed="10"/>
      </font>
      <fill>
        <patternFill>
          <bgColor indexed="10"/>
        </patternFill>
      </fill>
    </dxf>
    <dxf>
      <font>
        <b val="0"/>
        <i val="0"/>
        <u val="none"/>
        <color indexed="13"/>
      </font>
      <fill>
        <patternFill>
          <bgColor indexed="13"/>
        </patternFill>
      </fill>
    </dxf>
    <dxf>
      <font>
        <color indexed="11"/>
      </font>
      <fill>
        <patternFill>
          <bgColor indexed="11"/>
        </patternFill>
      </fill>
    </dxf>
    <dxf>
      <font>
        <color auto="1"/>
      </font>
      <fill>
        <patternFill>
          <bgColor indexed="10"/>
        </patternFill>
      </fill>
    </dxf>
    <dxf>
      <font>
        <color auto="1"/>
      </font>
      <fill>
        <patternFill>
          <bgColor indexed="34"/>
        </patternFill>
      </fill>
    </dxf>
    <dxf>
      <font>
        <color auto="1"/>
      </font>
      <fill>
        <patternFill>
          <bgColor indexed="11"/>
        </patternFill>
      </fill>
    </dxf>
    <dxf>
      <font>
        <b/>
        <i val="0"/>
        <color auto="1"/>
      </font>
      <fill>
        <patternFill>
          <bgColor indexed="10"/>
        </patternFill>
      </fill>
    </dxf>
    <dxf>
      <font>
        <b/>
        <i val="0"/>
        <color auto="1"/>
      </font>
      <fill>
        <patternFill>
          <bgColor indexed="13"/>
        </patternFill>
      </fill>
    </dxf>
    <dxf>
      <font>
        <b/>
        <i val="0"/>
        <color auto="1"/>
      </font>
      <fill>
        <patternFill>
          <bgColor indexed="11"/>
        </patternFill>
      </fill>
    </dxf>
    <dxf>
      <font>
        <color indexed="10"/>
      </font>
      <fill>
        <patternFill>
          <bgColor indexed="10"/>
        </patternFill>
      </fill>
    </dxf>
    <dxf>
      <font>
        <b val="0"/>
        <i val="0"/>
        <u val="none"/>
        <color indexed="13"/>
      </font>
      <fill>
        <patternFill>
          <bgColor indexed="13"/>
        </patternFill>
      </fill>
    </dxf>
    <dxf>
      <font>
        <color indexed="11"/>
      </font>
      <fill>
        <patternFill>
          <bgColor indexed="11"/>
        </patternFill>
      </fill>
    </dxf>
    <dxf>
      <font>
        <color indexed="10"/>
      </font>
      <fill>
        <patternFill>
          <bgColor indexed="10"/>
        </patternFill>
      </fill>
    </dxf>
    <dxf>
      <font>
        <b val="0"/>
        <i val="0"/>
        <u val="none"/>
        <color indexed="13"/>
      </font>
      <fill>
        <patternFill>
          <bgColor indexed="13"/>
        </patternFill>
      </fill>
    </dxf>
    <dxf>
      <font>
        <color indexed="11"/>
      </font>
      <fill>
        <patternFill>
          <bgColor indexed="11"/>
        </patternFill>
      </fill>
    </dxf>
    <dxf>
      <font>
        <color auto="1"/>
      </font>
      <fill>
        <patternFill>
          <bgColor indexed="10"/>
        </patternFill>
      </fill>
    </dxf>
    <dxf>
      <font>
        <color auto="1"/>
      </font>
      <fill>
        <patternFill>
          <bgColor indexed="34"/>
        </patternFill>
      </fill>
    </dxf>
    <dxf>
      <font>
        <color auto="1"/>
      </font>
      <fill>
        <patternFill>
          <bgColor indexed="11"/>
        </patternFill>
      </fill>
    </dxf>
    <dxf>
      <font>
        <b/>
        <i val="0"/>
        <color auto="1"/>
      </font>
      <fill>
        <patternFill>
          <bgColor indexed="10"/>
        </patternFill>
      </fill>
    </dxf>
    <dxf>
      <font>
        <b/>
        <i val="0"/>
        <color auto="1"/>
      </font>
      <fill>
        <patternFill>
          <bgColor indexed="13"/>
        </patternFill>
      </fill>
    </dxf>
    <dxf>
      <font>
        <b/>
        <i val="0"/>
        <color auto="1"/>
      </font>
      <fill>
        <patternFill>
          <bgColor indexed="11"/>
        </patternFill>
      </fill>
    </dxf>
    <dxf>
      <font>
        <color indexed="10"/>
      </font>
      <fill>
        <patternFill>
          <bgColor indexed="10"/>
        </patternFill>
      </fill>
    </dxf>
    <dxf>
      <font>
        <b val="0"/>
        <i val="0"/>
        <u val="none"/>
        <color indexed="13"/>
      </font>
      <fill>
        <patternFill>
          <bgColor indexed="13"/>
        </patternFill>
      </fill>
    </dxf>
    <dxf>
      <font>
        <color indexed="11"/>
      </font>
      <fill>
        <patternFill>
          <bgColor indexed="11"/>
        </patternFill>
      </fill>
    </dxf>
    <dxf>
      <font>
        <color indexed="10"/>
      </font>
      <fill>
        <patternFill>
          <bgColor indexed="10"/>
        </patternFill>
      </fill>
    </dxf>
    <dxf>
      <font>
        <b val="0"/>
        <i val="0"/>
        <u val="none"/>
        <color indexed="13"/>
      </font>
      <fill>
        <patternFill>
          <bgColor indexed="13"/>
        </patternFill>
      </fill>
    </dxf>
    <dxf>
      <font>
        <color indexed="11"/>
      </font>
      <fill>
        <patternFill>
          <bgColor indexed="11"/>
        </patternFill>
      </fill>
    </dxf>
    <dxf>
      <font>
        <color auto="1"/>
      </font>
      <fill>
        <patternFill>
          <bgColor indexed="10"/>
        </patternFill>
      </fill>
    </dxf>
    <dxf>
      <font>
        <color auto="1"/>
      </font>
      <fill>
        <patternFill>
          <bgColor indexed="34"/>
        </patternFill>
      </fill>
    </dxf>
    <dxf>
      <font>
        <color auto="1"/>
      </font>
      <fill>
        <patternFill>
          <bgColor indexed="11"/>
        </patternFill>
      </fill>
    </dxf>
    <dxf>
      <font>
        <b/>
        <i val="0"/>
        <color auto="1"/>
      </font>
      <fill>
        <patternFill>
          <bgColor indexed="10"/>
        </patternFill>
      </fill>
    </dxf>
    <dxf>
      <font>
        <b/>
        <i val="0"/>
        <color auto="1"/>
      </font>
      <fill>
        <patternFill>
          <bgColor indexed="13"/>
        </patternFill>
      </fill>
    </dxf>
    <dxf>
      <font>
        <b/>
        <i val="0"/>
        <color auto="1"/>
      </font>
      <fill>
        <patternFill>
          <bgColor indexed="11"/>
        </patternFill>
      </fill>
    </dxf>
    <dxf>
      <font>
        <color indexed="10"/>
      </font>
      <fill>
        <patternFill>
          <bgColor indexed="10"/>
        </patternFill>
      </fill>
    </dxf>
    <dxf>
      <font>
        <b val="0"/>
        <i val="0"/>
        <u val="none"/>
        <color indexed="13"/>
      </font>
      <fill>
        <patternFill>
          <bgColor indexed="13"/>
        </patternFill>
      </fill>
    </dxf>
    <dxf>
      <font>
        <color indexed="11"/>
      </font>
      <fill>
        <patternFill>
          <bgColor indexed="11"/>
        </patternFill>
      </fill>
    </dxf>
    <dxf>
      <font>
        <color indexed="10"/>
      </font>
      <fill>
        <patternFill>
          <bgColor indexed="10"/>
        </patternFill>
      </fill>
    </dxf>
    <dxf>
      <font>
        <b val="0"/>
        <i val="0"/>
        <u val="none"/>
        <color indexed="13"/>
      </font>
      <fill>
        <patternFill>
          <bgColor indexed="13"/>
        </patternFill>
      </fill>
    </dxf>
    <dxf>
      <font>
        <color indexed="11"/>
      </font>
      <fill>
        <patternFill>
          <bgColor indexed="11"/>
        </patternFill>
      </fill>
    </dxf>
    <dxf>
      <font>
        <color auto="1"/>
      </font>
      <fill>
        <patternFill>
          <bgColor indexed="10"/>
        </patternFill>
      </fill>
    </dxf>
    <dxf>
      <font>
        <color auto="1"/>
      </font>
      <fill>
        <patternFill>
          <bgColor indexed="34"/>
        </patternFill>
      </fill>
    </dxf>
    <dxf>
      <font>
        <color auto="1"/>
      </font>
      <fill>
        <patternFill>
          <bgColor indexed="11"/>
        </patternFill>
      </fill>
    </dxf>
    <dxf>
      <font>
        <b/>
        <i val="0"/>
        <color auto="1"/>
      </font>
      <fill>
        <patternFill>
          <bgColor indexed="10"/>
        </patternFill>
      </fill>
    </dxf>
    <dxf>
      <font>
        <b/>
        <i val="0"/>
        <color auto="1"/>
      </font>
      <fill>
        <patternFill>
          <bgColor indexed="13"/>
        </patternFill>
      </fill>
    </dxf>
    <dxf>
      <font>
        <b/>
        <i val="0"/>
        <color auto="1"/>
      </font>
      <fill>
        <patternFill>
          <bgColor indexed="11"/>
        </patternFill>
      </fill>
    </dxf>
    <dxf>
      <font>
        <color indexed="10"/>
      </font>
      <fill>
        <patternFill>
          <bgColor indexed="10"/>
        </patternFill>
      </fill>
    </dxf>
    <dxf>
      <font>
        <b val="0"/>
        <i val="0"/>
        <u val="none"/>
        <color indexed="13"/>
      </font>
      <fill>
        <patternFill>
          <bgColor indexed="13"/>
        </patternFill>
      </fill>
    </dxf>
    <dxf>
      <font>
        <color indexed="11"/>
      </font>
      <fill>
        <patternFill>
          <bgColor indexed="11"/>
        </patternFill>
      </fill>
    </dxf>
    <dxf>
      <font>
        <color indexed="10"/>
      </font>
      <fill>
        <patternFill>
          <bgColor indexed="10"/>
        </patternFill>
      </fill>
    </dxf>
    <dxf>
      <font>
        <b val="0"/>
        <i val="0"/>
        <u val="none"/>
        <color indexed="13"/>
      </font>
      <fill>
        <patternFill>
          <bgColor indexed="13"/>
        </patternFill>
      </fill>
    </dxf>
    <dxf>
      <font>
        <color indexed="11"/>
      </font>
      <fill>
        <patternFill>
          <bgColor indexed="11"/>
        </patternFill>
      </fill>
    </dxf>
    <dxf>
      <font>
        <color auto="1"/>
      </font>
      <fill>
        <patternFill>
          <bgColor indexed="10"/>
        </patternFill>
      </fill>
    </dxf>
    <dxf>
      <font>
        <color auto="1"/>
      </font>
      <fill>
        <patternFill>
          <bgColor indexed="34"/>
        </patternFill>
      </fill>
    </dxf>
    <dxf>
      <font>
        <color auto="1"/>
      </font>
      <fill>
        <patternFill>
          <bgColor indexed="11"/>
        </patternFill>
      </fill>
    </dxf>
    <dxf>
      <font>
        <b/>
        <i val="0"/>
        <color auto="1"/>
      </font>
      <fill>
        <patternFill>
          <bgColor indexed="10"/>
        </patternFill>
      </fill>
    </dxf>
    <dxf>
      <font>
        <b/>
        <i val="0"/>
        <color auto="1"/>
      </font>
      <fill>
        <patternFill>
          <bgColor indexed="13"/>
        </patternFill>
      </fill>
    </dxf>
    <dxf>
      <font>
        <b/>
        <i val="0"/>
        <color auto="1"/>
      </font>
      <fill>
        <patternFill>
          <bgColor indexed="11"/>
        </patternFill>
      </fill>
    </dxf>
    <dxf>
      <font>
        <color indexed="10"/>
      </font>
      <fill>
        <patternFill>
          <bgColor indexed="10"/>
        </patternFill>
      </fill>
    </dxf>
    <dxf>
      <font>
        <b val="0"/>
        <i val="0"/>
        <u val="none"/>
        <color indexed="13"/>
      </font>
      <fill>
        <patternFill>
          <bgColor indexed="13"/>
        </patternFill>
      </fill>
    </dxf>
    <dxf>
      <font>
        <color indexed="11"/>
      </font>
      <fill>
        <patternFill>
          <bgColor indexed="11"/>
        </patternFill>
      </fill>
    </dxf>
    <dxf>
      <font>
        <color indexed="10"/>
      </font>
      <fill>
        <patternFill>
          <bgColor indexed="10"/>
        </patternFill>
      </fill>
    </dxf>
    <dxf>
      <font>
        <b val="0"/>
        <i val="0"/>
        <u val="none"/>
        <color indexed="13"/>
      </font>
      <fill>
        <patternFill>
          <bgColor indexed="13"/>
        </patternFill>
      </fill>
    </dxf>
    <dxf>
      <font>
        <color indexed="11"/>
      </font>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PANEL DE CONTROL'!A1" /></Relationships>
</file>

<file path=xl/drawings/_rels/drawing10.xml.rels><?xml version="1.0" encoding="utf-8" standalone="yes"?><Relationships xmlns="http://schemas.openxmlformats.org/package/2006/relationships"><Relationship Id="rId1" Type="http://schemas.openxmlformats.org/officeDocument/2006/relationships/hyperlink" Target="#VULNERABILIDAD!A20" /></Relationships>
</file>

<file path=xl/drawings/_rels/drawing11.xml.rels><?xml version="1.0" encoding="utf-8" standalone="yes"?><Relationships xmlns="http://schemas.openxmlformats.org/package/2006/relationships"><Relationship Id="rId1" Type="http://schemas.openxmlformats.org/officeDocument/2006/relationships/hyperlink" Target="#VULNERABILIDAD!A18" /></Relationships>
</file>

<file path=xl/drawings/_rels/drawing2.xml.rels><?xml version="1.0" encoding="utf-8" standalone="yes"?><Relationships xmlns="http://schemas.openxmlformats.org/package/2006/relationships"><Relationship Id="rId1" Type="http://schemas.openxmlformats.org/officeDocument/2006/relationships/hyperlink" Target="#VULNERABILIDAD!A46" /></Relationships>
</file>

<file path=xl/drawings/_rels/drawing3.xml.rels><?xml version="1.0" encoding="utf-8" standalone="yes"?><Relationships xmlns="http://schemas.openxmlformats.org/package/2006/relationships"><Relationship Id="rId1" Type="http://schemas.openxmlformats.org/officeDocument/2006/relationships/hyperlink" Target="#VULNERABILIDAD!A40" /></Relationships>
</file>

<file path=xl/drawings/_rels/drawing4.xml.rels><?xml version="1.0" encoding="utf-8" standalone="yes"?><Relationships xmlns="http://schemas.openxmlformats.org/package/2006/relationships"><Relationship Id="rId1" Type="http://schemas.openxmlformats.org/officeDocument/2006/relationships/hyperlink" Target="#VULNERABILIDAD!A1" /></Relationships>
</file>

<file path=xl/drawings/_rels/drawing5.xml.rels><?xml version="1.0" encoding="utf-8" standalone="yes"?><Relationships xmlns="http://schemas.openxmlformats.org/package/2006/relationships"><Relationship Id="rId1" Type="http://schemas.openxmlformats.org/officeDocument/2006/relationships/hyperlink" Target="#VULNERABILIDAD!A34" /></Relationships>
</file>

<file path=xl/drawings/_rels/drawing6.xml.rels><?xml version="1.0" encoding="utf-8" standalone="yes"?><Relationships xmlns="http://schemas.openxmlformats.org/package/2006/relationships"><Relationship Id="rId1" Type="http://schemas.openxmlformats.org/officeDocument/2006/relationships/hyperlink" Target="#VULNERABILIDAD!A33" /></Relationships>
</file>

<file path=xl/drawings/_rels/drawing7.xml.rels><?xml version="1.0" encoding="utf-8" standalone="yes"?><Relationships xmlns="http://schemas.openxmlformats.org/package/2006/relationships"><Relationship Id="rId1" Type="http://schemas.openxmlformats.org/officeDocument/2006/relationships/hyperlink" Target="#VULNERABILIDAD!A30" /></Relationships>
</file>

<file path=xl/drawings/_rels/drawing8.xml.rels><?xml version="1.0" encoding="utf-8" standalone="yes"?><Relationships xmlns="http://schemas.openxmlformats.org/package/2006/relationships"><Relationship Id="rId1" Type="http://schemas.openxmlformats.org/officeDocument/2006/relationships/hyperlink" Target="#VULNERABILIDAD!A25" /></Relationships>
</file>

<file path=xl/drawings/_rels/drawing9.xml.rels><?xml version="1.0" encoding="utf-8" standalone="yes"?><Relationships xmlns="http://schemas.openxmlformats.org/package/2006/relationships"><Relationship Id="rId1" Type="http://schemas.openxmlformats.org/officeDocument/2006/relationships/hyperlink" Target="#VULNERABILIDAD!A22"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0</xdr:col>
      <xdr:colOff>904875</xdr:colOff>
      <xdr:row>3</xdr:row>
      <xdr:rowOff>28575</xdr:rowOff>
    </xdr:to>
    <xdr:sp>
      <xdr:nvSpPr>
        <xdr:cNvPr id="1" name="1 Flecha izquierda">
          <a:hlinkClick r:id="rId1"/>
        </xdr:cNvPr>
        <xdr:cNvSpPr>
          <a:spLocks/>
        </xdr:cNvSpPr>
      </xdr:nvSpPr>
      <xdr:spPr>
        <a:xfrm>
          <a:off x="19050" y="38100"/>
          <a:ext cx="885825" cy="647700"/>
        </a:xfrm>
        <a:prstGeom prst="leftArrow">
          <a:avLst>
            <a:gd name="adj" fmla="val -13152"/>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PANEL</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85725</xdr:rowOff>
    </xdr:from>
    <xdr:to>
      <xdr:col>37</xdr:col>
      <xdr:colOff>9525</xdr:colOff>
      <xdr:row>42</xdr:row>
      <xdr:rowOff>47625</xdr:rowOff>
    </xdr:to>
    <xdr:grpSp>
      <xdr:nvGrpSpPr>
        <xdr:cNvPr id="1" name="Group 1"/>
        <xdr:cNvGrpSpPr>
          <a:grpSpLocks/>
        </xdr:cNvGrpSpPr>
      </xdr:nvGrpSpPr>
      <xdr:grpSpPr>
        <a:xfrm>
          <a:off x="1628775" y="1447800"/>
          <a:ext cx="2009775" cy="2000250"/>
          <a:chOff x="78" y="288"/>
          <a:chExt cx="117" cy="117"/>
        </a:xfrm>
        <a:solidFill>
          <a:srgbClr val="FFFFFF"/>
        </a:solidFill>
      </xdr:grpSpPr>
      <xdr:sp>
        <xdr:nvSpPr>
          <xdr:cNvPr id="2" name="AutoShape 2"/>
          <xdr:cNvSpPr>
            <a:spLocks/>
          </xdr:cNvSpPr>
        </xdr:nvSpPr>
        <xdr:spPr>
          <a:xfrm>
            <a:off x="108" y="34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AutoShape 3"/>
          <xdr:cNvSpPr>
            <a:spLocks/>
          </xdr:cNvSpPr>
        </xdr:nvSpPr>
        <xdr:spPr>
          <a:xfrm>
            <a:off x="108" y="28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utoShape 4"/>
          <xdr:cNvSpPr>
            <a:spLocks/>
          </xdr:cNvSpPr>
        </xdr:nvSpPr>
        <xdr:spPr>
          <a:xfrm>
            <a:off x="138" y="31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5"/>
          <xdr:cNvSpPr>
            <a:spLocks/>
          </xdr:cNvSpPr>
        </xdr:nvSpPr>
        <xdr:spPr>
          <a:xfrm>
            <a:off x="78" y="31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38100</xdr:colOff>
      <xdr:row>33</xdr:row>
      <xdr:rowOff>0</xdr:rowOff>
    </xdr:from>
    <xdr:to>
      <xdr:col>25</xdr:col>
      <xdr:colOff>0</xdr:colOff>
      <xdr:row>36</xdr:row>
      <xdr:rowOff>28575</xdr:rowOff>
    </xdr:to>
    <xdr:sp>
      <xdr:nvSpPr>
        <xdr:cNvPr id="6" name="Text Box 6"/>
        <xdr:cNvSpPr txBox="1">
          <a:spLocks noChangeArrowheads="1"/>
        </xdr:cNvSpPr>
      </xdr:nvSpPr>
      <xdr:spPr>
        <a:xfrm>
          <a:off x="2295525" y="2886075"/>
          <a:ext cx="647700" cy="20002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AMENAZA</a:t>
          </a:r>
        </a:p>
      </xdr:txBody>
    </xdr:sp>
    <xdr:clientData/>
  </xdr:twoCellAnchor>
  <xdr:twoCellAnchor>
    <xdr:from>
      <xdr:col>4</xdr:col>
      <xdr:colOff>38100</xdr:colOff>
      <xdr:row>23</xdr:row>
      <xdr:rowOff>38100</xdr:rowOff>
    </xdr:from>
    <xdr:to>
      <xdr:col>15</xdr:col>
      <xdr:colOff>47625</xdr:colOff>
      <xdr:row>27</xdr:row>
      <xdr:rowOff>0</xdr:rowOff>
    </xdr:to>
    <xdr:sp>
      <xdr:nvSpPr>
        <xdr:cNvPr id="7" name="Text Box 7"/>
        <xdr:cNvSpPr txBox="1">
          <a:spLocks noChangeArrowheads="1"/>
        </xdr:cNvSpPr>
      </xdr:nvSpPr>
      <xdr:spPr>
        <a:xfrm>
          <a:off x="1781175" y="2352675"/>
          <a:ext cx="638175" cy="19050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PERSONAS</a:t>
          </a:r>
        </a:p>
      </xdr:txBody>
    </xdr:sp>
    <xdr:clientData/>
  </xdr:twoCellAnchor>
  <xdr:twoCellAnchor>
    <xdr:from>
      <xdr:col>13</xdr:col>
      <xdr:colOff>28575</xdr:colOff>
      <xdr:row>14</xdr:row>
      <xdr:rowOff>38100</xdr:rowOff>
    </xdr:from>
    <xdr:to>
      <xdr:col>24</xdr:col>
      <xdr:colOff>47625</xdr:colOff>
      <xdr:row>18</xdr:row>
      <xdr:rowOff>9525</xdr:rowOff>
    </xdr:to>
    <xdr:sp>
      <xdr:nvSpPr>
        <xdr:cNvPr id="8" name="Text Box 8"/>
        <xdr:cNvSpPr txBox="1">
          <a:spLocks noChangeArrowheads="1"/>
        </xdr:cNvSpPr>
      </xdr:nvSpPr>
      <xdr:spPr>
        <a:xfrm>
          <a:off x="2286000" y="1838325"/>
          <a:ext cx="647700" cy="20002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RECURSOS</a:t>
          </a:r>
        </a:p>
      </xdr:txBody>
    </xdr:sp>
    <xdr:clientData/>
  </xdr:twoCellAnchor>
  <xdr:twoCellAnchor>
    <xdr:from>
      <xdr:col>22</xdr:col>
      <xdr:colOff>38100</xdr:colOff>
      <xdr:row>23</xdr:row>
      <xdr:rowOff>38100</xdr:rowOff>
    </xdr:from>
    <xdr:to>
      <xdr:col>34</xdr:col>
      <xdr:colOff>0</xdr:colOff>
      <xdr:row>27</xdr:row>
      <xdr:rowOff>0</xdr:rowOff>
    </xdr:to>
    <xdr:sp>
      <xdr:nvSpPr>
        <xdr:cNvPr id="9" name="Text Box 9"/>
        <xdr:cNvSpPr txBox="1">
          <a:spLocks noChangeArrowheads="1"/>
        </xdr:cNvSpPr>
      </xdr:nvSpPr>
      <xdr:spPr>
        <a:xfrm>
          <a:off x="2809875" y="2352675"/>
          <a:ext cx="647700" cy="19050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SISTEMAS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7</xdr:row>
      <xdr:rowOff>85725</xdr:rowOff>
    </xdr:from>
    <xdr:to>
      <xdr:col>36</xdr:col>
      <xdr:colOff>47625</xdr:colOff>
      <xdr:row>42</xdr:row>
      <xdr:rowOff>47625</xdr:rowOff>
    </xdr:to>
    <xdr:grpSp>
      <xdr:nvGrpSpPr>
        <xdr:cNvPr id="1" name="Group 5"/>
        <xdr:cNvGrpSpPr>
          <a:grpSpLocks/>
        </xdr:cNvGrpSpPr>
      </xdr:nvGrpSpPr>
      <xdr:grpSpPr>
        <a:xfrm>
          <a:off x="1619250" y="1447800"/>
          <a:ext cx="2000250" cy="2000250"/>
          <a:chOff x="78" y="288"/>
          <a:chExt cx="117" cy="117"/>
        </a:xfrm>
        <a:solidFill>
          <a:srgbClr val="FFFFFF"/>
        </a:solidFill>
      </xdr:grpSpPr>
      <xdr:sp>
        <xdr:nvSpPr>
          <xdr:cNvPr id="2" name="AutoShape 1"/>
          <xdr:cNvSpPr>
            <a:spLocks/>
          </xdr:cNvSpPr>
        </xdr:nvSpPr>
        <xdr:spPr>
          <a:xfrm>
            <a:off x="108" y="34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AutoShape 2"/>
          <xdr:cNvSpPr>
            <a:spLocks/>
          </xdr:cNvSpPr>
        </xdr:nvSpPr>
        <xdr:spPr>
          <a:xfrm>
            <a:off x="108" y="28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utoShape 3"/>
          <xdr:cNvSpPr>
            <a:spLocks/>
          </xdr:cNvSpPr>
        </xdr:nvSpPr>
        <xdr:spPr>
          <a:xfrm>
            <a:off x="138" y="31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4"/>
          <xdr:cNvSpPr>
            <a:spLocks/>
          </xdr:cNvSpPr>
        </xdr:nvSpPr>
        <xdr:spPr>
          <a:xfrm>
            <a:off x="78" y="31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28575</xdr:colOff>
      <xdr:row>32</xdr:row>
      <xdr:rowOff>28575</xdr:rowOff>
    </xdr:from>
    <xdr:to>
      <xdr:col>24</xdr:col>
      <xdr:colOff>47625</xdr:colOff>
      <xdr:row>36</xdr:row>
      <xdr:rowOff>9525</xdr:rowOff>
    </xdr:to>
    <xdr:sp>
      <xdr:nvSpPr>
        <xdr:cNvPr id="6" name="Text Box 6"/>
        <xdr:cNvSpPr txBox="1">
          <a:spLocks noChangeArrowheads="1"/>
        </xdr:cNvSpPr>
      </xdr:nvSpPr>
      <xdr:spPr>
        <a:xfrm>
          <a:off x="2286000" y="2857500"/>
          <a:ext cx="647700" cy="20955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AMENAZA</a:t>
          </a:r>
        </a:p>
      </xdr:txBody>
    </xdr:sp>
    <xdr:clientData/>
  </xdr:twoCellAnchor>
  <xdr:twoCellAnchor>
    <xdr:from>
      <xdr:col>5</xdr:col>
      <xdr:colOff>9525</xdr:colOff>
      <xdr:row>23</xdr:row>
      <xdr:rowOff>38100</xdr:rowOff>
    </xdr:from>
    <xdr:to>
      <xdr:col>16</xdr:col>
      <xdr:colOff>9525</xdr:colOff>
      <xdr:row>27</xdr:row>
      <xdr:rowOff>9525</xdr:rowOff>
    </xdr:to>
    <xdr:sp>
      <xdr:nvSpPr>
        <xdr:cNvPr id="7" name="Text Box 7"/>
        <xdr:cNvSpPr txBox="1">
          <a:spLocks noChangeArrowheads="1"/>
        </xdr:cNvSpPr>
      </xdr:nvSpPr>
      <xdr:spPr>
        <a:xfrm>
          <a:off x="1809750" y="2352675"/>
          <a:ext cx="628650" cy="20002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PERSONAS</a:t>
          </a:r>
        </a:p>
      </xdr:txBody>
    </xdr:sp>
    <xdr:clientData/>
  </xdr:twoCellAnchor>
  <xdr:twoCellAnchor>
    <xdr:from>
      <xdr:col>13</xdr:col>
      <xdr:colOff>38100</xdr:colOff>
      <xdr:row>14</xdr:row>
      <xdr:rowOff>19050</xdr:rowOff>
    </xdr:from>
    <xdr:to>
      <xdr:col>25</xdr:col>
      <xdr:colOff>0</xdr:colOff>
      <xdr:row>17</xdr:row>
      <xdr:rowOff>47625</xdr:rowOff>
    </xdr:to>
    <xdr:sp>
      <xdr:nvSpPr>
        <xdr:cNvPr id="8" name="Text Box 8"/>
        <xdr:cNvSpPr txBox="1">
          <a:spLocks noChangeArrowheads="1"/>
        </xdr:cNvSpPr>
      </xdr:nvSpPr>
      <xdr:spPr>
        <a:xfrm>
          <a:off x="2295525" y="1819275"/>
          <a:ext cx="647700" cy="20002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RECURSOS</a:t>
          </a:r>
        </a:p>
      </xdr:txBody>
    </xdr:sp>
    <xdr:clientData/>
  </xdr:twoCellAnchor>
  <xdr:twoCellAnchor>
    <xdr:from>
      <xdr:col>22</xdr:col>
      <xdr:colOff>38100</xdr:colOff>
      <xdr:row>23</xdr:row>
      <xdr:rowOff>38100</xdr:rowOff>
    </xdr:from>
    <xdr:to>
      <xdr:col>34</xdr:col>
      <xdr:colOff>0</xdr:colOff>
      <xdr:row>27</xdr:row>
      <xdr:rowOff>0</xdr:rowOff>
    </xdr:to>
    <xdr:sp>
      <xdr:nvSpPr>
        <xdr:cNvPr id="9" name="Text Box 9"/>
        <xdr:cNvSpPr txBox="1">
          <a:spLocks noChangeArrowheads="1"/>
        </xdr:cNvSpPr>
      </xdr:nvSpPr>
      <xdr:spPr>
        <a:xfrm>
          <a:off x="2809875" y="2352675"/>
          <a:ext cx="647700" cy="19050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SISTEMAS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333375</xdr:colOff>
      <xdr:row>74</xdr:row>
      <xdr:rowOff>219075</xdr:rowOff>
    </xdr:from>
    <xdr:to>
      <xdr:col>28</xdr:col>
      <xdr:colOff>47625</xdr:colOff>
      <xdr:row>76</xdr:row>
      <xdr:rowOff>66675</xdr:rowOff>
    </xdr:to>
    <xdr:sp>
      <xdr:nvSpPr>
        <xdr:cNvPr id="1" name="Rectangle 51"/>
        <xdr:cNvSpPr>
          <a:spLocks/>
        </xdr:cNvSpPr>
      </xdr:nvSpPr>
      <xdr:spPr>
        <a:xfrm rot="18723859">
          <a:off x="18649950" y="15706725"/>
          <a:ext cx="533400" cy="533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342900</xdr:colOff>
      <xdr:row>75</xdr:row>
      <xdr:rowOff>219075</xdr:rowOff>
    </xdr:from>
    <xdr:to>
      <xdr:col>29</xdr:col>
      <xdr:colOff>57150</xdr:colOff>
      <xdr:row>77</xdr:row>
      <xdr:rowOff>66675</xdr:rowOff>
    </xdr:to>
    <xdr:sp>
      <xdr:nvSpPr>
        <xdr:cNvPr id="2" name="Rectangle 52"/>
        <xdr:cNvSpPr>
          <a:spLocks/>
        </xdr:cNvSpPr>
      </xdr:nvSpPr>
      <xdr:spPr>
        <a:xfrm rot="18723859">
          <a:off x="19069050" y="16049625"/>
          <a:ext cx="533400" cy="533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733425</xdr:colOff>
      <xdr:row>75</xdr:row>
      <xdr:rowOff>295275</xdr:rowOff>
    </xdr:from>
    <xdr:to>
      <xdr:col>27</xdr:col>
      <xdr:colOff>95250</xdr:colOff>
      <xdr:row>77</xdr:row>
      <xdr:rowOff>142875</xdr:rowOff>
    </xdr:to>
    <xdr:sp>
      <xdr:nvSpPr>
        <xdr:cNvPr id="3" name="Rectangle 53"/>
        <xdr:cNvSpPr>
          <a:spLocks/>
        </xdr:cNvSpPr>
      </xdr:nvSpPr>
      <xdr:spPr>
        <a:xfrm rot="18723859">
          <a:off x="18288000" y="16125825"/>
          <a:ext cx="533400" cy="533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390525</xdr:colOff>
      <xdr:row>76</xdr:row>
      <xdr:rowOff>295275</xdr:rowOff>
    </xdr:from>
    <xdr:to>
      <xdr:col>28</xdr:col>
      <xdr:colOff>104775</xdr:colOff>
      <xdr:row>78</xdr:row>
      <xdr:rowOff>142875</xdr:rowOff>
    </xdr:to>
    <xdr:sp>
      <xdr:nvSpPr>
        <xdr:cNvPr id="4" name="Rectangle 54"/>
        <xdr:cNvSpPr>
          <a:spLocks/>
        </xdr:cNvSpPr>
      </xdr:nvSpPr>
      <xdr:spPr>
        <a:xfrm rot="18723859">
          <a:off x="18707100" y="16468725"/>
          <a:ext cx="533400" cy="533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762000</xdr:colOff>
      <xdr:row>7</xdr:row>
      <xdr:rowOff>85725</xdr:rowOff>
    </xdr:from>
    <xdr:to>
      <xdr:col>37</xdr:col>
      <xdr:colOff>9525</xdr:colOff>
      <xdr:row>42</xdr:row>
      <xdr:rowOff>47625</xdr:rowOff>
    </xdr:to>
    <xdr:grpSp>
      <xdr:nvGrpSpPr>
        <xdr:cNvPr id="1" name="10 Grupo"/>
        <xdr:cNvGrpSpPr>
          <a:grpSpLocks/>
        </xdr:cNvGrpSpPr>
      </xdr:nvGrpSpPr>
      <xdr:grpSpPr>
        <a:xfrm>
          <a:off x="1628775" y="1714500"/>
          <a:ext cx="2009775" cy="2000250"/>
          <a:chOff x="1629483" y="1715208"/>
          <a:chExt cx="1938141" cy="1929876"/>
        </a:xfrm>
        <a:solidFill>
          <a:srgbClr val="FFFFFF"/>
        </a:solidFill>
      </xdr:grpSpPr>
      <xdr:grpSp>
        <xdr:nvGrpSpPr>
          <xdr:cNvPr id="2" name="Group 1"/>
          <xdr:cNvGrpSpPr>
            <a:grpSpLocks/>
          </xdr:cNvGrpSpPr>
        </xdr:nvGrpSpPr>
        <xdr:grpSpPr>
          <a:xfrm>
            <a:off x="1629483" y="1715208"/>
            <a:ext cx="1938141" cy="1929876"/>
            <a:chOff x="78" y="288"/>
            <a:chExt cx="117" cy="117"/>
          </a:xfrm>
          <a:solidFill>
            <a:srgbClr val="FFFFFF"/>
          </a:solidFill>
        </xdr:grpSpPr>
        <xdr:sp>
          <xdr:nvSpPr>
            <xdr:cNvPr id="3" name="AutoShape 2"/>
            <xdr:cNvSpPr>
              <a:spLocks/>
            </xdr:cNvSpPr>
          </xdr:nvSpPr>
          <xdr:spPr>
            <a:xfrm>
              <a:off x="108" y="34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utoShape 3"/>
            <xdr:cNvSpPr>
              <a:spLocks/>
            </xdr:cNvSpPr>
          </xdr:nvSpPr>
          <xdr:spPr>
            <a:xfrm>
              <a:off x="108" y="28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4"/>
            <xdr:cNvSpPr>
              <a:spLocks/>
            </xdr:cNvSpPr>
          </xdr:nvSpPr>
          <xdr:spPr>
            <a:xfrm>
              <a:off x="138" y="31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AutoShape 5"/>
            <xdr:cNvSpPr>
              <a:spLocks/>
            </xdr:cNvSpPr>
          </xdr:nvSpPr>
          <xdr:spPr>
            <a:xfrm>
              <a:off x="78" y="31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 name="Text Box 6"/>
          <xdr:cNvSpPr txBox="1">
            <a:spLocks noChangeArrowheads="1"/>
          </xdr:cNvSpPr>
        </xdr:nvSpPr>
        <xdr:spPr>
          <a:xfrm>
            <a:off x="2272461" y="3102789"/>
            <a:ext cx="624566" cy="19298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AMENAZA</a:t>
            </a:r>
          </a:p>
        </xdr:txBody>
      </xdr:sp>
      <xdr:sp>
        <xdr:nvSpPr>
          <xdr:cNvPr id="8" name="Text Box 7"/>
          <xdr:cNvSpPr txBox="1">
            <a:spLocks noChangeArrowheads="1"/>
          </xdr:cNvSpPr>
        </xdr:nvSpPr>
        <xdr:spPr>
          <a:xfrm>
            <a:off x="1776297" y="2588477"/>
            <a:ext cx="624566" cy="19298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PERSONAS</a:t>
            </a:r>
          </a:p>
        </xdr:txBody>
      </xdr:sp>
      <xdr:sp>
        <xdr:nvSpPr>
          <xdr:cNvPr id="9" name="Text Box 8"/>
          <xdr:cNvSpPr txBox="1">
            <a:spLocks noChangeArrowheads="1"/>
          </xdr:cNvSpPr>
        </xdr:nvSpPr>
        <xdr:spPr>
          <a:xfrm>
            <a:off x="2263255" y="2092016"/>
            <a:ext cx="624566" cy="19298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RECURSOS</a:t>
            </a:r>
          </a:p>
        </xdr:txBody>
      </xdr:sp>
      <xdr:sp>
        <xdr:nvSpPr>
          <xdr:cNvPr id="10" name="Text Box 9"/>
          <xdr:cNvSpPr txBox="1">
            <a:spLocks noChangeArrowheads="1"/>
          </xdr:cNvSpPr>
        </xdr:nvSpPr>
        <xdr:spPr>
          <a:xfrm>
            <a:off x="2768625" y="2588477"/>
            <a:ext cx="624566" cy="192988"/>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SISTEMAS</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85725</xdr:rowOff>
    </xdr:from>
    <xdr:to>
      <xdr:col>37</xdr:col>
      <xdr:colOff>9525</xdr:colOff>
      <xdr:row>42</xdr:row>
      <xdr:rowOff>47625</xdr:rowOff>
    </xdr:to>
    <xdr:grpSp>
      <xdr:nvGrpSpPr>
        <xdr:cNvPr id="1" name="Group 1"/>
        <xdr:cNvGrpSpPr>
          <a:grpSpLocks/>
        </xdr:cNvGrpSpPr>
      </xdr:nvGrpSpPr>
      <xdr:grpSpPr>
        <a:xfrm>
          <a:off x="1628775" y="1714500"/>
          <a:ext cx="2009775" cy="2000250"/>
          <a:chOff x="78" y="288"/>
          <a:chExt cx="117" cy="117"/>
        </a:xfrm>
        <a:solidFill>
          <a:srgbClr val="FFFFFF"/>
        </a:solidFill>
      </xdr:grpSpPr>
      <xdr:sp>
        <xdr:nvSpPr>
          <xdr:cNvPr id="2" name="AutoShape 2"/>
          <xdr:cNvSpPr>
            <a:spLocks/>
          </xdr:cNvSpPr>
        </xdr:nvSpPr>
        <xdr:spPr>
          <a:xfrm>
            <a:off x="108" y="34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AutoShape 3"/>
          <xdr:cNvSpPr>
            <a:spLocks/>
          </xdr:cNvSpPr>
        </xdr:nvSpPr>
        <xdr:spPr>
          <a:xfrm>
            <a:off x="108" y="28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utoShape 4"/>
          <xdr:cNvSpPr>
            <a:spLocks/>
          </xdr:cNvSpPr>
        </xdr:nvSpPr>
        <xdr:spPr>
          <a:xfrm>
            <a:off x="138" y="31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5"/>
          <xdr:cNvSpPr>
            <a:spLocks/>
          </xdr:cNvSpPr>
        </xdr:nvSpPr>
        <xdr:spPr>
          <a:xfrm>
            <a:off x="78" y="31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38100</xdr:colOff>
      <xdr:row>33</xdr:row>
      <xdr:rowOff>0</xdr:rowOff>
    </xdr:from>
    <xdr:to>
      <xdr:col>25</xdr:col>
      <xdr:colOff>0</xdr:colOff>
      <xdr:row>36</xdr:row>
      <xdr:rowOff>28575</xdr:rowOff>
    </xdr:to>
    <xdr:sp>
      <xdr:nvSpPr>
        <xdr:cNvPr id="6" name="Text Box 6"/>
        <xdr:cNvSpPr txBox="1">
          <a:spLocks noChangeArrowheads="1"/>
        </xdr:cNvSpPr>
      </xdr:nvSpPr>
      <xdr:spPr>
        <a:xfrm>
          <a:off x="2295525" y="3152775"/>
          <a:ext cx="647700" cy="20002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AMENAZA</a:t>
          </a:r>
        </a:p>
      </xdr:txBody>
    </xdr:sp>
    <xdr:clientData/>
  </xdr:twoCellAnchor>
  <xdr:twoCellAnchor>
    <xdr:from>
      <xdr:col>4</xdr:col>
      <xdr:colOff>38100</xdr:colOff>
      <xdr:row>23</xdr:row>
      <xdr:rowOff>38100</xdr:rowOff>
    </xdr:from>
    <xdr:to>
      <xdr:col>16</xdr:col>
      <xdr:colOff>0</xdr:colOff>
      <xdr:row>27</xdr:row>
      <xdr:rowOff>9525</xdr:rowOff>
    </xdr:to>
    <xdr:sp>
      <xdr:nvSpPr>
        <xdr:cNvPr id="7" name="Text Box 7"/>
        <xdr:cNvSpPr txBox="1">
          <a:spLocks noChangeArrowheads="1"/>
        </xdr:cNvSpPr>
      </xdr:nvSpPr>
      <xdr:spPr>
        <a:xfrm>
          <a:off x="1781175" y="2619375"/>
          <a:ext cx="647700" cy="20002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PERSONAS</a:t>
          </a:r>
        </a:p>
      </xdr:txBody>
    </xdr:sp>
    <xdr:clientData/>
  </xdr:twoCellAnchor>
  <xdr:twoCellAnchor>
    <xdr:from>
      <xdr:col>13</xdr:col>
      <xdr:colOff>28575</xdr:colOff>
      <xdr:row>14</xdr:row>
      <xdr:rowOff>38100</xdr:rowOff>
    </xdr:from>
    <xdr:to>
      <xdr:col>24</xdr:col>
      <xdr:colOff>47625</xdr:colOff>
      <xdr:row>18</xdr:row>
      <xdr:rowOff>9525</xdr:rowOff>
    </xdr:to>
    <xdr:sp>
      <xdr:nvSpPr>
        <xdr:cNvPr id="8" name="Text Box 8"/>
        <xdr:cNvSpPr txBox="1">
          <a:spLocks noChangeArrowheads="1"/>
        </xdr:cNvSpPr>
      </xdr:nvSpPr>
      <xdr:spPr>
        <a:xfrm>
          <a:off x="2286000" y="2105025"/>
          <a:ext cx="647700" cy="20002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RECURSOS</a:t>
          </a:r>
        </a:p>
      </xdr:txBody>
    </xdr:sp>
    <xdr:clientData/>
  </xdr:twoCellAnchor>
  <xdr:twoCellAnchor>
    <xdr:from>
      <xdr:col>22</xdr:col>
      <xdr:colOff>38100</xdr:colOff>
      <xdr:row>23</xdr:row>
      <xdr:rowOff>38100</xdr:rowOff>
    </xdr:from>
    <xdr:to>
      <xdr:col>34</xdr:col>
      <xdr:colOff>0</xdr:colOff>
      <xdr:row>27</xdr:row>
      <xdr:rowOff>9525</xdr:rowOff>
    </xdr:to>
    <xdr:sp>
      <xdr:nvSpPr>
        <xdr:cNvPr id="9" name="Text Box 9"/>
        <xdr:cNvSpPr txBox="1">
          <a:spLocks noChangeArrowheads="1"/>
        </xdr:cNvSpPr>
      </xdr:nvSpPr>
      <xdr:spPr>
        <a:xfrm>
          <a:off x="2809875" y="2619375"/>
          <a:ext cx="647700" cy="20002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SISTEMAS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762000</xdr:colOff>
      <xdr:row>8</xdr:row>
      <xdr:rowOff>9525</xdr:rowOff>
    </xdr:from>
    <xdr:to>
      <xdr:col>37</xdr:col>
      <xdr:colOff>9525</xdr:colOff>
      <xdr:row>43</xdr:row>
      <xdr:rowOff>9525</xdr:rowOff>
    </xdr:to>
    <xdr:grpSp>
      <xdr:nvGrpSpPr>
        <xdr:cNvPr id="1" name="Group 1"/>
        <xdr:cNvGrpSpPr>
          <a:grpSpLocks/>
        </xdr:cNvGrpSpPr>
      </xdr:nvGrpSpPr>
      <xdr:grpSpPr>
        <a:xfrm>
          <a:off x="1628775" y="1733550"/>
          <a:ext cx="2009775" cy="2000250"/>
          <a:chOff x="78" y="288"/>
          <a:chExt cx="117" cy="117"/>
        </a:xfrm>
        <a:solidFill>
          <a:srgbClr val="FFFFFF"/>
        </a:solidFill>
      </xdr:grpSpPr>
      <xdr:sp>
        <xdr:nvSpPr>
          <xdr:cNvPr id="2" name="AutoShape 2"/>
          <xdr:cNvSpPr>
            <a:spLocks/>
          </xdr:cNvSpPr>
        </xdr:nvSpPr>
        <xdr:spPr>
          <a:xfrm>
            <a:off x="108" y="34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AutoShape 3"/>
          <xdr:cNvSpPr>
            <a:spLocks/>
          </xdr:cNvSpPr>
        </xdr:nvSpPr>
        <xdr:spPr>
          <a:xfrm>
            <a:off x="108" y="28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utoShape 4"/>
          <xdr:cNvSpPr>
            <a:spLocks/>
          </xdr:cNvSpPr>
        </xdr:nvSpPr>
        <xdr:spPr>
          <a:xfrm>
            <a:off x="138" y="31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5"/>
          <xdr:cNvSpPr>
            <a:spLocks/>
          </xdr:cNvSpPr>
        </xdr:nvSpPr>
        <xdr:spPr>
          <a:xfrm>
            <a:off x="78" y="31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38100</xdr:colOff>
      <xdr:row>33</xdr:row>
      <xdr:rowOff>0</xdr:rowOff>
    </xdr:from>
    <xdr:to>
      <xdr:col>25</xdr:col>
      <xdr:colOff>0</xdr:colOff>
      <xdr:row>36</xdr:row>
      <xdr:rowOff>28575</xdr:rowOff>
    </xdr:to>
    <xdr:sp>
      <xdr:nvSpPr>
        <xdr:cNvPr id="6" name="Text Box 6"/>
        <xdr:cNvSpPr txBox="1">
          <a:spLocks noChangeArrowheads="1"/>
        </xdr:cNvSpPr>
      </xdr:nvSpPr>
      <xdr:spPr>
        <a:xfrm>
          <a:off x="2295525" y="3152775"/>
          <a:ext cx="647700" cy="20002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AMENAZA</a:t>
          </a:r>
        </a:p>
      </xdr:txBody>
    </xdr:sp>
    <xdr:clientData/>
  </xdr:twoCellAnchor>
  <xdr:twoCellAnchor>
    <xdr:from>
      <xdr:col>4</xdr:col>
      <xdr:colOff>38100</xdr:colOff>
      <xdr:row>23</xdr:row>
      <xdr:rowOff>38100</xdr:rowOff>
    </xdr:from>
    <xdr:to>
      <xdr:col>16</xdr:col>
      <xdr:colOff>0</xdr:colOff>
      <xdr:row>27</xdr:row>
      <xdr:rowOff>9525</xdr:rowOff>
    </xdr:to>
    <xdr:sp>
      <xdr:nvSpPr>
        <xdr:cNvPr id="7" name="Text Box 7"/>
        <xdr:cNvSpPr txBox="1">
          <a:spLocks noChangeArrowheads="1"/>
        </xdr:cNvSpPr>
      </xdr:nvSpPr>
      <xdr:spPr>
        <a:xfrm>
          <a:off x="1781175" y="2619375"/>
          <a:ext cx="647700" cy="20002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PERSONAS</a:t>
          </a:r>
        </a:p>
      </xdr:txBody>
    </xdr:sp>
    <xdr:clientData/>
  </xdr:twoCellAnchor>
  <xdr:twoCellAnchor>
    <xdr:from>
      <xdr:col>13</xdr:col>
      <xdr:colOff>28575</xdr:colOff>
      <xdr:row>14</xdr:row>
      <xdr:rowOff>38100</xdr:rowOff>
    </xdr:from>
    <xdr:to>
      <xdr:col>24</xdr:col>
      <xdr:colOff>47625</xdr:colOff>
      <xdr:row>18</xdr:row>
      <xdr:rowOff>9525</xdr:rowOff>
    </xdr:to>
    <xdr:sp>
      <xdr:nvSpPr>
        <xdr:cNvPr id="8" name="Text Box 8"/>
        <xdr:cNvSpPr txBox="1">
          <a:spLocks noChangeArrowheads="1"/>
        </xdr:cNvSpPr>
      </xdr:nvSpPr>
      <xdr:spPr>
        <a:xfrm>
          <a:off x="2286000" y="2105025"/>
          <a:ext cx="647700" cy="20002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RECURSOS</a:t>
          </a:r>
        </a:p>
      </xdr:txBody>
    </xdr:sp>
    <xdr:clientData/>
  </xdr:twoCellAnchor>
  <xdr:twoCellAnchor>
    <xdr:from>
      <xdr:col>22</xdr:col>
      <xdr:colOff>38100</xdr:colOff>
      <xdr:row>23</xdr:row>
      <xdr:rowOff>38100</xdr:rowOff>
    </xdr:from>
    <xdr:to>
      <xdr:col>34</xdr:col>
      <xdr:colOff>0</xdr:colOff>
      <xdr:row>27</xdr:row>
      <xdr:rowOff>9525</xdr:rowOff>
    </xdr:to>
    <xdr:sp>
      <xdr:nvSpPr>
        <xdr:cNvPr id="9" name="Text Box 9"/>
        <xdr:cNvSpPr txBox="1">
          <a:spLocks noChangeArrowheads="1"/>
        </xdr:cNvSpPr>
      </xdr:nvSpPr>
      <xdr:spPr>
        <a:xfrm>
          <a:off x="2809875" y="2619375"/>
          <a:ext cx="647700" cy="20002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SISTEMAS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85725</xdr:rowOff>
    </xdr:from>
    <xdr:to>
      <xdr:col>37</xdr:col>
      <xdr:colOff>9525</xdr:colOff>
      <xdr:row>42</xdr:row>
      <xdr:rowOff>47625</xdr:rowOff>
    </xdr:to>
    <xdr:grpSp>
      <xdr:nvGrpSpPr>
        <xdr:cNvPr id="1" name="Group 1"/>
        <xdr:cNvGrpSpPr>
          <a:grpSpLocks/>
        </xdr:cNvGrpSpPr>
      </xdr:nvGrpSpPr>
      <xdr:grpSpPr>
        <a:xfrm>
          <a:off x="1628775" y="1447800"/>
          <a:ext cx="2009775" cy="2000250"/>
          <a:chOff x="78" y="288"/>
          <a:chExt cx="117" cy="117"/>
        </a:xfrm>
        <a:solidFill>
          <a:srgbClr val="FFFFFF"/>
        </a:solidFill>
      </xdr:grpSpPr>
      <xdr:sp>
        <xdr:nvSpPr>
          <xdr:cNvPr id="2" name="AutoShape 2"/>
          <xdr:cNvSpPr>
            <a:spLocks/>
          </xdr:cNvSpPr>
        </xdr:nvSpPr>
        <xdr:spPr>
          <a:xfrm>
            <a:off x="108" y="34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AutoShape 3"/>
          <xdr:cNvSpPr>
            <a:spLocks/>
          </xdr:cNvSpPr>
        </xdr:nvSpPr>
        <xdr:spPr>
          <a:xfrm>
            <a:off x="108" y="28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utoShape 4"/>
          <xdr:cNvSpPr>
            <a:spLocks/>
          </xdr:cNvSpPr>
        </xdr:nvSpPr>
        <xdr:spPr>
          <a:xfrm>
            <a:off x="138" y="31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5"/>
          <xdr:cNvSpPr>
            <a:spLocks/>
          </xdr:cNvSpPr>
        </xdr:nvSpPr>
        <xdr:spPr>
          <a:xfrm>
            <a:off x="78" y="31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38100</xdr:colOff>
      <xdr:row>33</xdr:row>
      <xdr:rowOff>0</xdr:rowOff>
    </xdr:from>
    <xdr:to>
      <xdr:col>25</xdr:col>
      <xdr:colOff>0</xdr:colOff>
      <xdr:row>36</xdr:row>
      <xdr:rowOff>28575</xdr:rowOff>
    </xdr:to>
    <xdr:sp>
      <xdr:nvSpPr>
        <xdr:cNvPr id="6" name="Text Box 6"/>
        <xdr:cNvSpPr txBox="1">
          <a:spLocks noChangeArrowheads="1"/>
        </xdr:cNvSpPr>
      </xdr:nvSpPr>
      <xdr:spPr>
        <a:xfrm>
          <a:off x="2295525" y="2886075"/>
          <a:ext cx="647700" cy="20002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AMENAZA</a:t>
          </a:r>
        </a:p>
      </xdr:txBody>
    </xdr:sp>
    <xdr:clientData/>
  </xdr:twoCellAnchor>
  <xdr:twoCellAnchor>
    <xdr:from>
      <xdr:col>4</xdr:col>
      <xdr:colOff>38100</xdr:colOff>
      <xdr:row>23</xdr:row>
      <xdr:rowOff>38100</xdr:rowOff>
    </xdr:from>
    <xdr:to>
      <xdr:col>15</xdr:col>
      <xdr:colOff>47625</xdr:colOff>
      <xdr:row>27</xdr:row>
      <xdr:rowOff>0</xdr:rowOff>
    </xdr:to>
    <xdr:sp>
      <xdr:nvSpPr>
        <xdr:cNvPr id="7" name="Text Box 7"/>
        <xdr:cNvSpPr txBox="1">
          <a:spLocks noChangeArrowheads="1"/>
        </xdr:cNvSpPr>
      </xdr:nvSpPr>
      <xdr:spPr>
        <a:xfrm>
          <a:off x="1781175" y="2352675"/>
          <a:ext cx="638175" cy="19050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PERSONAS</a:t>
          </a:r>
        </a:p>
      </xdr:txBody>
    </xdr:sp>
    <xdr:clientData/>
  </xdr:twoCellAnchor>
  <xdr:twoCellAnchor>
    <xdr:from>
      <xdr:col>13</xdr:col>
      <xdr:colOff>28575</xdr:colOff>
      <xdr:row>14</xdr:row>
      <xdr:rowOff>38100</xdr:rowOff>
    </xdr:from>
    <xdr:to>
      <xdr:col>24</xdr:col>
      <xdr:colOff>47625</xdr:colOff>
      <xdr:row>18</xdr:row>
      <xdr:rowOff>9525</xdr:rowOff>
    </xdr:to>
    <xdr:sp>
      <xdr:nvSpPr>
        <xdr:cNvPr id="8" name="Text Box 8"/>
        <xdr:cNvSpPr txBox="1">
          <a:spLocks noChangeArrowheads="1"/>
        </xdr:cNvSpPr>
      </xdr:nvSpPr>
      <xdr:spPr>
        <a:xfrm>
          <a:off x="2286000" y="1838325"/>
          <a:ext cx="647700" cy="20002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RECURSOS</a:t>
          </a:r>
        </a:p>
      </xdr:txBody>
    </xdr:sp>
    <xdr:clientData/>
  </xdr:twoCellAnchor>
  <xdr:twoCellAnchor>
    <xdr:from>
      <xdr:col>22</xdr:col>
      <xdr:colOff>38100</xdr:colOff>
      <xdr:row>23</xdr:row>
      <xdr:rowOff>38100</xdr:rowOff>
    </xdr:from>
    <xdr:to>
      <xdr:col>34</xdr:col>
      <xdr:colOff>0</xdr:colOff>
      <xdr:row>27</xdr:row>
      <xdr:rowOff>0</xdr:rowOff>
    </xdr:to>
    <xdr:sp>
      <xdr:nvSpPr>
        <xdr:cNvPr id="9" name="Text Box 9"/>
        <xdr:cNvSpPr txBox="1">
          <a:spLocks noChangeArrowheads="1"/>
        </xdr:cNvSpPr>
      </xdr:nvSpPr>
      <xdr:spPr>
        <a:xfrm>
          <a:off x="2809875" y="2352675"/>
          <a:ext cx="647700" cy="19050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SISTEMAS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85725</xdr:rowOff>
    </xdr:from>
    <xdr:to>
      <xdr:col>37</xdr:col>
      <xdr:colOff>9525</xdr:colOff>
      <xdr:row>42</xdr:row>
      <xdr:rowOff>47625</xdr:rowOff>
    </xdr:to>
    <xdr:grpSp>
      <xdr:nvGrpSpPr>
        <xdr:cNvPr id="1" name="Group 1"/>
        <xdr:cNvGrpSpPr>
          <a:grpSpLocks/>
        </xdr:cNvGrpSpPr>
      </xdr:nvGrpSpPr>
      <xdr:grpSpPr>
        <a:xfrm>
          <a:off x="1628775" y="1447800"/>
          <a:ext cx="2009775" cy="2000250"/>
          <a:chOff x="78" y="288"/>
          <a:chExt cx="117" cy="117"/>
        </a:xfrm>
        <a:solidFill>
          <a:srgbClr val="FFFFFF"/>
        </a:solidFill>
      </xdr:grpSpPr>
      <xdr:sp>
        <xdr:nvSpPr>
          <xdr:cNvPr id="2" name="AutoShape 2"/>
          <xdr:cNvSpPr>
            <a:spLocks/>
          </xdr:cNvSpPr>
        </xdr:nvSpPr>
        <xdr:spPr>
          <a:xfrm>
            <a:off x="108" y="34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AutoShape 3"/>
          <xdr:cNvSpPr>
            <a:spLocks/>
          </xdr:cNvSpPr>
        </xdr:nvSpPr>
        <xdr:spPr>
          <a:xfrm>
            <a:off x="108" y="28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utoShape 4"/>
          <xdr:cNvSpPr>
            <a:spLocks/>
          </xdr:cNvSpPr>
        </xdr:nvSpPr>
        <xdr:spPr>
          <a:xfrm>
            <a:off x="138" y="31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5"/>
          <xdr:cNvSpPr>
            <a:spLocks/>
          </xdr:cNvSpPr>
        </xdr:nvSpPr>
        <xdr:spPr>
          <a:xfrm>
            <a:off x="78" y="31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38100</xdr:colOff>
      <xdr:row>33</xdr:row>
      <xdr:rowOff>0</xdr:rowOff>
    </xdr:from>
    <xdr:to>
      <xdr:col>25</xdr:col>
      <xdr:colOff>0</xdr:colOff>
      <xdr:row>36</xdr:row>
      <xdr:rowOff>28575</xdr:rowOff>
    </xdr:to>
    <xdr:sp>
      <xdr:nvSpPr>
        <xdr:cNvPr id="6" name="Text Box 6"/>
        <xdr:cNvSpPr txBox="1">
          <a:spLocks noChangeArrowheads="1"/>
        </xdr:cNvSpPr>
      </xdr:nvSpPr>
      <xdr:spPr>
        <a:xfrm>
          <a:off x="2295525" y="2886075"/>
          <a:ext cx="647700" cy="20002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AMENAZA</a:t>
          </a:r>
        </a:p>
      </xdr:txBody>
    </xdr:sp>
    <xdr:clientData/>
  </xdr:twoCellAnchor>
  <xdr:twoCellAnchor>
    <xdr:from>
      <xdr:col>4</xdr:col>
      <xdr:colOff>38100</xdr:colOff>
      <xdr:row>23</xdr:row>
      <xdr:rowOff>38100</xdr:rowOff>
    </xdr:from>
    <xdr:to>
      <xdr:col>15</xdr:col>
      <xdr:colOff>47625</xdr:colOff>
      <xdr:row>27</xdr:row>
      <xdr:rowOff>0</xdr:rowOff>
    </xdr:to>
    <xdr:sp>
      <xdr:nvSpPr>
        <xdr:cNvPr id="7" name="Text Box 7"/>
        <xdr:cNvSpPr txBox="1">
          <a:spLocks noChangeArrowheads="1"/>
        </xdr:cNvSpPr>
      </xdr:nvSpPr>
      <xdr:spPr>
        <a:xfrm>
          <a:off x="1781175" y="2352675"/>
          <a:ext cx="638175" cy="19050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PERSONAS</a:t>
          </a:r>
        </a:p>
      </xdr:txBody>
    </xdr:sp>
    <xdr:clientData/>
  </xdr:twoCellAnchor>
  <xdr:twoCellAnchor>
    <xdr:from>
      <xdr:col>13</xdr:col>
      <xdr:colOff>28575</xdr:colOff>
      <xdr:row>14</xdr:row>
      <xdr:rowOff>38100</xdr:rowOff>
    </xdr:from>
    <xdr:to>
      <xdr:col>24</xdr:col>
      <xdr:colOff>47625</xdr:colOff>
      <xdr:row>18</xdr:row>
      <xdr:rowOff>9525</xdr:rowOff>
    </xdr:to>
    <xdr:sp>
      <xdr:nvSpPr>
        <xdr:cNvPr id="8" name="Text Box 8"/>
        <xdr:cNvSpPr txBox="1">
          <a:spLocks noChangeArrowheads="1"/>
        </xdr:cNvSpPr>
      </xdr:nvSpPr>
      <xdr:spPr>
        <a:xfrm>
          <a:off x="2286000" y="1838325"/>
          <a:ext cx="647700" cy="20002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RECURSOS</a:t>
          </a:r>
        </a:p>
      </xdr:txBody>
    </xdr:sp>
    <xdr:clientData/>
  </xdr:twoCellAnchor>
  <xdr:twoCellAnchor>
    <xdr:from>
      <xdr:col>22</xdr:col>
      <xdr:colOff>38100</xdr:colOff>
      <xdr:row>23</xdr:row>
      <xdr:rowOff>38100</xdr:rowOff>
    </xdr:from>
    <xdr:to>
      <xdr:col>34</xdr:col>
      <xdr:colOff>0</xdr:colOff>
      <xdr:row>27</xdr:row>
      <xdr:rowOff>0</xdr:rowOff>
    </xdr:to>
    <xdr:sp>
      <xdr:nvSpPr>
        <xdr:cNvPr id="9" name="Text Box 9"/>
        <xdr:cNvSpPr txBox="1">
          <a:spLocks noChangeArrowheads="1"/>
        </xdr:cNvSpPr>
      </xdr:nvSpPr>
      <xdr:spPr>
        <a:xfrm>
          <a:off x="2809875" y="2352675"/>
          <a:ext cx="647700" cy="19050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SISTEMAS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85725</xdr:rowOff>
    </xdr:from>
    <xdr:to>
      <xdr:col>37</xdr:col>
      <xdr:colOff>9525</xdr:colOff>
      <xdr:row>42</xdr:row>
      <xdr:rowOff>47625</xdr:rowOff>
    </xdr:to>
    <xdr:grpSp>
      <xdr:nvGrpSpPr>
        <xdr:cNvPr id="1" name="Group 1"/>
        <xdr:cNvGrpSpPr>
          <a:grpSpLocks/>
        </xdr:cNvGrpSpPr>
      </xdr:nvGrpSpPr>
      <xdr:grpSpPr>
        <a:xfrm>
          <a:off x="1628775" y="1447800"/>
          <a:ext cx="2009775" cy="2000250"/>
          <a:chOff x="78" y="288"/>
          <a:chExt cx="117" cy="117"/>
        </a:xfrm>
        <a:solidFill>
          <a:srgbClr val="FFFFFF"/>
        </a:solidFill>
      </xdr:grpSpPr>
      <xdr:sp>
        <xdr:nvSpPr>
          <xdr:cNvPr id="2" name="AutoShape 2"/>
          <xdr:cNvSpPr>
            <a:spLocks/>
          </xdr:cNvSpPr>
        </xdr:nvSpPr>
        <xdr:spPr>
          <a:xfrm>
            <a:off x="108" y="34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AutoShape 3"/>
          <xdr:cNvSpPr>
            <a:spLocks/>
          </xdr:cNvSpPr>
        </xdr:nvSpPr>
        <xdr:spPr>
          <a:xfrm>
            <a:off x="108" y="28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utoShape 4"/>
          <xdr:cNvSpPr>
            <a:spLocks/>
          </xdr:cNvSpPr>
        </xdr:nvSpPr>
        <xdr:spPr>
          <a:xfrm>
            <a:off x="138" y="31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5"/>
          <xdr:cNvSpPr>
            <a:spLocks/>
          </xdr:cNvSpPr>
        </xdr:nvSpPr>
        <xdr:spPr>
          <a:xfrm>
            <a:off x="78" y="31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38100</xdr:colOff>
      <xdr:row>33</xdr:row>
      <xdr:rowOff>0</xdr:rowOff>
    </xdr:from>
    <xdr:to>
      <xdr:col>25</xdr:col>
      <xdr:colOff>0</xdr:colOff>
      <xdr:row>36</xdr:row>
      <xdr:rowOff>28575</xdr:rowOff>
    </xdr:to>
    <xdr:sp>
      <xdr:nvSpPr>
        <xdr:cNvPr id="6" name="Text Box 6"/>
        <xdr:cNvSpPr txBox="1">
          <a:spLocks noChangeArrowheads="1"/>
        </xdr:cNvSpPr>
      </xdr:nvSpPr>
      <xdr:spPr>
        <a:xfrm>
          <a:off x="2295525" y="2886075"/>
          <a:ext cx="647700" cy="20002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AMENAZA</a:t>
          </a:r>
        </a:p>
      </xdr:txBody>
    </xdr:sp>
    <xdr:clientData/>
  </xdr:twoCellAnchor>
  <xdr:twoCellAnchor>
    <xdr:from>
      <xdr:col>4</xdr:col>
      <xdr:colOff>38100</xdr:colOff>
      <xdr:row>23</xdr:row>
      <xdr:rowOff>38100</xdr:rowOff>
    </xdr:from>
    <xdr:to>
      <xdr:col>15</xdr:col>
      <xdr:colOff>47625</xdr:colOff>
      <xdr:row>27</xdr:row>
      <xdr:rowOff>0</xdr:rowOff>
    </xdr:to>
    <xdr:sp>
      <xdr:nvSpPr>
        <xdr:cNvPr id="7" name="Text Box 7"/>
        <xdr:cNvSpPr txBox="1">
          <a:spLocks noChangeArrowheads="1"/>
        </xdr:cNvSpPr>
      </xdr:nvSpPr>
      <xdr:spPr>
        <a:xfrm>
          <a:off x="1781175" y="2352675"/>
          <a:ext cx="638175" cy="19050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PERSONAS</a:t>
          </a:r>
        </a:p>
      </xdr:txBody>
    </xdr:sp>
    <xdr:clientData/>
  </xdr:twoCellAnchor>
  <xdr:twoCellAnchor>
    <xdr:from>
      <xdr:col>13</xdr:col>
      <xdr:colOff>28575</xdr:colOff>
      <xdr:row>14</xdr:row>
      <xdr:rowOff>38100</xdr:rowOff>
    </xdr:from>
    <xdr:to>
      <xdr:col>24</xdr:col>
      <xdr:colOff>47625</xdr:colOff>
      <xdr:row>18</xdr:row>
      <xdr:rowOff>9525</xdr:rowOff>
    </xdr:to>
    <xdr:sp>
      <xdr:nvSpPr>
        <xdr:cNvPr id="8" name="Text Box 8"/>
        <xdr:cNvSpPr txBox="1">
          <a:spLocks noChangeArrowheads="1"/>
        </xdr:cNvSpPr>
      </xdr:nvSpPr>
      <xdr:spPr>
        <a:xfrm>
          <a:off x="2286000" y="1838325"/>
          <a:ext cx="647700" cy="20002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RECURSOS</a:t>
          </a:r>
        </a:p>
      </xdr:txBody>
    </xdr:sp>
    <xdr:clientData/>
  </xdr:twoCellAnchor>
  <xdr:twoCellAnchor>
    <xdr:from>
      <xdr:col>22</xdr:col>
      <xdr:colOff>38100</xdr:colOff>
      <xdr:row>23</xdr:row>
      <xdr:rowOff>38100</xdr:rowOff>
    </xdr:from>
    <xdr:to>
      <xdr:col>34</xdr:col>
      <xdr:colOff>0</xdr:colOff>
      <xdr:row>27</xdr:row>
      <xdr:rowOff>0</xdr:rowOff>
    </xdr:to>
    <xdr:sp>
      <xdr:nvSpPr>
        <xdr:cNvPr id="9" name="Text Box 9"/>
        <xdr:cNvSpPr txBox="1">
          <a:spLocks noChangeArrowheads="1"/>
        </xdr:cNvSpPr>
      </xdr:nvSpPr>
      <xdr:spPr>
        <a:xfrm>
          <a:off x="2809875" y="2352675"/>
          <a:ext cx="647700" cy="19050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SISTEMAS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85725</xdr:rowOff>
    </xdr:from>
    <xdr:to>
      <xdr:col>37</xdr:col>
      <xdr:colOff>9525</xdr:colOff>
      <xdr:row>42</xdr:row>
      <xdr:rowOff>47625</xdr:rowOff>
    </xdr:to>
    <xdr:grpSp>
      <xdr:nvGrpSpPr>
        <xdr:cNvPr id="1" name="Group 1"/>
        <xdr:cNvGrpSpPr>
          <a:grpSpLocks/>
        </xdr:cNvGrpSpPr>
      </xdr:nvGrpSpPr>
      <xdr:grpSpPr>
        <a:xfrm>
          <a:off x="1628775" y="1447800"/>
          <a:ext cx="2009775" cy="2000250"/>
          <a:chOff x="78" y="288"/>
          <a:chExt cx="117" cy="117"/>
        </a:xfrm>
        <a:solidFill>
          <a:srgbClr val="FFFFFF"/>
        </a:solidFill>
      </xdr:grpSpPr>
      <xdr:sp>
        <xdr:nvSpPr>
          <xdr:cNvPr id="2" name="AutoShape 2"/>
          <xdr:cNvSpPr>
            <a:spLocks/>
          </xdr:cNvSpPr>
        </xdr:nvSpPr>
        <xdr:spPr>
          <a:xfrm>
            <a:off x="108" y="34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AutoShape 3"/>
          <xdr:cNvSpPr>
            <a:spLocks/>
          </xdr:cNvSpPr>
        </xdr:nvSpPr>
        <xdr:spPr>
          <a:xfrm>
            <a:off x="108" y="28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utoShape 4"/>
          <xdr:cNvSpPr>
            <a:spLocks/>
          </xdr:cNvSpPr>
        </xdr:nvSpPr>
        <xdr:spPr>
          <a:xfrm>
            <a:off x="138" y="31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5"/>
          <xdr:cNvSpPr>
            <a:spLocks/>
          </xdr:cNvSpPr>
        </xdr:nvSpPr>
        <xdr:spPr>
          <a:xfrm>
            <a:off x="78" y="31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38100</xdr:colOff>
      <xdr:row>33</xdr:row>
      <xdr:rowOff>0</xdr:rowOff>
    </xdr:from>
    <xdr:to>
      <xdr:col>25</xdr:col>
      <xdr:colOff>0</xdr:colOff>
      <xdr:row>36</xdr:row>
      <xdr:rowOff>28575</xdr:rowOff>
    </xdr:to>
    <xdr:sp>
      <xdr:nvSpPr>
        <xdr:cNvPr id="6" name="Text Box 6"/>
        <xdr:cNvSpPr txBox="1">
          <a:spLocks noChangeArrowheads="1"/>
        </xdr:cNvSpPr>
      </xdr:nvSpPr>
      <xdr:spPr>
        <a:xfrm>
          <a:off x="2295525" y="2886075"/>
          <a:ext cx="647700" cy="20002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AMENAZA</a:t>
          </a:r>
        </a:p>
      </xdr:txBody>
    </xdr:sp>
    <xdr:clientData/>
  </xdr:twoCellAnchor>
  <xdr:twoCellAnchor>
    <xdr:from>
      <xdr:col>4</xdr:col>
      <xdr:colOff>38100</xdr:colOff>
      <xdr:row>23</xdr:row>
      <xdr:rowOff>38100</xdr:rowOff>
    </xdr:from>
    <xdr:to>
      <xdr:col>15</xdr:col>
      <xdr:colOff>47625</xdr:colOff>
      <xdr:row>27</xdr:row>
      <xdr:rowOff>0</xdr:rowOff>
    </xdr:to>
    <xdr:sp>
      <xdr:nvSpPr>
        <xdr:cNvPr id="7" name="Text Box 7"/>
        <xdr:cNvSpPr txBox="1">
          <a:spLocks noChangeArrowheads="1"/>
        </xdr:cNvSpPr>
      </xdr:nvSpPr>
      <xdr:spPr>
        <a:xfrm>
          <a:off x="1781175" y="2352675"/>
          <a:ext cx="638175" cy="19050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PERSONAS</a:t>
          </a:r>
        </a:p>
      </xdr:txBody>
    </xdr:sp>
    <xdr:clientData/>
  </xdr:twoCellAnchor>
  <xdr:twoCellAnchor>
    <xdr:from>
      <xdr:col>13</xdr:col>
      <xdr:colOff>28575</xdr:colOff>
      <xdr:row>14</xdr:row>
      <xdr:rowOff>38100</xdr:rowOff>
    </xdr:from>
    <xdr:to>
      <xdr:col>24</xdr:col>
      <xdr:colOff>47625</xdr:colOff>
      <xdr:row>18</xdr:row>
      <xdr:rowOff>9525</xdr:rowOff>
    </xdr:to>
    <xdr:sp>
      <xdr:nvSpPr>
        <xdr:cNvPr id="8" name="Text Box 8"/>
        <xdr:cNvSpPr txBox="1">
          <a:spLocks noChangeArrowheads="1"/>
        </xdr:cNvSpPr>
      </xdr:nvSpPr>
      <xdr:spPr>
        <a:xfrm>
          <a:off x="2286000" y="1838325"/>
          <a:ext cx="647700" cy="20002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RECURSOS</a:t>
          </a:r>
        </a:p>
      </xdr:txBody>
    </xdr:sp>
    <xdr:clientData/>
  </xdr:twoCellAnchor>
  <xdr:twoCellAnchor>
    <xdr:from>
      <xdr:col>22</xdr:col>
      <xdr:colOff>38100</xdr:colOff>
      <xdr:row>23</xdr:row>
      <xdr:rowOff>38100</xdr:rowOff>
    </xdr:from>
    <xdr:to>
      <xdr:col>34</xdr:col>
      <xdr:colOff>0</xdr:colOff>
      <xdr:row>27</xdr:row>
      <xdr:rowOff>0</xdr:rowOff>
    </xdr:to>
    <xdr:sp>
      <xdr:nvSpPr>
        <xdr:cNvPr id="9" name="Text Box 9"/>
        <xdr:cNvSpPr txBox="1">
          <a:spLocks noChangeArrowheads="1"/>
        </xdr:cNvSpPr>
      </xdr:nvSpPr>
      <xdr:spPr>
        <a:xfrm>
          <a:off x="2809875" y="2352675"/>
          <a:ext cx="647700" cy="19050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SISTEMAS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85725</xdr:rowOff>
    </xdr:from>
    <xdr:to>
      <xdr:col>37</xdr:col>
      <xdr:colOff>9525</xdr:colOff>
      <xdr:row>42</xdr:row>
      <xdr:rowOff>47625</xdr:rowOff>
    </xdr:to>
    <xdr:grpSp>
      <xdr:nvGrpSpPr>
        <xdr:cNvPr id="1" name="Group 1"/>
        <xdr:cNvGrpSpPr>
          <a:grpSpLocks/>
        </xdr:cNvGrpSpPr>
      </xdr:nvGrpSpPr>
      <xdr:grpSpPr>
        <a:xfrm>
          <a:off x="1628775" y="1447800"/>
          <a:ext cx="2009775" cy="2000250"/>
          <a:chOff x="78" y="288"/>
          <a:chExt cx="117" cy="117"/>
        </a:xfrm>
        <a:solidFill>
          <a:srgbClr val="FFFFFF"/>
        </a:solidFill>
      </xdr:grpSpPr>
      <xdr:sp>
        <xdr:nvSpPr>
          <xdr:cNvPr id="2" name="AutoShape 2"/>
          <xdr:cNvSpPr>
            <a:spLocks/>
          </xdr:cNvSpPr>
        </xdr:nvSpPr>
        <xdr:spPr>
          <a:xfrm>
            <a:off x="108" y="34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AutoShape 3"/>
          <xdr:cNvSpPr>
            <a:spLocks/>
          </xdr:cNvSpPr>
        </xdr:nvSpPr>
        <xdr:spPr>
          <a:xfrm>
            <a:off x="108" y="28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utoShape 4"/>
          <xdr:cNvSpPr>
            <a:spLocks/>
          </xdr:cNvSpPr>
        </xdr:nvSpPr>
        <xdr:spPr>
          <a:xfrm>
            <a:off x="138" y="31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AutoShape 5"/>
          <xdr:cNvSpPr>
            <a:spLocks/>
          </xdr:cNvSpPr>
        </xdr:nvSpPr>
        <xdr:spPr>
          <a:xfrm>
            <a:off x="78" y="318"/>
            <a:ext cx="57" cy="57"/>
          </a:xfrm>
          <a:prstGeom prst="flowChartDecision">
            <a:avLst/>
          </a:prstGeom>
          <a:noFill/>
          <a:ln w="571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13</xdr:col>
      <xdr:colOff>38100</xdr:colOff>
      <xdr:row>33</xdr:row>
      <xdr:rowOff>0</xdr:rowOff>
    </xdr:from>
    <xdr:to>
      <xdr:col>25</xdr:col>
      <xdr:colOff>0</xdr:colOff>
      <xdr:row>36</xdr:row>
      <xdr:rowOff>28575</xdr:rowOff>
    </xdr:to>
    <xdr:sp>
      <xdr:nvSpPr>
        <xdr:cNvPr id="6" name="Text Box 6"/>
        <xdr:cNvSpPr txBox="1">
          <a:spLocks noChangeArrowheads="1"/>
        </xdr:cNvSpPr>
      </xdr:nvSpPr>
      <xdr:spPr>
        <a:xfrm>
          <a:off x="2295525" y="2886075"/>
          <a:ext cx="647700" cy="20002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AMENAZA</a:t>
          </a:r>
        </a:p>
      </xdr:txBody>
    </xdr:sp>
    <xdr:clientData/>
  </xdr:twoCellAnchor>
  <xdr:twoCellAnchor>
    <xdr:from>
      <xdr:col>4</xdr:col>
      <xdr:colOff>38100</xdr:colOff>
      <xdr:row>23</xdr:row>
      <xdr:rowOff>38100</xdr:rowOff>
    </xdr:from>
    <xdr:to>
      <xdr:col>15</xdr:col>
      <xdr:colOff>47625</xdr:colOff>
      <xdr:row>27</xdr:row>
      <xdr:rowOff>0</xdr:rowOff>
    </xdr:to>
    <xdr:sp>
      <xdr:nvSpPr>
        <xdr:cNvPr id="7" name="Text Box 7"/>
        <xdr:cNvSpPr txBox="1">
          <a:spLocks noChangeArrowheads="1"/>
        </xdr:cNvSpPr>
      </xdr:nvSpPr>
      <xdr:spPr>
        <a:xfrm>
          <a:off x="1781175" y="2352675"/>
          <a:ext cx="638175" cy="19050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PERSONAS</a:t>
          </a:r>
        </a:p>
      </xdr:txBody>
    </xdr:sp>
    <xdr:clientData/>
  </xdr:twoCellAnchor>
  <xdr:twoCellAnchor>
    <xdr:from>
      <xdr:col>13</xdr:col>
      <xdr:colOff>28575</xdr:colOff>
      <xdr:row>14</xdr:row>
      <xdr:rowOff>38100</xdr:rowOff>
    </xdr:from>
    <xdr:to>
      <xdr:col>24</xdr:col>
      <xdr:colOff>47625</xdr:colOff>
      <xdr:row>18</xdr:row>
      <xdr:rowOff>9525</xdr:rowOff>
    </xdr:to>
    <xdr:sp>
      <xdr:nvSpPr>
        <xdr:cNvPr id="8" name="Text Box 8"/>
        <xdr:cNvSpPr txBox="1">
          <a:spLocks noChangeArrowheads="1"/>
        </xdr:cNvSpPr>
      </xdr:nvSpPr>
      <xdr:spPr>
        <a:xfrm>
          <a:off x="2286000" y="1838325"/>
          <a:ext cx="647700" cy="200025"/>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RECURSOS</a:t>
          </a:r>
        </a:p>
      </xdr:txBody>
    </xdr:sp>
    <xdr:clientData/>
  </xdr:twoCellAnchor>
  <xdr:twoCellAnchor>
    <xdr:from>
      <xdr:col>22</xdr:col>
      <xdr:colOff>38100</xdr:colOff>
      <xdr:row>23</xdr:row>
      <xdr:rowOff>38100</xdr:rowOff>
    </xdr:from>
    <xdr:to>
      <xdr:col>34</xdr:col>
      <xdr:colOff>0</xdr:colOff>
      <xdr:row>27</xdr:row>
      <xdr:rowOff>0</xdr:rowOff>
    </xdr:to>
    <xdr:sp>
      <xdr:nvSpPr>
        <xdr:cNvPr id="9" name="Text Box 9"/>
        <xdr:cNvSpPr txBox="1">
          <a:spLocks noChangeArrowheads="1"/>
        </xdr:cNvSpPr>
      </xdr:nvSpPr>
      <xdr:spPr>
        <a:xfrm>
          <a:off x="2809875" y="2352675"/>
          <a:ext cx="647700" cy="19050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SISTEMAS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22"/>
  <sheetViews>
    <sheetView tabSelected="1" zoomScale="120" zoomScaleNormal="120" zoomScalePageLayoutView="0" workbookViewId="0" topLeftCell="A9">
      <selection activeCell="F19" sqref="F19"/>
    </sheetView>
  </sheetViews>
  <sheetFormatPr defaultColWidth="11.421875" defaultRowHeight="12.75"/>
  <cols>
    <col min="1" max="1" width="38.00390625" style="35" customWidth="1"/>
    <col min="2" max="17" width="3.57421875" style="146" customWidth="1"/>
    <col min="18" max="18" width="20.00390625" style="35" customWidth="1"/>
    <col min="19" max="19" width="21.421875" style="35" customWidth="1"/>
    <col min="20" max="16384" width="11.421875" style="35" customWidth="1"/>
  </cols>
  <sheetData>
    <row r="1" spans="1:19" ht="20.25" customHeight="1" thickBot="1">
      <c r="A1" s="154" t="s">
        <v>70</v>
      </c>
      <c r="B1" s="155"/>
      <c r="C1" s="155"/>
      <c r="D1" s="155"/>
      <c r="E1" s="155"/>
      <c r="F1" s="155"/>
      <c r="G1" s="155"/>
      <c r="H1" s="155"/>
      <c r="I1" s="155"/>
      <c r="J1" s="155"/>
      <c r="K1" s="155"/>
      <c r="L1" s="155"/>
      <c r="M1" s="155"/>
      <c r="N1" s="155"/>
      <c r="O1" s="155"/>
      <c r="P1" s="155"/>
      <c r="Q1" s="155"/>
      <c r="R1" s="155"/>
      <c r="S1" s="156"/>
    </row>
    <row r="2" spans="1:21" ht="15.75" customHeight="1" thickBot="1">
      <c r="A2" s="157" t="s">
        <v>71</v>
      </c>
      <c r="B2" s="160" t="s">
        <v>72</v>
      </c>
      <c r="C2" s="161"/>
      <c r="D2" s="161"/>
      <c r="E2" s="161"/>
      <c r="F2" s="161"/>
      <c r="G2" s="161"/>
      <c r="H2" s="161"/>
      <c r="I2" s="161"/>
      <c r="J2" s="161"/>
      <c r="K2" s="161"/>
      <c r="L2" s="161"/>
      <c r="M2" s="161"/>
      <c r="N2" s="161"/>
      <c r="O2" s="161"/>
      <c r="P2" s="161"/>
      <c r="Q2" s="161"/>
      <c r="R2" s="161"/>
      <c r="S2" s="162"/>
      <c r="U2" s="36">
        <v>132</v>
      </c>
    </row>
    <row r="3" spans="1:21" ht="15.75" thickBot="1">
      <c r="A3" s="158"/>
      <c r="B3" s="163" t="s">
        <v>112</v>
      </c>
      <c r="C3" s="164"/>
      <c r="D3" s="164"/>
      <c r="E3" s="164"/>
      <c r="F3" s="164"/>
      <c r="G3" s="164"/>
      <c r="H3" s="164"/>
      <c r="I3" s="164"/>
      <c r="J3" s="164"/>
      <c r="K3" s="164"/>
      <c r="L3" s="164"/>
      <c r="M3" s="164"/>
      <c r="N3" s="164"/>
      <c r="O3" s="164"/>
      <c r="P3" s="164"/>
      <c r="Q3" s="165"/>
      <c r="R3" s="85" t="s">
        <v>73</v>
      </c>
      <c r="S3" s="37" t="s">
        <v>74</v>
      </c>
      <c r="U3" s="35">
        <v>119</v>
      </c>
    </row>
    <row r="4" spans="1:19" ht="15">
      <c r="A4" s="158"/>
      <c r="B4" s="166" t="s">
        <v>95</v>
      </c>
      <c r="C4" s="167"/>
      <c r="D4" s="167"/>
      <c r="E4" s="168"/>
      <c r="F4" s="166" t="s">
        <v>96</v>
      </c>
      <c r="G4" s="167"/>
      <c r="H4" s="167"/>
      <c r="I4" s="168"/>
      <c r="J4" s="166" t="s">
        <v>97</v>
      </c>
      <c r="K4" s="167"/>
      <c r="L4" s="167"/>
      <c r="M4" s="168"/>
      <c r="N4" s="166" t="s">
        <v>98</v>
      </c>
      <c r="O4" s="167"/>
      <c r="P4" s="167"/>
      <c r="Q4" s="168"/>
      <c r="R4" s="38"/>
      <c r="S4" s="39"/>
    </row>
    <row r="5" spans="1:19" ht="15.75" thickBot="1">
      <c r="A5" s="159"/>
      <c r="B5" s="86">
        <v>1</v>
      </c>
      <c r="C5" s="87">
        <v>2</v>
      </c>
      <c r="D5" s="87">
        <v>3</v>
      </c>
      <c r="E5" s="88">
        <v>4</v>
      </c>
      <c r="F5" s="86">
        <v>5</v>
      </c>
      <c r="G5" s="87">
        <v>6</v>
      </c>
      <c r="H5" s="87">
        <v>7</v>
      </c>
      <c r="I5" s="89">
        <v>8</v>
      </c>
      <c r="J5" s="86">
        <v>9</v>
      </c>
      <c r="K5" s="87">
        <v>10</v>
      </c>
      <c r="L5" s="87">
        <v>11</v>
      </c>
      <c r="M5" s="89">
        <v>12</v>
      </c>
      <c r="N5" s="86">
        <v>13</v>
      </c>
      <c r="O5" s="87">
        <v>14</v>
      </c>
      <c r="P5" s="87">
        <v>15</v>
      </c>
      <c r="Q5" s="87">
        <v>16</v>
      </c>
      <c r="R5" s="40"/>
      <c r="S5" s="41"/>
    </row>
    <row r="6" spans="1:19" ht="15">
      <c r="A6" s="42" t="s">
        <v>99</v>
      </c>
      <c r="B6" s="90"/>
      <c r="C6" s="91"/>
      <c r="D6" s="91"/>
      <c r="E6" s="92"/>
      <c r="F6" s="93"/>
      <c r="G6" s="94"/>
      <c r="H6" s="94"/>
      <c r="I6" s="95"/>
      <c r="J6" s="93"/>
      <c r="K6" s="94"/>
      <c r="L6" s="94"/>
      <c r="M6" s="95"/>
      <c r="N6" s="93"/>
      <c r="O6" s="94"/>
      <c r="P6" s="94"/>
      <c r="Q6" s="95"/>
      <c r="R6" s="96"/>
      <c r="S6" s="44"/>
    </row>
    <row r="7" spans="1:19" ht="30">
      <c r="A7" s="97" t="s">
        <v>100</v>
      </c>
      <c r="B7" s="98"/>
      <c r="C7" s="99"/>
      <c r="D7" s="99"/>
      <c r="E7" s="100"/>
      <c r="F7" s="101"/>
      <c r="G7" s="102"/>
      <c r="H7" s="102"/>
      <c r="I7" s="103"/>
      <c r="J7" s="101"/>
      <c r="K7" s="102"/>
      <c r="L7" s="102"/>
      <c r="M7" s="103"/>
      <c r="N7" s="101"/>
      <c r="O7" s="102"/>
      <c r="P7" s="102"/>
      <c r="Q7" s="103"/>
      <c r="R7" s="96"/>
      <c r="S7" s="45"/>
    </row>
    <row r="8" spans="1:19" ht="45" customHeight="1" thickBot="1">
      <c r="A8" s="104" t="s">
        <v>101</v>
      </c>
      <c r="B8" s="105"/>
      <c r="C8" s="106"/>
      <c r="D8" s="106"/>
      <c r="E8" s="107"/>
      <c r="F8" s="48"/>
      <c r="G8" s="49"/>
      <c r="H8" s="49"/>
      <c r="I8" s="50"/>
      <c r="J8" s="48"/>
      <c r="K8" s="49"/>
      <c r="L8" s="49"/>
      <c r="M8" s="50"/>
      <c r="N8" s="48"/>
      <c r="O8" s="49"/>
      <c r="P8" s="49"/>
      <c r="Q8" s="50"/>
      <c r="R8" s="108"/>
      <c r="S8" s="109"/>
    </row>
    <row r="9" spans="1:19" ht="6.75" customHeight="1" thickBot="1">
      <c r="A9" s="147"/>
      <c r="B9" s="148"/>
      <c r="C9" s="148"/>
      <c r="D9" s="148"/>
      <c r="E9" s="148"/>
      <c r="F9" s="148"/>
      <c r="G9" s="148"/>
      <c r="H9" s="148"/>
      <c r="I9" s="148"/>
      <c r="J9" s="148"/>
      <c r="K9" s="148"/>
      <c r="L9" s="148"/>
      <c r="M9" s="148"/>
      <c r="N9" s="148"/>
      <c r="O9" s="148"/>
      <c r="P9" s="148"/>
      <c r="Q9" s="148"/>
      <c r="R9" s="149"/>
      <c r="S9" s="150"/>
    </row>
    <row r="10" spans="1:19" ht="45">
      <c r="A10" s="110" t="s">
        <v>102</v>
      </c>
      <c r="B10" s="111"/>
      <c r="C10" s="102"/>
      <c r="D10" s="102"/>
      <c r="E10" s="112"/>
      <c r="F10" s="98"/>
      <c r="G10" s="99"/>
      <c r="H10" s="99"/>
      <c r="I10" s="113"/>
      <c r="J10" s="101"/>
      <c r="K10" s="102"/>
      <c r="L10" s="102"/>
      <c r="M10" s="103"/>
      <c r="N10" s="101"/>
      <c r="O10" s="102"/>
      <c r="P10" s="102"/>
      <c r="Q10" s="102"/>
      <c r="R10" s="114"/>
      <c r="S10" s="46"/>
    </row>
    <row r="11" spans="1:19" ht="30">
      <c r="A11" s="115" t="s">
        <v>103</v>
      </c>
      <c r="B11" s="111"/>
      <c r="C11" s="102"/>
      <c r="D11" s="116"/>
      <c r="E11" s="117"/>
      <c r="F11" s="98"/>
      <c r="G11" s="99"/>
      <c r="H11" s="99"/>
      <c r="I11" s="113"/>
      <c r="J11" s="101"/>
      <c r="K11" s="102"/>
      <c r="L11" s="102"/>
      <c r="M11" s="103"/>
      <c r="N11" s="101"/>
      <c r="O11" s="102"/>
      <c r="P11" s="102"/>
      <c r="Q11" s="102"/>
      <c r="R11" s="118"/>
      <c r="S11" s="119"/>
    </row>
    <row r="12" spans="1:19" ht="30">
      <c r="A12" s="110" t="s">
        <v>104</v>
      </c>
      <c r="B12" s="111"/>
      <c r="C12" s="102"/>
      <c r="D12" s="102"/>
      <c r="E12" s="120"/>
      <c r="F12" s="98"/>
      <c r="G12" s="99"/>
      <c r="H12" s="99"/>
      <c r="I12" s="113"/>
      <c r="J12" s="101"/>
      <c r="K12" s="102"/>
      <c r="L12" s="102"/>
      <c r="M12" s="103"/>
      <c r="N12" s="101"/>
      <c r="O12" s="102"/>
      <c r="P12" s="102"/>
      <c r="Q12" s="102"/>
      <c r="R12" s="118"/>
      <c r="S12" s="119"/>
    </row>
    <row r="13" spans="1:19" ht="31.5" customHeight="1" thickBot="1">
      <c r="A13" s="121" t="s">
        <v>105</v>
      </c>
      <c r="B13" s="122"/>
      <c r="C13" s="123"/>
      <c r="D13" s="123"/>
      <c r="E13" s="124"/>
      <c r="F13" s="125"/>
      <c r="G13" s="126"/>
      <c r="H13" s="126"/>
      <c r="I13" s="127"/>
      <c r="J13" s="128"/>
      <c r="K13" s="123"/>
      <c r="L13" s="123"/>
      <c r="M13" s="129"/>
      <c r="N13" s="128"/>
      <c r="O13" s="123"/>
      <c r="P13" s="123"/>
      <c r="Q13" s="123"/>
      <c r="R13" s="130"/>
      <c r="S13" s="131"/>
    </row>
    <row r="14" spans="1:19" ht="6.75" customHeight="1" thickBot="1">
      <c r="A14" s="147"/>
      <c r="B14" s="148"/>
      <c r="C14" s="148"/>
      <c r="D14" s="148"/>
      <c r="E14" s="148"/>
      <c r="F14" s="148"/>
      <c r="G14" s="148"/>
      <c r="H14" s="148"/>
      <c r="I14" s="148"/>
      <c r="J14" s="148"/>
      <c r="K14" s="148"/>
      <c r="L14" s="148"/>
      <c r="M14" s="148"/>
      <c r="N14" s="148"/>
      <c r="O14" s="148"/>
      <c r="P14" s="148"/>
      <c r="Q14" s="148"/>
      <c r="R14" s="148"/>
      <c r="S14" s="150"/>
    </row>
    <row r="15" spans="1:19" ht="30">
      <c r="A15" s="110" t="s">
        <v>106</v>
      </c>
      <c r="B15" s="111"/>
      <c r="C15" s="102"/>
      <c r="D15" s="102"/>
      <c r="E15" s="120"/>
      <c r="F15" s="101"/>
      <c r="G15" s="102"/>
      <c r="H15" s="102"/>
      <c r="I15" s="103"/>
      <c r="J15" s="98"/>
      <c r="K15" s="99"/>
      <c r="L15" s="99"/>
      <c r="M15" s="113"/>
      <c r="N15" s="101"/>
      <c r="O15" s="102"/>
      <c r="P15" s="102"/>
      <c r="Q15" s="102"/>
      <c r="R15" s="43"/>
      <c r="S15" s="44"/>
    </row>
    <row r="16" spans="1:19" ht="28.5" customHeight="1">
      <c r="A16" s="115" t="s">
        <v>107</v>
      </c>
      <c r="B16" s="132"/>
      <c r="C16" s="116"/>
      <c r="D16" s="116"/>
      <c r="E16" s="133"/>
      <c r="F16" s="134"/>
      <c r="G16" s="116"/>
      <c r="H16" s="116"/>
      <c r="I16" s="135"/>
      <c r="J16" s="136"/>
      <c r="K16" s="137"/>
      <c r="L16" s="137"/>
      <c r="M16" s="138"/>
      <c r="N16" s="134"/>
      <c r="O16" s="116"/>
      <c r="P16" s="116"/>
      <c r="Q16" s="116"/>
      <c r="R16" s="43"/>
      <c r="S16" s="45"/>
    </row>
    <row r="17" spans="1:19" ht="6.75" customHeight="1">
      <c r="A17" s="151" t="s">
        <v>75</v>
      </c>
      <c r="B17" s="152"/>
      <c r="C17" s="152"/>
      <c r="D17" s="152"/>
      <c r="E17" s="152"/>
      <c r="F17" s="152"/>
      <c r="G17" s="152"/>
      <c r="H17" s="152"/>
      <c r="I17" s="152"/>
      <c r="J17" s="152"/>
      <c r="K17" s="152"/>
      <c r="L17" s="152"/>
      <c r="M17" s="152"/>
      <c r="N17" s="152"/>
      <c r="O17" s="152"/>
      <c r="P17" s="152"/>
      <c r="Q17" s="152"/>
      <c r="R17" s="152"/>
      <c r="S17" s="153"/>
    </row>
    <row r="18" spans="1:19" ht="30">
      <c r="A18" s="139" t="s">
        <v>108</v>
      </c>
      <c r="B18" s="132"/>
      <c r="C18" s="116"/>
      <c r="D18" s="116"/>
      <c r="E18" s="133"/>
      <c r="F18" s="134"/>
      <c r="G18" s="116"/>
      <c r="H18" s="116"/>
      <c r="I18" s="135"/>
      <c r="J18" s="134"/>
      <c r="K18" s="116"/>
      <c r="L18" s="116"/>
      <c r="M18" s="135"/>
      <c r="N18" s="136"/>
      <c r="O18" s="137"/>
      <c r="P18" s="137"/>
      <c r="Q18" s="137"/>
      <c r="R18" s="140"/>
      <c r="S18" s="45"/>
    </row>
    <row r="19" spans="1:19" ht="30">
      <c r="A19" s="139" t="s">
        <v>109</v>
      </c>
      <c r="B19" s="132"/>
      <c r="C19" s="116"/>
      <c r="D19" s="116"/>
      <c r="E19" s="133"/>
      <c r="F19" s="134"/>
      <c r="G19" s="116"/>
      <c r="H19" s="116"/>
      <c r="I19" s="135"/>
      <c r="J19" s="134"/>
      <c r="K19" s="116"/>
      <c r="L19" s="116"/>
      <c r="M19" s="135"/>
      <c r="N19" s="136"/>
      <c r="O19" s="137"/>
      <c r="P19" s="137"/>
      <c r="Q19" s="137"/>
      <c r="R19" s="140"/>
      <c r="S19" s="45"/>
    </row>
    <row r="20" spans="1:19" ht="30.75" thickBot="1">
      <c r="A20" s="141" t="s">
        <v>110</v>
      </c>
      <c r="B20" s="142"/>
      <c r="C20" s="87"/>
      <c r="D20" s="87"/>
      <c r="E20" s="88"/>
      <c r="F20" s="86"/>
      <c r="G20" s="87"/>
      <c r="H20" s="87"/>
      <c r="I20" s="89"/>
      <c r="J20" s="86"/>
      <c r="K20" s="87"/>
      <c r="L20" s="87"/>
      <c r="M20" s="89"/>
      <c r="N20" s="143"/>
      <c r="O20" s="144"/>
      <c r="P20" s="144"/>
      <c r="Q20" s="144"/>
      <c r="R20" s="47"/>
      <c r="S20" s="41"/>
    </row>
    <row r="21" ht="15">
      <c r="A21" s="145"/>
    </row>
    <row r="22" ht="15">
      <c r="A22" s="145"/>
    </row>
  </sheetData>
  <sheetProtection/>
  <mergeCells count="11">
    <mergeCell ref="N4:Q4"/>
    <mergeCell ref="A9:S9"/>
    <mergeCell ref="A14:S14"/>
    <mergeCell ref="A17:S17"/>
    <mergeCell ref="A1:S1"/>
    <mergeCell ref="A2:A5"/>
    <mergeCell ref="B2:S2"/>
    <mergeCell ref="B3:Q3"/>
    <mergeCell ref="B4:E4"/>
    <mergeCell ref="F4:I4"/>
    <mergeCell ref="J4:M4"/>
  </mergeCells>
  <hyperlinks>
    <hyperlink ref="A7" location="'COMITE DE EMERGENCIA'!A1" display="Conformación y formación del Comité de emergencias"/>
    <hyperlink ref="A11" location="'COMISION EDUCATIVA'!A1" tooltip="Ver programa" display="Estructuración y ejecución de programas educativos"/>
    <hyperlink ref="A16" location="'OBJETIVO Y FASES'!A1" display="Planeación y ejecución de simulacros"/>
  </hyperlinks>
  <printOptions/>
  <pageMargins left="0.7" right="0.7" top="0.75" bottom="0.75" header="0.3" footer="0.3"/>
  <pageSetup horizontalDpi="600" verticalDpi="600" orientation="portrait" r:id="rId4"/>
  <drawing r:id="rId3"/>
  <legacyDrawing r:id="rId2"/>
</worksheet>
</file>

<file path=xl/worksheets/sheet10.xml><?xml version="1.0" encoding="utf-8"?>
<worksheet xmlns="http://schemas.openxmlformats.org/spreadsheetml/2006/main" xmlns:r="http://schemas.openxmlformats.org/officeDocument/2006/relationships">
  <dimension ref="A1:AN50"/>
  <sheetViews>
    <sheetView showGridLines="0" zoomScale="121" zoomScaleNormal="121" zoomScalePageLayoutView="0" workbookViewId="0" topLeftCell="A1">
      <selection activeCell="A1" sqref="A1:AM1"/>
    </sheetView>
  </sheetViews>
  <sheetFormatPr defaultColWidth="11.421875" defaultRowHeight="12.75"/>
  <cols>
    <col min="1" max="1" width="13.00390625" style="0" customWidth="1"/>
    <col min="3" max="37" width="0.85546875" style="0" customWidth="1"/>
  </cols>
  <sheetData>
    <row r="1" spans="1:40" ht="15.75">
      <c r="A1" s="179" t="s">
        <v>33</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9"/>
    </row>
    <row r="2" spans="1:40" ht="19.5" customHeight="1">
      <c r="A2" s="179" t="s">
        <v>41</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9"/>
    </row>
    <row r="4" spans="1:39" ht="15.75">
      <c r="A4" s="10" t="s">
        <v>42</v>
      </c>
      <c r="B4" s="180" t="str">
        <f>VULNERABILIDAD!A4</f>
        <v>EMPRESA EN ESTUDIO</v>
      </c>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row>
    <row r="5" spans="1:24" ht="12.75">
      <c r="A5" t="s">
        <v>43</v>
      </c>
      <c r="B5" s="181">
        <f>VULNERABILIDAD!B6</f>
        <v>42736</v>
      </c>
      <c r="C5" s="181"/>
      <c r="D5" s="181"/>
      <c r="E5" s="181"/>
      <c r="F5" s="181"/>
      <c r="G5" s="181"/>
      <c r="H5" s="181"/>
      <c r="I5" s="181"/>
      <c r="J5" s="181"/>
      <c r="K5" s="181"/>
      <c r="L5" s="181"/>
      <c r="M5" s="181"/>
      <c r="N5" s="181"/>
      <c r="O5" s="181"/>
      <c r="P5" s="181"/>
      <c r="Q5" s="181"/>
      <c r="R5" s="181"/>
      <c r="S5" s="181"/>
      <c r="T5" s="181"/>
      <c r="U5" s="181"/>
      <c r="V5" s="181"/>
      <c r="W5" s="181"/>
      <c r="X5" s="181"/>
    </row>
    <row r="7" spans="1:39" ht="18">
      <c r="A7" s="184" t="str">
        <f>VULNERABILIDAD!A19</f>
        <v>SISMO</v>
      </c>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row>
    <row r="8" ht="7.5" customHeight="1"/>
    <row r="9" ht="4.5" customHeight="1">
      <c r="T9" s="8" t="str">
        <f>VULNERABILIDAD!$O$19</f>
        <v>BAJO</v>
      </c>
    </row>
    <row r="10" spans="19:21" ht="4.5" customHeight="1">
      <c r="S10" s="8" t="str">
        <f>VULNERABILIDAD!$O$19</f>
        <v>BAJO</v>
      </c>
      <c r="T10" s="8" t="str">
        <f>VULNERABILIDAD!$O$19</f>
        <v>BAJO</v>
      </c>
      <c r="U10" s="8" t="str">
        <f>VULNERABILIDAD!$O$19</f>
        <v>BAJO</v>
      </c>
    </row>
    <row r="11" spans="18:22" ht="4.5" customHeight="1">
      <c r="R11" s="8" t="str">
        <f>VULNERABILIDAD!$O$19</f>
        <v>BAJO</v>
      </c>
      <c r="S11" s="8" t="str">
        <f>VULNERABILIDAD!$O$19</f>
        <v>BAJO</v>
      </c>
      <c r="T11" s="8" t="str">
        <f>VULNERABILIDAD!$O$19</f>
        <v>BAJO</v>
      </c>
      <c r="U11" s="8" t="str">
        <f>VULNERABILIDAD!$O$19</f>
        <v>BAJO</v>
      </c>
      <c r="V11" s="8" t="str">
        <f>VULNERABILIDAD!$O$19</f>
        <v>BAJO</v>
      </c>
    </row>
    <row r="12" spans="17:23" ht="4.5" customHeight="1">
      <c r="Q12" s="8" t="str">
        <f>VULNERABILIDAD!$O$19</f>
        <v>BAJO</v>
      </c>
      <c r="R12" s="8" t="str">
        <f>VULNERABILIDAD!$O$19</f>
        <v>BAJO</v>
      </c>
      <c r="S12" s="8" t="str">
        <f>VULNERABILIDAD!$O$19</f>
        <v>BAJO</v>
      </c>
      <c r="T12" s="8" t="str">
        <f>VULNERABILIDAD!$O$19</f>
        <v>BAJO</v>
      </c>
      <c r="U12" s="8" t="str">
        <f>VULNERABILIDAD!$O$19</f>
        <v>BAJO</v>
      </c>
      <c r="V12" s="8" t="str">
        <f>VULNERABILIDAD!$O$19</f>
        <v>BAJO</v>
      </c>
      <c r="W12" s="8" t="str">
        <f>VULNERABILIDAD!$O$19</f>
        <v>BAJO</v>
      </c>
    </row>
    <row r="13" spans="16:24" ht="4.5" customHeight="1">
      <c r="P13" s="8" t="str">
        <f>VULNERABILIDAD!$O$19</f>
        <v>BAJO</v>
      </c>
      <c r="Q13" s="8" t="str">
        <f>VULNERABILIDAD!$O$19</f>
        <v>BAJO</v>
      </c>
      <c r="R13" s="8" t="str">
        <f>VULNERABILIDAD!$O$19</f>
        <v>BAJO</v>
      </c>
      <c r="S13" s="8" t="str">
        <f>VULNERABILIDAD!$O$19</f>
        <v>BAJO</v>
      </c>
      <c r="T13" s="8" t="str">
        <f>VULNERABILIDAD!$O$19</f>
        <v>BAJO</v>
      </c>
      <c r="U13" s="8" t="str">
        <f>VULNERABILIDAD!$O$19</f>
        <v>BAJO</v>
      </c>
      <c r="V13" s="8" t="str">
        <f>VULNERABILIDAD!$O$19</f>
        <v>BAJO</v>
      </c>
      <c r="W13" s="8" t="str">
        <f>VULNERABILIDAD!$O$19</f>
        <v>BAJO</v>
      </c>
      <c r="X13" s="8" t="str">
        <f>VULNERABILIDAD!$O$19</f>
        <v>BAJO</v>
      </c>
    </row>
    <row r="14" spans="15:25" ht="4.5" customHeight="1">
      <c r="O14" s="8" t="str">
        <f>VULNERABILIDAD!$O$19</f>
        <v>BAJO</v>
      </c>
      <c r="P14" s="8" t="str">
        <f>VULNERABILIDAD!$O$19</f>
        <v>BAJO</v>
      </c>
      <c r="Q14" s="8" t="str">
        <f>VULNERABILIDAD!$O$19</f>
        <v>BAJO</v>
      </c>
      <c r="R14" s="8" t="str">
        <f>VULNERABILIDAD!$O$19</f>
        <v>BAJO</v>
      </c>
      <c r="S14" s="8" t="str">
        <f>VULNERABILIDAD!$O$19</f>
        <v>BAJO</v>
      </c>
      <c r="T14" s="8" t="str">
        <f>VULNERABILIDAD!$O$19</f>
        <v>BAJO</v>
      </c>
      <c r="U14" s="8" t="str">
        <f>VULNERABILIDAD!$O$19</f>
        <v>BAJO</v>
      </c>
      <c r="V14" s="8" t="str">
        <f>VULNERABILIDAD!$O$19</f>
        <v>BAJO</v>
      </c>
      <c r="W14" s="8" t="str">
        <f>VULNERABILIDAD!$O$19</f>
        <v>BAJO</v>
      </c>
      <c r="X14" s="8" t="str">
        <f>VULNERABILIDAD!$O$19</f>
        <v>BAJO</v>
      </c>
      <c r="Y14" s="8" t="str">
        <f>VULNERABILIDAD!$O$19</f>
        <v>BAJO</v>
      </c>
    </row>
    <row r="15" spans="14:26" ht="4.5" customHeight="1">
      <c r="N15" s="8" t="str">
        <f>VULNERABILIDAD!$O$19</f>
        <v>BAJO</v>
      </c>
      <c r="O15" s="8" t="str">
        <f>VULNERABILIDAD!$O$19</f>
        <v>BAJO</v>
      </c>
      <c r="P15" s="8" t="str">
        <f>VULNERABILIDAD!$O$19</f>
        <v>BAJO</v>
      </c>
      <c r="Q15" s="8" t="str">
        <f>VULNERABILIDAD!$O$19</f>
        <v>BAJO</v>
      </c>
      <c r="R15" s="8" t="str">
        <f>VULNERABILIDAD!$O$19</f>
        <v>BAJO</v>
      </c>
      <c r="S15" s="8" t="str">
        <f>VULNERABILIDAD!$O$19</f>
        <v>BAJO</v>
      </c>
      <c r="T15" s="8" t="str">
        <f>VULNERABILIDAD!$O$19</f>
        <v>BAJO</v>
      </c>
      <c r="U15" s="8" t="str">
        <f>VULNERABILIDAD!$O$19</f>
        <v>BAJO</v>
      </c>
      <c r="V15" s="8" t="str">
        <f>VULNERABILIDAD!$O$19</f>
        <v>BAJO</v>
      </c>
      <c r="W15" s="8" t="str">
        <f>VULNERABILIDAD!$O$19</f>
        <v>BAJO</v>
      </c>
      <c r="X15" s="8" t="str">
        <f>VULNERABILIDAD!$O$19</f>
        <v>BAJO</v>
      </c>
      <c r="Y15" s="8" t="str">
        <f>VULNERABILIDAD!$O$19</f>
        <v>BAJO</v>
      </c>
      <c r="Z15" s="8" t="str">
        <f>VULNERABILIDAD!$O$19</f>
        <v>BAJO</v>
      </c>
    </row>
    <row r="16" spans="13:27" ht="4.5" customHeight="1">
      <c r="M16" s="8" t="str">
        <f>VULNERABILIDAD!$O$19</f>
        <v>BAJO</v>
      </c>
      <c r="N16" s="8" t="str">
        <f>VULNERABILIDAD!$O$19</f>
        <v>BAJO</v>
      </c>
      <c r="O16" s="8" t="str">
        <f>VULNERABILIDAD!$O$19</f>
        <v>BAJO</v>
      </c>
      <c r="P16" s="8" t="str">
        <f>VULNERABILIDAD!$O$19</f>
        <v>BAJO</v>
      </c>
      <c r="Q16" s="8" t="str">
        <f>VULNERABILIDAD!$O$19</f>
        <v>BAJO</v>
      </c>
      <c r="R16" s="8" t="str">
        <f>VULNERABILIDAD!$O$19</f>
        <v>BAJO</v>
      </c>
      <c r="S16" s="8" t="str">
        <f>VULNERABILIDAD!$O$19</f>
        <v>BAJO</v>
      </c>
      <c r="T16" s="8" t="str">
        <f>VULNERABILIDAD!$O$19</f>
        <v>BAJO</v>
      </c>
      <c r="U16" s="8" t="str">
        <f>VULNERABILIDAD!$O$19</f>
        <v>BAJO</v>
      </c>
      <c r="V16" s="8" t="str">
        <f>VULNERABILIDAD!$O$19</f>
        <v>BAJO</v>
      </c>
      <c r="W16" s="8" t="str">
        <f>VULNERABILIDAD!$O$19</f>
        <v>BAJO</v>
      </c>
      <c r="X16" s="8" t="str">
        <f>VULNERABILIDAD!$O$19</f>
        <v>BAJO</v>
      </c>
      <c r="Y16" s="8" t="str">
        <f>VULNERABILIDAD!$O$19</f>
        <v>BAJO</v>
      </c>
      <c r="Z16" s="8" t="str">
        <f>VULNERABILIDAD!$O$19</f>
        <v>BAJO</v>
      </c>
      <c r="AA16" s="8" t="str">
        <f>VULNERABILIDAD!$O$19</f>
        <v>BAJO</v>
      </c>
    </row>
    <row r="17" spans="12:28" ht="4.5" customHeight="1">
      <c r="L17" s="8" t="str">
        <f>VULNERABILIDAD!$O$19</f>
        <v>BAJO</v>
      </c>
      <c r="M17" s="8" t="str">
        <f>VULNERABILIDAD!$O$19</f>
        <v>BAJO</v>
      </c>
      <c r="N17" s="8" t="str">
        <f>VULNERABILIDAD!$O$19</f>
        <v>BAJO</v>
      </c>
      <c r="O17" s="8" t="str">
        <f>VULNERABILIDAD!$O$19</f>
        <v>BAJO</v>
      </c>
      <c r="P17" s="8" t="str">
        <f>VULNERABILIDAD!$O$19</f>
        <v>BAJO</v>
      </c>
      <c r="Q17" s="8" t="str">
        <f>VULNERABILIDAD!$O$19</f>
        <v>BAJO</v>
      </c>
      <c r="R17" s="8" t="str">
        <f>VULNERABILIDAD!$O$19</f>
        <v>BAJO</v>
      </c>
      <c r="S17" s="8" t="str">
        <f>VULNERABILIDAD!$O$19</f>
        <v>BAJO</v>
      </c>
      <c r="T17" s="8" t="str">
        <f>VULNERABILIDAD!$O$19</f>
        <v>BAJO</v>
      </c>
      <c r="U17" s="8" t="str">
        <f>VULNERABILIDAD!$O$19</f>
        <v>BAJO</v>
      </c>
      <c r="V17" s="8" t="str">
        <f>VULNERABILIDAD!$O$19</f>
        <v>BAJO</v>
      </c>
      <c r="W17" s="8" t="str">
        <f>VULNERABILIDAD!$O$19</f>
        <v>BAJO</v>
      </c>
      <c r="X17" s="8" t="str">
        <f>VULNERABILIDAD!$O$19</f>
        <v>BAJO</v>
      </c>
      <c r="Y17" s="8" t="str">
        <f>VULNERABILIDAD!$O$19</f>
        <v>BAJO</v>
      </c>
      <c r="Z17" s="8" t="str">
        <f>VULNERABILIDAD!$O$19</f>
        <v>BAJO</v>
      </c>
      <c r="AA17" s="8" t="str">
        <f>VULNERABILIDAD!$O$19</f>
        <v>BAJO</v>
      </c>
      <c r="AB17" s="8" t="str">
        <f>VULNERABILIDAD!$O$19</f>
        <v>BAJO</v>
      </c>
    </row>
    <row r="18" spans="11:29" ht="4.5" customHeight="1">
      <c r="K18" s="8" t="str">
        <f>VULNERABILIDAD!$J$19</f>
        <v>BAJO</v>
      </c>
      <c r="L18" s="8"/>
      <c r="M18" s="8" t="str">
        <f>VULNERABILIDAD!$O$19</f>
        <v>BAJO</v>
      </c>
      <c r="N18" s="8" t="str">
        <f>VULNERABILIDAD!$O$19</f>
        <v>BAJO</v>
      </c>
      <c r="O18" s="8" t="str">
        <f>VULNERABILIDAD!$O$19</f>
        <v>BAJO</v>
      </c>
      <c r="P18" s="8" t="str">
        <f>VULNERABILIDAD!$O$19</f>
        <v>BAJO</v>
      </c>
      <c r="Q18" s="8" t="str">
        <f>VULNERABILIDAD!$O$19</f>
        <v>BAJO</v>
      </c>
      <c r="R18" s="8" t="str">
        <f>VULNERABILIDAD!$O$19</f>
        <v>BAJO</v>
      </c>
      <c r="S18" s="8" t="str">
        <f>VULNERABILIDAD!$O$19</f>
        <v>BAJO</v>
      </c>
      <c r="T18" s="8" t="str">
        <f>VULNERABILIDAD!$O$19</f>
        <v>BAJO</v>
      </c>
      <c r="U18" s="8" t="str">
        <f>VULNERABILIDAD!$O$19</f>
        <v>BAJO</v>
      </c>
      <c r="V18" s="8" t="str">
        <f>VULNERABILIDAD!$O$19</f>
        <v>BAJO</v>
      </c>
      <c r="W18" s="8" t="str">
        <f>VULNERABILIDAD!$O$19</f>
        <v>BAJO</v>
      </c>
      <c r="X18" s="8" t="str">
        <f>VULNERABILIDAD!$O$19</f>
        <v>BAJO</v>
      </c>
      <c r="Y18" s="8" t="str">
        <f>VULNERABILIDAD!$O$19</f>
        <v>BAJO</v>
      </c>
      <c r="Z18" s="8" t="str">
        <f>VULNERABILIDAD!$O$19</f>
        <v>BAJO</v>
      </c>
      <c r="AA18" s="8" t="str">
        <f>VULNERABILIDAD!$O$19</f>
        <v>BAJO</v>
      </c>
      <c r="AC18" s="8" t="str">
        <f>VULNERABILIDAD!$T$19</f>
        <v>BAJO</v>
      </c>
    </row>
    <row r="19" spans="10:30" ht="4.5" customHeight="1">
      <c r="J19" s="8" t="str">
        <f>VULNERABILIDAD!$J$19</f>
        <v>BAJO</v>
      </c>
      <c r="K19" s="8" t="str">
        <f>VULNERABILIDAD!$J$19</f>
        <v>BAJO</v>
      </c>
      <c r="L19" s="8" t="str">
        <f>VULNERABILIDAD!$J$19</f>
        <v>BAJO</v>
      </c>
      <c r="M19" s="8"/>
      <c r="N19" s="8" t="str">
        <f>VULNERABILIDAD!$O$19</f>
        <v>BAJO</v>
      </c>
      <c r="O19" s="8" t="str">
        <f>VULNERABILIDAD!$O$19</f>
        <v>BAJO</v>
      </c>
      <c r="P19" s="8" t="str">
        <f>VULNERABILIDAD!$O$19</f>
        <v>BAJO</v>
      </c>
      <c r="Q19" s="8" t="str">
        <f>VULNERABILIDAD!$O$19</f>
        <v>BAJO</v>
      </c>
      <c r="R19" s="8" t="str">
        <f>VULNERABILIDAD!$O$19</f>
        <v>BAJO</v>
      </c>
      <c r="S19" s="8" t="str">
        <f>VULNERABILIDAD!$O$19</f>
        <v>BAJO</v>
      </c>
      <c r="T19" s="8" t="str">
        <f>VULNERABILIDAD!$O$19</f>
        <v>BAJO</v>
      </c>
      <c r="U19" s="8" t="str">
        <f>VULNERABILIDAD!$O$19</f>
        <v>BAJO</v>
      </c>
      <c r="V19" s="8" t="str">
        <f>VULNERABILIDAD!$O$19</f>
        <v>BAJO</v>
      </c>
      <c r="W19" s="8" t="str">
        <f>VULNERABILIDAD!$O$19</f>
        <v>BAJO</v>
      </c>
      <c r="X19" s="8" t="str">
        <f>VULNERABILIDAD!$O$19</f>
        <v>BAJO</v>
      </c>
      <c r="Y19" s="8" t="str">
        <f>VULNERABILIDAD!$O$19</f>
        <v>BAJO</v>
      </c>
      <c r="Z19" s="8" t="str">
        <f>VULNERABILIDAD!$O$19</f>
        <v>BAJO</v>
      </c>
      <c r="AB19" s="8" t="str">
        <f>VULNERABILIDAD!$T$19</f>
        <v>BAJO</v>
      </c>
      <c r="AC19" s="8" t="str">
        <f>VULNERABILIDAD!$T$19</f>
        <v>BAJO</v>
      </c>
      <c r="AD19" s="8" t="str">
        <f>VULNERABILIDAD!$T$19</f>
        <v>BAJO</v>
      </c>
    </row>
    <row r="20" spans="9:31" ht="4.5" customHeight="1">
      <c r="I20" s="8" t="str">
        <f>VULNERABILIDAD!$J$19</f>
        <v>BAJO</v>
      </c>
      <c r="J20" s="8" t="str">
        <f>VULNERABILIDAD!$J$19</f>
        <v>BAJO</v>
      </c>
      <c r="K20" s="8" t="str">
        <f>VULNERABILIDAD!$J$19</f>
        <v>BAJO</v>
      </c>
      <c r="L20" s="8" t="str">
        <f>VULNERABILIDAD!$J$19</f>
        <v>BAJO</v>
      </c>
      <c r="M20" s="8" t="str">
        <f>VULNERABILIDAD!$J$19</f>
        <v>BAJO</v>
      </c>
      <c r="N20" s="8"/>
      <c r="O20" s="8" t="str">
        <f>VULNERABILIDAD!$O$19</f>
        <v>BAJO</v>
      </c>
      <c r="P20" s="8" t="str">
        <f>VULNERABILIDAD!$O$19</f>
        <v>BAJO</v>
      </c>
      <c r="Q20" s="8" t="str">
        <f>VULNERABILIDAD!$O$19</f>
        <v>BAJO</v>
      </c>
      <c r="R20" s="8" t="str">
        <f>VULNERABILIDAD!$O$19</f>
        <v>BAJO</v>
      </c>
      <c r="S20" s="8" t="str">
        <f>VULNERABILIDAD!$O$19</f>
        <v>BAJO</v>
      </c>
      <c r="T20" s="8" t="str">
        <f>VULNERABILIDAD!$O$19</f>
        <v>BAJO</v>
      </c>
      <c r="U20" s="8" t="str">
        <f>VULNERABILIDAD!$O$19</f>
        <v>BAJO</v>
      </c>
      <c r="V20" s="8" t="str">
        <f>VULNERABILIDAD!$O$19</f>
        <v>BAJO</v>
      </c>
      <c r="W20" s="8" t="str">
        <f>VULNERABILIDAD!$O$19</f>
        <v>BAJO</v>
      </c>
      <c r="X20" s="8" t="str">
        <f>VULNERABILIDAD!$O$19</f>
        <v>BAJO</v>
      </c>
      <c r="Y20" s="8" t="str">
        <f>VULNERABILIDAD!$O$19</f>
        <v>BAJO</v>
      </c>
      <c r="AA20" s="8" t="str">
        <f>VULNERABILIDAD!$T$19</f>
        <v>BAJO</v>
      </c>
      <c r="AB20" s="8" t="str">
        <f>VULNERABILIDAD!$T$19</f>
        <v>BAJO</v>
      </c>
      <c r="AC20" s="8" t="str">
        <f>VULNERABILIDAD!$T$19</f>
        <v>BAJO</v>
      </c>
      <c r="AD20" s="8" t="str">
        <f>VULNERABILIDAD!$T$19</f>
        <v>BAJO</v>
      </c>
      <c r="AE20" s="8" t="str">
        <f>VULNERABILIDAD!$T$19</f>
        <v>BAJO</v>
      </c>
    </row>
    <row r="21" spans="8:32" ht="4.5" customHeight="1">
      <c r="H21" s="8" t="str">
        <f>VULNERABILIDAD!$J$19</f>
        <v>BAJO</v>
      </c>
      <c r="I21" s="8" t="str">
        <f>VULNERABILIDAD!$J$19</f>
        <v>BAJO</v>
      </c>
      <c r="J21" s="8" t="str">
        <f>VULNERABILIDAD!$J$19</f>
        <v>BAJO</v>
      </c>
      <c r="K21" s="8" t="str">
        <f>VULNERABILIDAD!$J$19</f>
        <v>BAJO</v>
      </c>
      <c r="L21" s="8" t="str">
        <f>VULNERABILIDAD!$J$19</f>
        <v>BAJO</v>
      </c>
      <c r="M21" s="8" t="str">
        <f>VULNERABILIDAD!$J$19</f>
        <v>BAJO</v>
      </c>
      <c r="N21" s="8" t="str">
        <f>VULNERABILIDAD!$J$19</f>
        <v>BAJO</v>
      </c>
      <c r="O21" s="8"/>
      <c r="P21" s="8" t="str">
        <f>VULNERABILIDAD!$O$19</f>
        <v>BAJO</v>
      </c>
      <c r="Q21" s="8" t="str">
        <f>VULNERABILIDAD!$O$19</f>
        <v>BAJO</v>
      </c>
      <c r="R21" s="8" t="str">
        <f>VULNERABILIDAD!$O$19</f>
        <v>BAJO</v>
      </c>
      <c r="S21" s="8" t="str">
        <f>VULNERABILIDAD!$O$19</f>
        <v>BAJO</v>
      </c>
      <c r="T21" s="8" t="str">
        <f>VULNERABILIDAD!$O$19</f>
        <v>BAJO</v>
      </c>
      <c r="U21" s="8" t="str">
        <f>VULNERABILIDAD!$O$19</f>
        <v>BAJO</v>
      </c>
      <c r="V21" s="8" t="str">
        <f>VULNERABILIDAD!$O$19</f>
        <v>BAJO</v>
      </c>
      <c r="W21" s="8" t="str">
        <f>VULNERABILIDAD!$O$19</f>
        <v>BAJO</v>
      </c>
      <c r="X21" s="8" t="str">
        <f>VULNERABILIDAD!$O$19</f>
        <v>BAJO</v>
      </c>
      <c r="Z21" s="8" t="str">
        <f>VULNERABILIDAD!$T$19</f>
        <v>BAJO</v>
      </c>
      <c r="AA21" s="8" t="str">
        <f>VULNERABILIDAD!$T$19</f>
        <v>BAJO</v>
      </c>
      <c r="AB21" s="8" t="str">
        <f>VULNERABILIDAD!$T$19</f>
        <v>BAJO</v>
      </c>
      <c r="AC21" s="8" t="str">
        <f>VULNERABILIDAD!$T$19</f>
        <v>BAJO</v>
      </c>
      <c r="AD21" s="8" t="str">
        <f>VULNERABILIDAD!$T$19</f>
        <v>BAJO</v>
      </c>
      <c r="AE21" s="8" t="str">
        <f>VULNERABILIDAD!$T$19</f>
        <v>BAJO</v>
      </c>
      <c r="AF21" s="8" t="str">
        <f>VULNERABILIDAD!$T$19</f>
        <v>BAJO</v>
      </c>
    </row>
    <row r="22" spans="7:33" ht="4.5" customHeight="1">
      <c r="G22" s="8" t="str">
        <f>VULNERABILIDAD!$J$19</f>
        <v>BAJO</v>
      </c>
      <c r="H22" s="8" t="str">
        <f>VULNERABILIDAD!$J$19</f>
        <v>BAJO</v>
      </c>
      <c r="I22" s="8" t="str">
        <f>VULNERABILIDAD!$J$19</f>
        <v>BAJO</v>
      </c>
      <c r="J22" s="8" t="str">
        <f>VULNERABILIDAD!$J$19</f>
        <v>BAJO</v>
      </c>
      <c r="K22" s="8" t="str">
        <f>VULNERABILIDAD!$J$19</f>
        <v>BAJO</v>
      </c>
      <c r="L22" s="8" t="str">
        <f>VULNERABILIDAD!$J$19</f>
        <v>BAJO</v>
      </c>
      <c r="M22" s="8" t="str">
        <f>VULNERABILIDAD!$J$19</f>
        <v>BAJO</v>
      </c>
      <c r="N22" s="8" t="str">
        <f>VULNERABILIDAD!$J$19</f>
        <v>BAJO</v>
      </c>
      <c r="O22" s="8" t="str">
        <f>VULNERABILIDAD!$J$19</f>
        <v>BAJO</v>
      </c>
      <c r="P22" s="8"/>
      <c r="Q22" s="8" t="str">
        <f>VULNERABILIDAD!$O$19</f>
        <v>BAJO</v>
      </c>
      <c r="R22" s="8" t="str">
        <f>VULNERABILIDAD!$O$19</f>
        <v>BAJO</v>
      </c>
      <c r="S22" s="8" t="str">
        <f>VULNERABILIDAD!$O$19</f>
        <v>BAJO</v>
      </c>
      <c r="T22" s="8" t="str">
        <f>VULNERABILIDAD!$O$19</f>
        <v>BAJO</v>
      </c>
      <c r="U22" s="8" t="str">
        <f>VULNERABILIDAD!$O$19</f>
        <v>BAJO</v>
      </c>
      <c r="V22" s="8" t="str">
        <f>VULNERABILIDAD!$O$19</f>
        <v>BAJO</v>
      </c>
      <c r="W22" s="8" t="str">
        <f>VULNERABILIDAD!$O$19</f>
        <v>BAJO</v>
      </c>
      <c r="Y22" s="8" t="str">
        <f>VULNERABILIDAD!$T$19</f>
        <v>BAJO</v>
      </c>
      <c r="Z22" s="8" t="str">
        <f>VULNERABILIDAD!$T$19</f>
        <v>BAJO</v>
      </c>
      <c r="AA22" s="8" t="str">
        <f>VULNERABILIDAD!$T$19</f>
        <v>BAJO</v>
      </c>
      <c r="AB22" s="8" t="str">
        <f>VULNERABILIDAD!$T$19</f>
        <v>BAJO</v>
      </c>
      <c r="AC22" s="8" t="str">
        <f>VULNERABILIDAD!$T$19</f>
        <v>BAJO</v>
      </c>
      <c r="AD22" s="8" t="str">
        <f>VULNERABILIDAD!$T$19</f>
        <v>BAJO</v>
      </c>
      <c r="AE22" s="8" t="str">
        <f>VULNERABILIDAD!$T$19</f>
        <v>BAJO</v>
      </c>
      <c r="AF22" s="8" t="str">
        <f>VULNERABILIDAD!$T$19</f>
        <v>BAJO</v>
      </c>
      <c r="AG22" s="8" t="str">
        <f>VULNERABILIDAD!$T$19</f>
        <v>BAJO</v>
      </c>
    </row>
    <row r="23" spans="6:34" ht="4.5" customHeight="1">
      <c r="F23" s="8" t="str">
        <f>VULNERABILIDAD!$J$19</f>
        <v>BAJO</v>
      </c>
      <c r="G23" s="8" t="str">
        <f>VULNERABILIDAD!$J$19</f>
        <v>BAJO</v>
      </c>
      <c r="H23" s="8" t="str">
        <f>VULNERABILIDAD!$J$19</f>
        <v>BAJO</v>
      </c>
      <c r="I23" s="8" t="str">
        <f>VULNERABILIDAD!$J$19</f>
        <v>BAJO</v>
      </c>
      <c r="J23" s="8" t="str">
        <f>VULNERABILIDAD!$J$19</f>
        <v>BAJO</v>
      </c>
      <c r="K23" s="8" t="str">
        <f>VULNERABILIDAD!$J$19</f>
        <v>BAJO</v>
      </c>
      <c r="L23" s="8" t="str">
        <f>VULNERABILIDAD!$J$19</f>
        <v>BAJO</v>
      </c>
      <c r="M23" s="8" t="str">
        <f>VULNERABILIDAD!$J$19</f>
        <v>BAJO</v>
      </c>
      <c r="N23" s="8" t="str">
        <f>VULNERABILIDAD!$J$19</f>
        <v>BAJO</v>
      </c>
      <c r="O23" s="8" t="str">
        <f>VULNERABILIDAD!$J$19</f>
        <v>BAJO</v>
      </c>
      <c r="P23" s="8" t="str">
        <f>VULNERABILIDAD!$J$19</f>
        <v>BAJO</v>
      </c>
      <c r="Q23" s="8"/>
      <c r="R23" s="8" t="str">
        <f>VULNERABILIDAD!$O$19</f>
        <v>BAJO</v>
      </c>
      <c r="S23" s="8" t="str">
        <f>VULNERABILIDAD!$O$19</f>
        <v>BAJO</v>
      </c>
      <c r="T23" s="8" t="str">
        <f>VULNERABILIDAD!$O$19</f>
        <v>BAJO</v>
      </c>
      <c r="U23" s="8" t="str">
        <f>VULNERABILIDAD!$O$19</f>
        <v>BAJO</v>
      </c>
      <c r="V23" s="8" t="str">
        <f>VULNERABILIDAD!$O$19</f>
        <v>BAJO</v>
      </c>
      <c r="X23" s="8" t="str">
        <f>VULNERABILIDAD!$T$19</f>
        <v>BAJO</v>
      </c>
      <c r="Y23" s="8" t="str">
        <f>VULNERABILIDAD!$T$19</f>
        <v>BAJO</v>
      </c>
      <c r="Z23" s="8" t="str">
        <f>VULNERABILIDAD!$T$19</f>
        <v>BAJO</v>
      </c>
      <c r="AA23" s="8" t="str">
        <f>VULNERABILIDAD!$T$19</f>
        <v>BAJO</v>
      </c>
      <c r="AB23" s="8" t="str">
        <f>VULNERABILIDAD!$T$19</f>
        <v>BAJO</v>
      </c>
      <c r="AC23" s="8" t="str">
        <f>VULNERABILIDAD!$T$19</f>
        <v>BAJO</v>
      </c>
      <c r="AD23" s="8" t="str">
        <f>VULNERABILIDAD!$T$19</f>
        <v>BAJO</v>
      </c>
      <c r="AE23" s="8" t="str">
        <f>VULNERABILIDAD!$T$19</f>
        <v>BAJO</v>
      </c>
      <c r="AF23" s="8" t="str">
        <f>VULNERABILIDAD!$T$19</f>
        <v>BAJO</v>
      </c>
      <c r="AG23" s="8" t="str">
        <f>VULNERABILIDAD!$T$19</f>
        <v>BAJO</v>
      </c>
      <c r="AH23" s="8" t="str">
        <f>VULNERABILIDAD!$T$19</f>
        <v>BAJO</v>
      </c>
    </row>
    <row r="24" spans="5:35" ht="4.5" customHeight="1">
      <c r="E24" s="8" t="str">
        <f>VULNERABILIDAD!$J$19</f>
        <v>BAJO</v>
      </c>
      <c r="F24" s="8" t="str">
        <f>VULNERABILIDAD!$J$19</f>
        <v>BAJO</v>
      </c>
      <c r="G24" s="8" t="str">
        <f>VULNERABILIDAD!$J$19</f>
        <v>BAJO</v>
      </c>
      <c r="H24" s="8" t="str">
        <f>VULNERABILIDAD!$J$19</f>
        <v>BAJO</v>
      </c>
      <c r="I24" s="8" t="str">
        <f>VULNERABILIDAD!$J$19</f>
        <v>BAJO</v>
      </c>
      <c r="J24" s="8" t="str">
        <f>VULNERABILIDAD!$J$19</f>
        <v>BAJO</v>
      </c>
      <c r="K24" s="8" t="str">
        <f>VULNERABILIDAD!$J$19</f>
        <v>BAJO</v>
      </c>
      <c r="L24" s="8" t="str">
        <f>VULNERABILIDAD!$J$19</f>
        <v>BAJO</v>
      </c>
      <c r="M24" s="8" t="str">
        <f>VULNERABILIDAD!$J$19</f>
        <v>BAJO</v>
      </c>
      <c r="N24" s="8" t="str">
        <f>VULNERABILIDAD!$J$19</f>
        <v>BAJO</v>
      </c>
      <c r="O24" s="8" t="str">
        <f>VULNERABILIDAD!$J$19</f>
        <v>BAJO</v>
      </c>
      <c r="P24" s="8" t="str">
        <f>VULNERABILIDAD!$J$19</f>
        <v>BAJO</v>
      </c>
      <c r="Q24" s="8" t="str">
        <f>VULNERABILIDAD!$J$19</f>
        <v>BAJO</v>
      </c>
      <c r="R24" s="8"/>
      <c r="S24" s="8" t="str">
        <f>VULNERABILIDAD!$O$19</f>
        <v>BAJO</v>
      </c>
      <c r="T24" s="8" t="str">
        <f>VULNERABILIDAD!$O$19</f>
        <v>BAJO</v>
      </c>
      <c r="U24" s="8" t="str">
        <f>VULNERABILIDAD!$O$19</f>
        <v>BAJO</v>
      </c>
      <c r="W24" s="8" t="str">
        <f>VULNERABILIDAD!$T$19</f>
        <v>BAJO</v>
      </c>
      <c r="X24" s="8" t="str">
        <f>VULNERABILIDAD!$T$19</f>
        <v>BAJO</v>
      </c>
      <c r="Y24" s="8" t="str">
        <f>VULNERABILIDAD!$T$19</f>
        <v>BAJO</v>
      </c>
      <c r="Z24" s="8" t="str">
        <f>VULNERABILIDAD!$T$19</f>
        <v>BAJO</v>
      </c>
      <c r="AA24" s="8" t="str">
        <f>VULNERABILIDAD!$T$19</f>
        <v>BAJO</v>
      </c>
      <c r="AB24" s="8" t="str">
        <f>VULNERABILIDAD!$T$19</f>
        <v>BAJO</v>
      </c>
      <c r="AC24" s="8" t="str">
        <f>VULNERABILIDAD!$T$19</f>
        <v>BAJO</v>
      </c>
      <c r="AD24" s="8" t="str">
        <f>VULNERABILIDAD!$T$19</f>
        <v>BAJO</v>
      </c>
      <c r="AE24" s="8" t="str">
        <f>VULNERABILIDAD!$T$19</f>
        <v>BAJO</v>
      </c>
      <c r="AF24" s="8" t="str">
        <f>VULNERABILIDAD!$T$19</f>
        <v>BAJO</v>
      </c>
      <c r="AG24" s="8" t="str">
        <f>VULNERABILIDAD!$T$19</f>
        <v>BAJO</v>
      </c>
      <c r="AH24" s="8" t="str">
        <f>VULNERABILIDAD!$T$19</f>
        <v>BAJO</v>
      </c>
      <c r="AI24" s="8" t="str">
        <f>VULNERABILIDAD!$T$19</f>
        <v>BAJO</v>
      </c>
    </row>
    <row r="25" spans="4:36" ht="4.5" customHeight="1">
      <c r="D25" s="8" t="str">
        <f>VULNERABILIDAD!$J$19</f>
        <v>BAJO</v>
      </c>
      <c r="E25" s="8" t="str">
        <f>VULNERABILIDAD!$J$19</f>
        <v>BAJO</v>
      </c>
      <c r="F25" s="8" t="str">
        <f>VULNERABILIDAD!$J$19</f>
        <v>BAJO</v>
      </c>
      <c r="G25" s="8" t="str">
        <f>VULNERABILIDAD!$J$19</f>
        <v>BAJO</v>
      </c>
      <c r="H25" s="8" t="str">
        <f>VULNERABILIDAD!$J$19</f>
        <v>BAJO</v>
      </c>
      <c r="I25" s="8" t="str">
        <f>VULNERABILIDAD!$J$19</f>
        <v>BAJO</v>
      </c>
      <c r="J25" s="8" t="str">
        <f>VULNERABILIDAD!$J$19</f>
        <v>BAJO</v>
      </c>
      <c r="K25" s="8" t="str">
        <f>VULNERABILIDAD!$J$19</f>
        <v>BAJO</v>
      </c>
      <c r="L25" s="8" t="str">
        <f>VULNERABILIDAD!$J$19</f>
        <v>BAJO</v>
      </c>
      <c r="M25" s="8" t="str">
        <f>VULNERABILIDAD!$J$19</f>
        <v>BAJO</v>
      </c>
      <c r="N25" s="8" t="str">
        <f>VULNERABILIDAD!$J$19</f>
        <v>BAJO</v>
      </c>
      <c r="O25" s="8" t="str">
        <f>VULNERABILIDAD!$J$19</f>
        <v>BAJO</v>
      </c>
      <c r="P25" s="8" t="str">
        <f>VULNERABILIDAD!$J$19</f>
        <v>BAJO</v>
      </c>
      <c r="Q25" s="8" t="str">
        <f>VULNERABILIDAD!$J$19</f>
        <v>BAJO</v>
      </c>
      <c r="R25" s="8" t="str">
        <f>VULNERABILIDAD!$J$19</f>
        <v>BAJO</v>
      </c>
      <c r="S25" s="8"/>
      <c r="T25" s="8" t="str">
        <f>VULNERABILIDAD!$O$19</f>
        <v>BAJO</v>
      </c>
      <c r="V25" s="8" t="str">
        <f>VULNERABILIDAD!$T$19</f>
        <v>BAJO</v>
      </c>
      <c r="W25" s="8" t="str">
        <f>VULNERABILIDAD!$T$19</f>
        <v>BAJO</v>
      </c>
      <c r="X25" s="8" t="str">
        <f>VULNERABILIDAD!$T$19</f>
        <v>BAJO</v>
      </c>
      <c r="Y25" s="8" t="str">
        <f>VULNERABILIDAD!$T$19</f>
        <v>BAJO</v>
      </c>
      <c r="Z25" s="8" t="str">
        <f>VULNERABILIDAD!$T$19</f>
        <v>BAJO</v>
      </c>
      <c r="AA25" s="8" t="str">
        <f>VULNERABILIDAD!$T$19</f>
        <v>BAJO</v>
      </c>
      <c r="AB25" s="8" t="str">
        <f>VULNERABILIDAD!$T$19</f>
        <v>BAJO</v>
      </c>
      <c r="AC25" s="8" t="str">
        <f>VULNERABILIDAD!$T$19</f>
        <v>BAJO</v>
      </c>
      <c r="AD25" s="8" t="str">
        <f>VULNERABILIDAD!$T$19</f>
        <v>BAJO</v>
      </c>
      <c r="AE25" s="8" t="str">
        <f>VULNERABILIDAD!$T$19</f>
        <v>BAJO</v>
      </c>
      <c r="AF25" s="8" t="str">
        <f>VULNERABILIDAD!$T$19</f>
        <v>BAJO</v>
      </c>
      <c r="AG25" s="8" t="str">
        <f>VULNERABILIDAD!$T$19</f>
        <v>BAJO</v>
      </c>
      <c r="AH25" s="8" t="str">
        <f>VULNERABILIDAD!$T$19</f>
        <v>BAJO</v>
      </c>
      <c r="AI25" s="8" t="str">
        <f>VULNERABILIDAD!$T$19</f>
        <v>BAJO</v>
      </c>
      <c r="AJ25" s="8" t="str">
        <f>VULNERABILIDAD!$T$19</f>
        <v>BAJO</v>
      </c>
    </row>
    <row r="26" spans="3:37" ht="4.5" customHeight="1">
      <c r="C26" s="8" t="str">
        <f>VULNERABILIDAD!$J$19</f>
        <v>BAJO</v>
      </c>
      <c r="D26" s="8" t="str">
        <f>VULNERABILIDAD!$J$19</f>
        <v>BAJO</v>
      </c>
      <c r="E26" s="8" t="str">
        <f>VULNERABILIDAD!$J$19</f>
        <v>BAJO</v>
      </c>
      <c r="F26" s="8" t="str">
        <f>VULNERABILIDAD!$J$19</f>
        <v>BAJO</v>
      </c>
      <c r="G26" s="8" t="str">
        <f>VULNERABILIDAD!$J$19</f>
        <v>BAJO</v>
      </c>
      <c r="H26" s="8" t="str">
        <f>VULNERABILIDAD!$J$19</f>
        <v>BAJO</v>
      </c>
      <c r="I26" s="8" t="str">
        <f>VULNERABILIDAD!$J$19</f>
        <v>BAJO</v>
      </c>
      <c r="J26" s="8" t="str">
        <f>VULNERABILIDAD!$J$19</f>
        <v>BAJO</v>
      </c>
      <c r="K26" s="8" t="str">
        <f>VULNERABILIDAD!$J$19</f>
        <v>BAJO</v>
      </c>
      <c r="L26" s="8" t="str">
        <f>VULNERABILIDAD!$J$19</f>
        <v>BAJO</v>
      </c>
      <c r="M26" s="8" t="str">
        <f>VULNERABILIDAD!$J$19</f>
        <v>BAJO</v>
      </c>
      <c r="N26" s="8" t="str">
        <f>VULNERABILIDAD!$J$19</f>
        <v>BAJO</v>
      </c>
      <c r="O26" s="8" t="str">
        <f>VULNERABILIDAD!$J$19</f>
        <v>BAJO</v>
      </c>
      <c r="P26" s="8" t="str">
        <f>VULNERABILIDAD!$J$19</f>
        <v>BAJO</v>
      </c>
      <c r="Q26" s="8" t="str">
        <f>VULNERABILIDAD!$J$19</f>
        <v>BAJO</v>
      </c>
      <c r="R26" s="8" t="str">
        <f>VULNERABILIDAD!$J$19</f>
        <v>BAJO</v>
      </c>
      <c r="S26" s="8" t="str">
        <f>VULNERABILIDAD!$J$19</f>
        <v>BAJO</v>
      </c>
      <c r="T26" s="8"/>
      <c r="U26" s="8" t="str">
        <f>VULNERABILIDAD!$T$19</f>
        <v>BAJO</v>
      </c>
      <c r="V26" s="8" t="str">
        <f>VULNERABILIDAD!$T$19</f>
        <v>BAJO</v>
      </c>
      <c r="W26" s="8" t="str">
        <f>VULNERABILIDAD!$T$19</f>
        <v>BAJO</v>
      </c>
      <c r="X26" s="8" t="str">
        <f>VULNERABILIDAD!$T$19</f>
        <v>BAJO</v>
      </c>
      <c r="Y26" s="8" t="str">
        <f>VULNERABILIDAD!$T$19</f>
        <v>BAJO</v>
      </c>
      <c r="Z26" s="8" t="str">
        <f>VULNERABILIDAD!$T$19</f>
        <v>BAJO</v>
      </c>
      <c r="AA26" s="8" t="str">
        <f>VULNERABILIDAD!$T$19</f>
        <v>BAJO</v>
      </c>
      <c r="AB26" s="8" t="str">
        <f>VULNERABILIDAD!$T$19</f>
        <v>BAJO</v>
      </c>
      <c r="AC26" s="8" t="str">
        <f>VULNERABILIDAD!$T$19</f>
        <v>BAJO</v>
      </c>
      <c r="AD26" s="8" t="str">
        <f>VULNERABILIDAD!$T$19</f>
        <v>BAJO</v>
      </c>
      <c r="AE26" s="8" t="str">
        <f>VULNERABILIDAD!$T$19</f>
        <v>BAJO</v>
      </c>
      <c r="AF26" s="8" t="str">
        <f>VULNERABILIDAD!$T$19</f>
        <v>BAJO</v>
      </c>
      <c r="AG26" s="8" t="str">
        <f>VULNERABILIDAD!$T$19</f>
        <v>BAJO</v>
      </c>
      <c r="AH26" s="8" t="str">
        <f>VULNERABILIDAD!$T$19</f>
        <v>BAJO</v>
      </c>
      <c r="AI26" s="8" t="str">
        <f>VULNERABILIDAD!$T$19</f>
        <v>BAJO</v>
      </c>
      <c r="AJ26" s="8" t="str">
        <f>VULNERABILIDAD!$T$19</f>
        <v>BAJO</v>
      </c>
      <c r="AK26" s="8" t="str">
        <f>VULNERABILIDAD!$T$19</f>
        <v>BAJO</v>
      </c>
    </row>
    <row r="27" spans="4:36" ht="4.5" customHeight="1">
      <c r="D27" s="8" t="str">
        <f>VULNERABILIDAD!$J$19</f>
        <v>BAJO</v>
      </c>
      <c r="E27" s="8" t="str">
        <f>VULNERABILIDAD!$J$19</f>
        <v>BAJO</v>
      </c>
      <c r="F27" s="8" t="str">
        <f>VULNERABILIDAD!$J$19</f>
        <v>BAJO</v>
      </c>
      <c r="G27" s="8" t="str">
        <f>VULNERABILIDAD!$J$19</f>
        <v>BAJO</v>
      </c>
      <c r="H27" s="8" t="str">
        <f>VULNERABILIDAD!$J$19</f>
        <v>BAJO</v>
      </c>
      <c r="I27" s="8" t="str">
        <f>VULNERABILIDAD!$J$19</f>
        <v>BAJO</v>
      </c>
      <c r="J27" s="8" t="str">
        <f>VULNERABILIDAD!$J$19</f>
        <v>BAJO</v>
      </c>
      <c r="K27" s="8" t="str">
        <f>VULNERABILIDAD!$J$19</f>
        <v>BAJO</v>
      </c>
      <c r="L27" s="8" t="str">
        <f>VULNERABILIDAD!$J$19</f>
        <v>BAJO</v>
      </c>
      <c r="M27" s="8" t="str">
        <f>VULNERABILIDAD!$J$19</f>
        <v>BAJO</v>
      </c>
      <c r="N27" s="8" t="str">
        <f>VULNERABILIDAD!$J$19</f>
        <v>BAJO</v>
      </c>
      <c r="O27" s="8" t="str">
        <f>VULNERABILIDAD!$J$19</f>
        <v>BAJO</v>
      </c>
      <c r="P27" s="8" t="str">
        <f>VULNERABILIDAD!$J$19</f>
        <v>BAJO</v>
      </c>
      <c r="Q27" s="8" t="str">
        <f>VULNERABILIDAD!$J$19</f>
        <v>BAJO</v>
      </c>
      <c r="R27" s="8" t="str">
        <f>VULNERABILIDAD!$J$19</f>
        <v>BAJO</v>
      </c>
      <c r="S27" s="8"/>
      <c r="T27" s="8">
        <f>VULNERABILIDAD!$E$19</f>
        <v>3</v>
      </c>
      <c r="V27" s="8" t="str">
        <f>VULNERABILIDAD!$T$19</f>
        <v>BAJO</v>
      </c>
      <c r="W27" s="8" t="str">
        <f>VULNERABILIDAD!$T$19</f>
        <v>BAJO</v>
      </c>
      <c r="X27" s="8" t="str">
        <f>VULNERABILIDAD!$T$19</f>
        <v>BAJO</v>
      </c>
      <c r="Y27" s="8" t="str">
        <f>VULNERABILIDAD!$T$19</f>
        <v>BAJO</v>
      </c>
      <c r="Z27" s="8" t="str">
        <f>VULNERABILIDAD!$T$19</f>
        <v>BAJO</v>
      </c>
      <c r="AA27" s="8" t="str">
        <f>VULNERABILIDAD!$T$19</f>
        <v>BAJO</v>
      </c>
      <c r="AB27" s="8" t="str">
        <f>VULNERABILIDAD!$T$19</f>
        <v>BAJO</v>
      </c>
      <c r="AC27" s="8" t="str">
        <f>VULNERABILIDAD!$T$19</f>
        <v>BAJO</v>
      </c>
      <c r="AD27" s="8" t="str">
        <f>VULNERABILIDAD!$T$19</f>
        <v>BAJO</v>
      </c>
      <c r="AE27" s="8" t="str">
        <f>VULNERABILIDAD!$T$19</f>
        <v>BAJO</v>
      </c>
      <c r="AF27" s="8" t="str">
        <f>VULNERABILIDAD!$T$19</f>
        <v>BAJO</v>
      </c>
      <c r="AG27" s="8" t="str">
        <f>VULNERABILIDAD!$T$19</f>
        <v>BAJO</v>
      </c>
      <c r="AH27" s="8" t="str">
        <f>VULNERABILIDAD!$T$19</f>
        <v>BAJO</v>
      </c>
      <c r="AI27" s="8" t="str">
        <f>VULNERABILIDAD!$T$19</f>
        <v>BAJO</v>
      </c>
      <c r="AJ27" s="8" t="str">
        <f>VULNERABILIDAD!$T$19</f>
        <v>BAJO</v>
      </c>
    </row>
    <row r="28" spans="5:35" ht="4.5" customHeight="1">
      <c r="E28" s="8" t="str">
        <f>VULNERABILIDAD!$J$19</f>
        <v>BAJO</v>
      </c>
      <c r="F28" s="8" t="str">
        <f>VULNERABILIDAD!$J$19</f>
        <v>BAJO</v>
      </c>
      <c r="G28" s="8" t="str">
        <f>VULNERABILIDAD!$J$19</f>
        <v>BAJO</v>
      </c>
      <c r="H28" s="8" t="str">
        <f>VULNERABILIDAD!$J$19</f>
        <v>BAJO</v>
      </c>
      <c r="I28" s="8" t="str">
        <f>VULNERABILIDAD!$J$19</f>
        <v>BAJO</v>
      </c>
      <c r="J28" s="8" t="str">
        <f>VULNERABILIDAD!$J$19</f>
        <v>BAJO</v>
      </c>
      <c r="K28" s="8" t="str">
        <f>VULNERABILIDAD!$J$19</f>
        <v>BAJO</v>
      </c>
      <c r="L28" s="8" t="str">
        <f>VULNERABILIDAD!$J$19</f>
        <v>BAJO</v>
      </c>
      <c r="M28" s="8" t="str">
        <f>VULNERABILIDAD!$J$19</f>
        <v>BAJO</v>
      </c>
      <c r="N28" s="8" t="str">
        <f>VULNERABILIDAD!$J$19</f>
        <v>BAJO</v>
      </c>
      <c r="O28" s="8" t="str">
        <f>VULNERABILIDAD!$J$19</f>
        <v>BAJO</v>
      </c>
      <c r="P28" s="8" t="str">
        <f>VULNERABILIDAD!$J$19</f>
        <v>BAJO</v>
      </c>
      <c r="Q28" s="8" t="str">
        <f>VULNERABILIDAD!$J$19</f>
        <v>BAJO</v>
      </c>
      <c r="R28" s="8"/>
      <c r="S28" s="8">
        <f>VULNERABILIDAD!$E$19</f>
        <v>3</v>
      </c>
      <c r="T28" s="8">
        <f>VULNERABILIDAD!$E$19</f>
        <v>3</v>
      </c>
      <c r="U28" s="8">
        <f>VULNERABILIDAD!$E$19</f>
        <v>3</v>
      </c>
      <c r="W28" s="8" t="str">
        <f>VULNERABILIDAD!$T$19</f>
        <v>BAJO</v>
      </c>
      <c r="X28" s="8" t="str">
        <f>VULNERABILIDAD!$T$19</f>
        <v>BAJO</v>
      </c>
      <c r="Y28" s="8" t="str">
        <f>VULNERABILIDAD!$T$19</f>
        <v>BAJO</v>
      </c>
      <c r="Z28" s="8" t="str">
        <f>VULNERABILIDAD!$T$19</f>
        <v>BAJO</v>
      </c>
      <c r="AA28" s="8" t="str">
        <f>VULNERABILIDAD!$T$19</f>
        <v>BAJO</v>
      </c>
      <c r="AB28" s="8" t="str">
        <f>VULNERABILIDAD!$T$19</f>
        <v>BAJO</v>
      </c>
      <c r="AC28" s="8" t="str">
        <f>VULNERABILIDAD!$T$19</f>
        <v>BAJO</v>
      </c>
      <c r="AD28" s="8" t="str">
        <f>VULNERABILIDAD!$T$19</f>
        <v>BAJO</v>
      </c>
      <c r="AE28" s="8" t="str">
        <f>VULNERABILIDAD!$T$19</f>
        <v>BAJO</v>
      </c>
      <c r="AF28" s="8" t="str">
        <f>VULNERABILIDAD!$T$19</f>
        <v>BAJO</v>
      </c>
      <c r="AG28" s="8" t="str">
        <f>VULNERABILIDAD!$T$19</f>
        <v>BAJO</v>
      </c>
      <c r="AH28" s="8" t="str">
        <f>VULNERABILIDAD!$T$19</f>
        <v>BAJO</v>
      </c>
      <c r="AI28" s="8" t="str">
        <f>VULNERABILIDAD!$T$19</f>
        <v>BAJO</v>
      </c>
    </row>
    <row r="29" spans="6:34" ht="4.5" customHeight="1">
      <c r="F29" s="8" t="str">
        <f>VULNERABILIDAD!$J$19</f>
        <v>BAJO</v>
      </c>
      <c r="G29" s="8" t="str">
        <f>VULNERABILIDAD!$J$19</f>
        <v>BAJO</v>
      </c>
      <c r="H29" s="8" t="str">
        <f>VULNERABILIDAD!$J$19</f>
        <v>BAJO</v>
      </c>
      <c r="I29" s="8" t="str">
        <f>VULNERABILIDAD!$J$19</f>
        <v>BAJO</v>
      </c>
      <c r="J29" s="8" t="str">
        <f>VULNERABILIDAD!$J$19</f>
        <v>BAJO</v>
      </c>
      <c r="K29" s="8" t="str">
        <f>VULNERABILIDAD!$J$19</f>
        <v>BAJO</v>
      </c>
      <c r="L29" s="8" t="str">
        <f>VULNERABILIDAD!$J$19</f>
        <v>BAJO</v>
      </c>
      <c r="M29" s="8" t="str">
        <f>VULNERABILIDAD!$J$19</f>
        <v>BAJO</v>
      </c>
      <c r="N29" s="8" t="str">
        <f>VULNERABILIDAD!$J$19</f>
        <v>BAJO</v>
      </c>
      <c r="O29" s="8" t="str">
        <f>VULNERABILIDAD!$J$19</f>
        <v>BAJO</v>
      </c>
      <c r="P29" s="8" t="str">
        <f>VULNERABILIDAD!$J$19</f>
        <v>BAJO</v>
      </c>
      <c r="Q29" s="8"/>
      <c r="R29" s="8">
        <f>VULNERABILIDAD!$E$19</f>
        <v>3</v>
      </c>
      <c r="S29" s="8">
        <f>VULNERABILIDAD!$E$19</f>
        <v>3</v>
      </c>
      <c r="T29" s="8">
        <f>VULNERABILIDAD!$E$19</f>
        <v>3</v>
      </c>
      <c r="U29" s="8">
        <f>VULNERABILIDAD!$E$19</f>
        <v>3</v>
      </c>
      <c r="V29" s="8">
        <f>VULNERABILIDAD!$E$19</f>
        <v>3</v>
      </c>
      <c r="X29" s="8" t="str">
        <f>VULNERABILIDAD!$T$19</f>
        <v>BAJO</v>
      </c>
      <c r="Y29" s="8" t="str">
        <f>VULNERABILIDAD!$T$19</f>
        <v>BAJO</v>
      </c>
      <c r="Z29" s="8" t="str">
        <f>VULNERABILIDAD!$T$19</f>
        <v>BAJO</v>
      </c>
      <c r="AA29" s="8" t="str">
        <f>VULNERABILIDAD!$T$19</f>
        <v>BAJO</v>
      </c>
      <c r="AB29" s="8" t="str">
        <f>VULNERABILIDAD!$T$19</f>
        <v>BAJO</v>
      </c>
      <c r="AC29" s="8" t="str">
        <f>VULNERABILIDAD!$T$19</f>
        <v>BAJO</v>
      </c>
      <c r="AD29" s="8" t="str">
        <f>VULNERABILIDAD!$T$19</f>
        <v>BAJO</v>
      </c>
      <c r="AE29" s="8" t="str">
        <f>VULNERABILIDAD!$T$19</f>
        <v>BAJO</v>
      </c>
      <c r="AF29" s="8" t="str">
        <f>VULNERABILIDAD!$T$19</f>
        <v>BAJO</v>
      </c>
      <c r="AG29" s="8" t="str">
        <f>VULNERABILIDAD!$T$19</f>
        <v>BAJO</v>
      </c>
      <c r="AH29" s="8" t="str">
        <f>VULNERABILIDAD!$T$19</f>
        <v>BAJO</v>
      </c>
    </row>
    <row r="30" spans="7:33" ht="4.5" customHeight="1">
      <c r="G30" s="8" t="str">
        <f>VULNERABILIDAD!$J$19</f>
        <v>BAJO</v>
      </c>
      <c r="H30" s="8" t="str">
        <f>VULNERABILIDAD!$J$19</f>
        <v>BAJO</v>
      </c>
      <c r="I30" s="8" t="str">
        <f>VULNERABILIDAD!$J$19</f>
        <v>BAJO</v>
      </c>
      <c r="J30" s="8" t="str">
        <f>VULNERABILIDAD!$J$19</f>
        <v>BAJO</v>
      </c>
      <c r="K30" s="8" t="str">
        <f>VULNERABILIDAD!$J$19</f>
        <v>BAJO</v>
      </c>
      <c r="L30" s="8" t="str">
        <f>VULNERABILIDAD!$J$19</f>
        <v>BAJO</v>
      </c>
      <c r="M30" s="8" t="str">
        <f>VULNERABILIDAD!$J$19</f>
        <v>BAJO</v>
      </c>
      <c r="N30" s="8" t="str">
        <f>VULNERABILIDAD!$J$19</f>
        <v>BAJO</v>
      </c>
      <c r="O30" s="8" t="str">
        <f>VULNERABILIDAD!$J$19</f>
        <v>BAJO</v>
      </c>
      <c r="P30" s="8"/>
      <c r="Q30" s="8">
        <f>VULNERABILIDAD!$E$19</f>
        <v>3</v>
      </c>
      <c r="R30" s="8">
        <f>VULNERABILIDAD!$E$19</f>
        <v>3</v>
      </c>
      <c r="S30" s="8">
        <f>VULNERABILIDAD!$E$19</f>
        <v>3</v>
      </c>
      <c r="T30" s="8">
        <f>VULNERABILIDAD!$E$19</f>
        <v>3</v>
      </c>
      <c r="U30" s="8">
        <f>VULNERABILIDAD!$E$19</f>
        <v>3</v>
      </c>
      <c r="V30" s="8">
        <f>VULNERABILIDAD!$E$19</f>
        <v>3</v>
      </c>
      <c r="W30" s="8">
        <f>VULNERABILIDAD!$E$19</f>
        <v>3</v>
      </c>
      <c r="Y30" s="8" t="str">
        <f>VULNERABILIDAD!$T$19</f>
        <v>BAJO</v>
      </c>
      <c r="Z30" s="8" t="str">
        <f>VULNERABILIDAD!$T$19</f>
        <v>BAJO</v>
      </c>
      <c r="AA30" s="8" t="str">
        <f>VULNERABILIDAD!$T$19</f>
        <v>BAJO</v>
      </c>
      <c r="AB30" s="8" t="str">
        <f>VULNERABILIDAD!$T$19</f>
        <v>BAJO</v>
      </c>
      <c r="AC30" s="8" t="str">
        <f>VULNERABILIDAD!$T$19</f>
        <v>BAJO</v>
      </c>
      <c r="AD30" s="8" t="str">
        <f>VULNERABILIDAD!$T$19</f>
        <v>BAJO</v>
      </c>
      <c r="AE30" s="8" t="str">
        <f>VULNERABILIDAD!$T$19</f>
        <v>BAJO</v>
      </c>
      <c r="AF30" s="8" t="str">
        <f>VULNERABILIDAD!$T$19</f>
        <v>BAJO</v>
      </c>
      <c r="AG30" s="8" t="str">
        <f>VULNERABILIDAD!$T$19</f>
        <v>BAJO</v>
      </c>
    </row>
    <row r="31" spans="8:32" ht="4.5" customHeight="1">
      <c r="H31" s="8" t="str">
        <f>VULNERABILIDAD!$J$19</f>
        <v>BAJO</v>
      </c>
      <c r="I31" s="8" t="str">
        <f>VULNERABILIDAD!$J$19</f>
        <v>BAJO</v>
      </c>
      <c r="J31" s="8" t="str">
        <f>VULNERABILIDAD!$J$19</f>
        <v>BAJO</v>
      </c>
      <c r="K31" s="8" t="str">
        <f>VULNERABILIDAD!$J$19</f>
        <v>BAJO</v>
      </c>
      <c r="L31" s="8" t="str">
        <f>VULNERABILIDAD!$J$19</f>
        <v>BAJO</v>
      </c>
      <c r="M31" s="8" t="str">
        <f>VULNERABILIDAD!$J$19</f>
        <v>BAJO</v>
      </c>
      <c r="N31" s="8" t="str">
        <f>VULNERABILIDAD!$J$19</f>
        <v>BAJO</v>
      </c>
      <c r="O31" s="8"/>
      <c r="P31" s="8">
        <f>VULNERABILIDAD!$E$19</f>
        <v>3</v>
      </c>
      <c r="Q31" s="8">
        <f>VULNERABILIDAD!$E$19</f>
        <v>3</v>
      </c>
      <c r="R31" s="8">
        <f>VULNERABILIDAD!$E$19</f>
        <v>3</v>
      </c>
      <c r="S31" s="8">
        <f>VULNERABILIDAD!$E$19</f>
        <v>3</v>
      </c>
      <c r="T31" s="8">
        <f>VULNERABILIDAD!$E$19</f>
        <v>3</v>
      </c>
      <c r="U31" s="8">
        <f>VULNERABILIDAD!$E$19</f>
        <v>3</v>
      </c>
      <c r="V31" s="8">
        <f>VULNERABILIDAD!$E$19</f>
        <v>3</v>
      </c>
      <c r="W31" s="8">
        <f>VULNERABILIDAD!$E$19</f>
        <v>3</v>
      </c>
      <c r="X31" s="8">
        <f>VULNERABILIDAD!$E$19</f>
        <v>3</v>
      </c>
      <c r="Z31" s="8" t="str">
        <f>VULNERABILIDAD!$T$19</f>
        <v>BAJO</v>
      </c>
      <c r="AA31" s="8" t="str">
        <f>VULNERABILIDAD!$T$19</f>
        <v>BAJO</v>
      </c>
      <c r="AB31" s="8" t="str">
        <f>VULNERABILIDAD!$T$19</f>
        <v>BAJO</v>
      </c>
      <c r="AC31" s="8" t="str">
        <f>VULNERABILIDAD!$T$19</f>
        <v>BAJO</v>
      </c>
      <c r="AD31" s="8" t="str">
        <f>VULNERABILIDAD!$T$19</f>
        <v>BAJO</v>
      </c>
      <c r="AE31" s="8" t="str">
        <f>VULNERABILIDAD!$T$19</f>
        <v>BAJO</v>
      </c>
      <c r="AF31" s="8" t="str">
        <f>VULNERABILIDAD!$T$19</f>
        <v>BAJO</v>
      </c>
    </row>
    <row r="32" spans="9:31" ht="4.5" customHeight="1">
      <c r="I32" s="8" t="str">
        <f>VULNERABILIDAD!$J$19</f>
        <v>BAJO</v>
      </c>
      <c r="J32" s="8" t="str">
        <f>VULNERABILIDAD!$J$19</f>
        <v>BAJO</v>
      </c>
      <c r="K32" s="8" t="str">
        <f>VULNERABILIDAD!$J$19</f>
        <v>BAJO</v>
      </c>
      <c r="L32" s="8" t="str">
        <f>VULNERABILIDAD!$J$19</f>
        <v>BAJO</v>
      </c>
      <c r="M32" s="8" t="str">
        <f>VULNERABILIDAD!$J$19</f>
        <v>BAJO</v>
      </c>
      <c r="N32" s="8"/>
      <c r="O32" s="8">
        <f>VULNERABILIDAD!$E$19</f>
        <v>3</v>
      </c>
      <c r="P32" s="8">
        <f>VULNERABILIDAD!$E$19</f>
        <v>3</v>
      </c>
      <c r="Q32" s="8">
        <f>VULNERABILIDAD!$E$19</f>
        <v>3</v>
      </c>
      <c r="R32" s="8">
        <f>VULNERABILIDAD!$E$19</f>
        <v>3</v>
      </c>
      <c r="S32" s="8">
        <f>VULNERABILIDAD!$E$19</f>
        <v>3</v>
      </c>
      <c r="T32" s="8">
        <f>VULNERABILIDAD!$E$19</f>
        <v>3</v>
      </c>
      <c r="U32" s="8">
        <f>VULNERABILIDAD!$E$19</f>
        <v>3</v>
      </c>
      <c r="V32" s="8">
        <f>VULNERABILIDAD!$E$19</f>
        <v>3</v>
      </c>
      <c r="W32" s="8">
        <f>VULNERABILIDAD!$E$19</f>
        <v>3</v>
      </c>
      <c r="X32" s="8">
        <f>VULNERABILIDAD!$E$19</f>
        <v>3</v>
      </c>
      <c r="Y32" s="8">
        <f>VULNERABILIDAD!$E$19</f>
        <v>3</v>
      </c>
      <c r="AA32" s="8" t="str">
        <f>VULNERABILIDAD!$T$19</f>
        <v>BAJO</v>
      </c>
      <c r="AB32" s="8" t="str">
        <f>VULNERABILIDAD!$T$19</f>
        <v>BAJO</v>
      </c>
      <c r="AC32" s="8" t="str">
        <f>VULNERABILIDAD!$T$19</f>
        <v>BAJO</v>
      </c>
      <c r="AD32" s="8" t="str">
        <f>VULNERABILIDAD!$T$19</f>
        <v>BAJO</v>
      </c>
      <c r="AE32" s="8" t="str">
        <f>VULNERABILIDAD!$T$19</f>
        <v>BAJO</v>
      </c>
    </row>
    <row r="33" spans="10:30" ht="4.5" customHeight="1">
      <c r="J33" s="8" t="str">
        <f>VULNERABILIDAD!$J$19</f>
        <v>BAJO</v>
      </c>
      <c r="K33" s="8" t="str">
        <f>VULNERABILIDAD!$J$19</f>
        <v>BAJO</v>
      </c>
      <c r="L33" s="8" t="str">
        <f>VULNERABILIDAD!$J$19</f>
        <v>BAJO</v>
      </c>
      <c r="M33" s="8"/>
      <c r="N33" s="8">
        <f>VULNERABILIDAD!$E$19</f>
        <v>3</v>
      </c>
      <c r="O33" s="8">
        <f>VULNERABILIDAD!$E$19</f>
        <v>3</v>
      </c>
      <c r="P33" s="8">
        <f>VULNERABILIDAD!$E$19</f>
        <v>3</v>
      </c>
      <c r="Q33" s="8">
        <f>VULNERABILIDAD!$E$19</f>
        <v>3</v>
      </c>
      <c r="R33" s="8">
        <f>VULNERABILIDAD!$E$19</f>
        <v>3</v>
      </c>
      <c r="S33" s="8">
        <f>VULNERABILIDAD!$E$19</f>
        <v>3</v>
      </c>
      <c r="T33" s="8">
        <f>VULNERABILIDAD!$E$19</f>
        <v>3</v>
      </c>
      <c r="U33" s="8">
        <f>VULNERABILIDAD!$E$19</f>
        <v>3</v>
      </c>
      <c r="V33" s="8">
        <f>VULNERABILIDAD!$E$19</f>
        <v>3</v>
      </c>
      <c r="W33" s="8">
        <f>VULNERABILIDAD!$E$19</f>
        <v>3</v>
      </c>
      <c r="X33" s="8">
        <f>VULNERABILIDAD!$E$19</f>
        <v>3</v>
      </c>
      <c r="Y33" s="8">
        <f>VULNERABILIDAD!$E$19</f>
        <v>3</v>
      </c>
      <c r="Z33" s="8">
        <f>VULNERABILIDAD!$E$19</f>
        <v>3</v>
      </c>
      <c r="AB33" s="8" t="str">
        <f>VULNERABILIDAD!$T$19</f>
        <v>BAJO</v>
      </c>
      <c r="AC33" s="8" t="str">
        <f>VULNERABILIDAD!$T$19</f>
        <v>BAJO</v>
      </c>
      <c r="AD33" s="8" t="str">
        <f>VULNERABILIDAD!$T$19</f>
        <v>BAJO</v>
      </c>
    </row>
    <row r="34" spans="11:29" ht="4.5" customHeight="1">
      <c r="K34" s="8" t="str">
        <f>VULNERABILIDAD!$J$19</f>
        <v>BAJO</v>
      </c>
      <c r="L34" s="8"/>
      <c r="M34" s="8">
        <f>VULNERABILIDAD!$E$19</f>
        <v>3</v>
      </c>
      <c r="N34" s="8">
        <f>VULNERABILIDAD!$E$19</f>
        <v>3</v>
      </c>
      <c r="O34" s="8">
        <f>VULNERABILIDAD!$E$19</f>
        <v>3</v>
      </c>
      <c r="P34" s="8">
        <f>VULNERABILIDAD!$E$19</f>
        <v>3</v>
      </c>
      <c r="Q34" s="8">
        <f>VULNERABILIDAD!$E$19</f>
        <v>3</v>
      </c>
      <c r="R34" s="8">
        <f>VULNERABILIDAD!$E$19</f>
        <v>3</v>
      </c>
      <c r="S34" s="8">
        <f>VULNERABILIDAD!$E$19</f>
        <v>3</v>
      </c>
      <c r="T34" s="8">
        <f>VULNERABILIDAD!$E$19</f>
        <v>3</v>
      </c>
      <c r="U34" s="8">
        <f>VULNERABILIDAD!$E$19</f>
        <v>3</v>
      </c>
      <c r="V34" s="8">
        <f>VULNERABILIDAD!$E$19</f>
        <v>3</v>
      </c>
      <c r="W34" s="8">
        <f>VULNERABILIDAD!$E$19</f>
        <v>3</v>
      </c>
      <c r="X34" s="8">
        <f>VULNERABILIDAD!$E$19</f>
        <v>3</v>
      </c>
      <c r="Y34" s="8">
        <f>VULNERABILIDAD!$E$19</f>
        <v>3</v>
      </c>
      <c r="Z34" s="8">
        <f>VULNERABILIDAD!$E$19</f>
        <v>3</v>
      </c>
      <c r="AA34" s="8">
        <f>VULNERABILIDAD!$E$19</f>
        <v>3</v>
      </c>
      <c r="AC34" s="8" t="str">
        <f>VULNERABILIDAD!$T$19</f>
        <v>BAJO</v>
      </c>
    </row>
    <row r="35" spans="12:28" ht="4.5" customHeight="1">
      <c r="L35" s="8">
        <f>VULNERABILIDAD!$E$19</f>
        <v>3</v>
      </c>
      <c r="M35" s="8">
        <f>VULNERABILIDAD!$E$19</f>
        <v>3</v>
      </c>
      <c r="N35" s="8">
        <f>VULNERABILIDAD!$E$19</f>
        <v>3</v>
      </c>
      <c r="O35" s="8">
        <f>VULNERABILIDAD!$E$19</f>
        <v>3</v>
      </c>
      <c r="P35" s="8">
        <f>VULNERABILIDAD!$E$19</f>
        <v>3</v>
      </c>
      <c r="Q35" s="8">
        <f>VULNERABILIDAD!$E$19</f>
        <v>3</v>
      </c>
      <c r="R35" s="8">
        <f>VULNERABILIDAD!$E$19</f>
        <v>3</v>
      </c>
      <c r="S35" s="8">
        <f>VULNERABILIDAD!$E$19</f>
        <v>3</v>
      </c>
      <c r="T35" s="8">
        <f>VULNERABILIDAD!$E$19</f>
        <v>3</v>
      </c>
      <c r="U35" s="8">
        <f>VULNERABILIDAD!$E$19</f>
        <v>3</v>
      </c>
      <c r="V35" s="8">
        <f>VULNERABILIDAD!$E$19</f>
        <v>3</v>
      </c>
      <c r="W35" s="8">
        <f>VULNERABILIDAD!$E$19</f>
        <v>3</v>
      </c>
      <c r="X35" s="8">
        <f>VULNERABILIDAD!$E$19</f>
        <v>3</v>
      </c>
      <c r="Y35" s="8">
        <f>VULNERABILIDAD!$E$19</f>
        <v>3</v>
      </c>
      <c r="Z35" s="8">
        <f>VULNERABILIDAD!$E$19</f>
        <v>3</v>
      </c>
      <c r="AA35" s="8">
        <f>VULNERABILIDAD!$E$19</f>
        <v>3</v>
      </c>
      <c r="AB35" s="8">
        <f>VULNERABILIDAD!$E$19</f>
        <v>3</v>
      </c>
    </row>
    <row r="36" spans="13:27" ht="4.5" customHeight="1">
      <c r="M36" s="8">
        <f>VULNERABILIDAD!$E$19</f>
        <v>3</v>
      </c>
      <c r="N36" s="8">
        <f>VULNERABILIDAD!$E$19</f>
        <v>3</v>
      </c>
      <c r="O36" s="8">
        <f>VULNERABILIDAD!$E$19</f>
        <v>3</v>
      </c>
      <c r="P36" s="8">
        <f>VULNERABILIDAD!$E$19</f>
        <v>3</v>
      </c>
      <c r="Q36" s="8">
        <f>VULNERABILIDAD!$E$19</f>
        <v>3</v>
      </c>
      <c r="R36" s="8">
        <f>VULNERABILIDAD!$E$19</f>
        <v>3</v>
      </c>
      <c r="S36" s="8">
        <f>VULNERABILIDAD!$E$19</f>
        <v>3</v>
      </c>
      <c r="T36" s="8">
        <f>VULNERABILIDAD!$E$19</f>
        <v>3</v>
      </c>
      <c r="U36" s="8">
        <f>VULNERABILIDAD!$E$19</f>
        <v>3</v>
      </c>
      <c r="V36" s="8">
        <f>VULNERABILIDAD!$E$19</f>
        <v>3</v>
      </c>
      <c r="W36" s="8">
        <f>VULNERABILIDAD!$E$19</f>
        <v>3</v>
      </c>
      <c r="X36" s="8">
        <f>VULNERABILIDAD!$E$19</f>
        <v>3</v>
      </c>
      <c r="Y36" s="8">
        <f>VULNERABILIDAD!$E$19</f>
        <v>3</v>
      </c>
      <c r="Z36" s="8">
        <f>VULNERABILIDAD!$E$19</f>
        <v>3</v>
      </c>
      <c r="AA36" s="8">
        <f>VULNERABILIDAD!$E$19</f>
        <v>3</v>
      </c>
    </row>
    <row r="37" spans="14:26" ht="4.5" customHeight="1">
      <c r="N37" s="8">
        <f>VULNERABILIDAD!$E$19</f>
        <v>3</v>
      </c>
      <c r="O37" s="8">
        <f>VULNERABILIDAD!$E$19</f>
        <v>3</v>
      </c>
      <c r="P37" s="8">
        <f>VULNERABILIDAD!$E$19</f>
        <v>3</v>
      </c>
      <c r="Q37" s="8">
        <f>VULNERABILIDAD!$E$19</f>
        <v>3</v>
      </c>
      <c r="R37" s="8">
        <f>VULNERABILIDAD!$E$19</f>
        <v>3</v>
      </c>
      <c r="S37" s="8">
        <f>VULNERABILIDAD!$E$19</f>
        <v>3</v>
      </c>
      <c r="T37" s="8">
        <f>VULNERABILIDAD!$E$19</f>
        <v>3</v>
      </c>
      <c r="U37" s="8">
        <f>VULNERABILIDAD!$E$19</f>
        <v>3</v>
      </c>
      <c r="V37" s="8">
        <f>VULNERABILIDAD!$E$19</f>
        <v>3</v>
      </c>
      <c r="W37" s="8">
        <f>VULNERABILIDAD!$E$19</f>
        <v>3</v>
      </c>
      <c r="X37" s="8">
        <f>VULNERABILIDAD!$E$19</f>
        <v>3</v>
      </c>
      <c r="Y37" s="8">
        <f>VULNERABILIDAD!$E$19</f>
        <v>3</v>
      </c>
      <c r="Z37" s="8">
        <f>VULNERABILIDAD!$E$19</f>
        <v>3</v>
      </c>
    </row>
    <row r="38" spans="15:25" ht="4.5" customHeight="1">
      <c r="O38" s="8">
        <f>VULNERABILIDAD!$E$19</f>
        <v>3</v>
      </c>
      <c r="P38" s="8">
        <f>VULNERABILIDAD!$E$19</f>
        <v>3</v>
      </c>
      <c r="Q38" s="8">
        <f>VULNERABILIDAD!$E$19</f>
        <v>3</v>
      </c>
      <c r="R38" s="8">
        <f>VULNERABILIDAD!$E$19</f>
        <v>3</v>
      </c>
      <c r="S38" s="8">
        <f>VULNERABILIDAD!$E$19</f>
        <v>3</v>
      </c>
      <c r="T38" s="8">
        <f>VULNERABILIDAD!$E$19</f>
        <v>3</v>
      </c>
      <c r="U38" s="8">
        <f>VULNERABILIDAD!$E$19</f>
        <v>3</v>
      </c>
      <c r="V38" s="8">
        <f>VULNERABILIDAD!$E$19</f>
        <v>3</v>
      </c>
      <c r="W38" s="8">
        <f>VULNERABILIDAD!$E$19</f>
        <v>3</v>
      </c>
      <c r="X38" s="8">
        <f>VULNERABILIDAD!$E$19</f>
        <v>3</v>
      </c>
      <c r="Y38" s="8">
        <f>VULNERABILIDAD!$E$19</f>
        <v>3</v>
      </c>
    </row>
    <row r="39" spans="16:24" ht="4.5" customHeight="1">
      <c r="P39" s="8">
        <f>VULNERABILIDAD!$E$19</f>
        <v>3</v>
      </c>
      <c r="Q39" s="8">
        <f>VULNERABILIDAD!$E$19</f>
        <v>3</v>
      </c>
      <c r="R39" s="8">
        <f>VULNERABILIDAD!$E$19</f>
        <v>3</v>
      </c>
      <c r="S39" s="8">
        <f>VULNERABILIDAD!$E$19</f>
        <v>3</v>
      </c>
      <c r="T39" s="8">
        <f>VULNERABILIDAD!$E$19</f>
        <v>3</v>
      </c>
      <c r="U39" s="8">
        <f>VULNERABILIDAD!$E$19</f>
        <v>3</v>
      </c>
      <c r="V39" s="8">
        <f>VULNERABILIDAD!$E$19</f>
        <v>3</v>
      </c>
      <c r="W39" s="8">
        <f>VULNERABILIDAD!$E$19</f>
        <v>3</v>
      </c>
      <c r="X39" s="8">
        <f>VULNERABILIDAD!$E$19</f>
        <v>3</v>
      </c>
    </row>
    <row r="40" spans="17:23" ht="4.5" customHeight="1">
      <c r="Q40" s="8">
        <f>VULNERABILIDAD!$E$19</f>
        <v>3</v>
      </c>
      <c r="R40" s="8">
        <f>VULNERABILIDAD!$E$19</f>
        <v>3</v>
      </c>
      <c r="S40" s="8">
        <f>VULNERABILIDAD!$E$19</f>
        <v>3</v>
      </c>
      <c r="T40" s="8">
        <f>VULNERABILIDAD!$E$19</f>
        <v>3</v>
      </c>
      <c r="U40" s="8">
        <f>VULNERABILIDAD!$E$19</f>
        <v>3</v>
      </c>
      <c r="V40" s="8">
        <f>VULNERABILIDAD!$E$19</f>
        <v>3</v>
      </c>
      <c r="W40" s="8">
        <f>VULNERABILIDAD!$E$19</f>
        <v>3</v>
      </c>
    </row>
    <row r="41" spans="18:23" ht="4.5" customHeight="1">
      <c r="R41" s="8">
        <f>VULNERABILIDAD!$E$19</f>
        <v>3</v>
      </c>
      <c r="S41" s="8">
        <f>VULNERABILIDAD!$E$19</f>
        <v>3</v>
      </c>
      <c r="T41" s="8">
        <f>VULNERABILIDAD!$E$19</f>
        <v>3</v>
      </c>
      <c r="U41" s="8">
        <f>VULNERABILIDAD!$E$19</f>
        <v>3</v>
      </c>
      <c r="V41" s="8">
        <f>VULNERABILIDAD!$E$19</f>
        <v>3</v>
      </c>
      <c r="W41" s="8"/>
    </row>
    <row r="42" spans="19:22" ht="4.5" customHeight="1">
      <c r="S42" s="8">
        <f>VULNERABILIDAD!$E$19</f>
        <v>3</v>
      </c>
      <c r="T42" s="8">
        <f>VULNERABILIDAD!$E$19</f>
        <v>3</v>
      </c>
      <c r="U42" s="8">
        <f>VULNERABILIDAD!$E$19</f>
        <v>3</v>
      </c>
      <c r="V42" s="8"/>
    </row>
    <row r="43" ht="4.5" customHeight="1">
      <c r="T43" s="8">
        <f>VULNERABILIDAD!$E$19</f>
        <v>3</v>
      </c>
    </row>
    <row r="44" ht="9" customHeight="1">
      <c r="T44" s="8"/>
    </row>
    <row r="45" spans="1:39" ht="12.75" customHeight="1" thickBot="1">
      <c r="A45" s="12" t="s">
        <v>44</v>
      </c>
      <c r="B45" s="13"/>
      <c r="C45" s="183" t="s">
        <v>45</v>
      </c>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3"/>
      <c r="AM45" s="13"/>
    </row>
    <row r="46" spans="1:39" ht="12.75">
      <c r="A46" s="169" t="str">
        <f>VULNERABILIDAD!V19</f>
        <v>BAJO</v>
      </c>
      <c r="B46" s="172" t="str">
        <f>IF(A46="BAJO","Del 70 al 100% de la vulnerabilidad y la amenaza  estan controlados.  Una emergencia se superaría en poco tiempo, y que los efectos sociales, económicos y del medio ambiente serán  menores",IF(A46="MEDIO","Del 50 al 70% la vulnerabilidad y la amenaza es alta.  Ó los componentes son calificados como medios, por lo tanto las consecuencias y efectos sociales y económicos pueden ser de magnitud, pero inferiores al riesgo alto",IF(A46="ALTO","Del 20 al 50% de los valores que representan la vulnerabilidad y amenaza, están en su punto minimo de intervención, los efectos de un evento representarian un cambio significativo en la empresa, la economía y la infraestructura")))</f>
        <v>Del 70 al 100% de la vulnerabilidad y la amenaza  estan controlados.  Una emergencia se superaría en poco tiempo, y que los efectos sociales, económicos y del medio ambiente serán  menores</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3"/>
    </row>
    <row r="47" spans="1:39" ht="12.75">
      <c r="A47" s="170"/>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5"/>
    </row>
    <row r="48" spans="1:39" ht="13.5" thickBot="1">
      <c r="A48" s="171"/>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7"/>
    </row>
    <row r="50" spans="1:39" ht="12.75">
      <c r="A50" s="178" t="s">
        <v>46</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row>
  </sheetData>
  <sheetProtection/>
  <mergeCells count="9">
    <mergeCell ref="A50:AM50"/>
    <mergeCell ref="A7:AM7"/>
    <mergeCell ref="A46:A48"/>
    <mergeCell ref="B46:AM48"/>
    <mergeCell ref="C45:AK45"/>
    <mergeCell ref="A1:AM1"/>
    <mergeCell ref="A2:AM2"/>
    <mergeCell ref="B4:AM4"/>
    <mergeCell ref="B5:X5"/>
  </mergeCells>
  <conditionalFormatting sqref="P31:P34 N33:N34 O32:O34 U35:AB35 Q30:Q34 AA36 L35:S35 U28:U34 V29:V34 W30:W34 X31:X34 Y32:Y34 Z33:Z34 AA34 S36:S42 R36:R41 Q36:Q40 P36:P39 O36:O38 N36:N37 M36 S28:S34 R29:R34 M34 U36:V42 W36:W41 X36:X39 Y36:Y38 Z36:Z37 T27:T44">
    <cfRule type="cellIs" priority="1" dxfId="2" operator="equal" stopIfTrue="1">
      <formula>1</formula>
    </cfRule>
    <cfRule type="cellIs" priority="2" dxfId="1" operator="equal" stopIfTrue="1">
      <formula>2</formula>
    </cfRule>
    <cfRule type="cellIs" priority="3" dxfId="0" operator="equal" stopIfTrue="1">
      <formula>3</formula>
    </cfRule>
  </conditionalFormatting>
  <conditionalFormatting sqref="G22:G30 I25:I28 F23:F29 D25 H25:H29 J25:J27 D27 C26:D26 E24:E28 L33:L34 H21 AJ27 J19:J21 H31 J28:R28 K25:S25 K27:S27 I31:J32 K31:O31 K32:N32 M33 I20:I21 AA16 AC27:AC34 V25:AJ25 W24:AI24 X23:AH23 Y22:AG22 Z21:AF21 AA20:AE20 AC18 AB19:AD19 AB27:AB33 AD27:AD33 AA27:AA32 Z27:Z31 Y27:Y30 X27:X29 W27:W28 V27 AE27:AE32 AF27:AF31 AG27:AG30 AH27:AH29 AI27:AI28 K26:AK26 I29:Q29 K18:M21 N19:S21 K34 J33:K33 T9:T25 L17 H22:S24 M16:M17 N15:N18 O14:O18 P13:P18 Q12:Q18 R11:R18 S10:S18 W18:AA18 V11:V23 U10:U24 W22 W21:X21 W20:Y20 W19:Z19 W17:AB17 W12:W16 X13:X16 Y14:Y16 Z15:Z16 H30:P30">
    <cfRule type="cellIs" priority="4" dxfId="2" operator="equal" stopIfTrue="1">
      <formula>"BAJO"</formula>
    </cfRule>
    <cfRule type="cellIs" priority="5" dxfId="1" operator="equal" stopIfTrue="1">
      <formula>"MEDIO"</formula>
    </cfRule>
    <cfRule type="cellIs" priority="6" dxfId="0" operator="equal" stopIfTrue="1">
      <formula>"ALTO"</formula>
    </cfRule>
  </conditionalFormatting>
  <conditionalFormatting sqref="A46:A48">
    <cfRule type="cellIs" priority="7" dxfId="14" operator="equal" stopIfTrue="1">
      <formula>"BAJO"</formula>
    </cfRule>
    <cfRule type="cellIs" priority="8" dxfId="13" operator="equal" stopIfTrue="1">
      <formula>"MEDIO"</formula>
    </cfRule>
    <cfRule type="cellIs" priority="9" dxfId="12" operator="equal" stopIfTrue="1">
      <formula>"ALTO"</formula>
    </cfRule>
  </conditionalFormatting>
  <conditionalFormatting sqref="B46:B48">
    <cfRule type="cellIs" priority="10" dxfId="5" operator="equal" stopIfTrue="1">
      <formula>"BAJO"</formula>
    </cfRule>
    <cfRule type="cellIs" priority="11" dxfId="4" operator="equal" stopIfTrue="1">
      <formula>"MEDIO"</formula>
    </cfRule>
    <cfRule type="cellIs" priority="12" dxfId="3" operator="equal" stopIfTrue="1">
      <formula>"ALTO"</formula>
    </cfRule>
  </conditionalFormatting>
  <printOptions/>
  <pageMargins left="1.3779527559055118" right="0.5905511811023623" top="0.984251968503937" bottom="0.7874015748031497" header="0" footer="0"/>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AN50"/>
  <sheetViews>
    <sheetView showGridLines="0" zoomScale="121" zoomScaleNormal="121" zoomScalePageLayoutView="0" workbookViewId="0" topLeftCell="A1">
      <selection activeCell="AL20" sqref="AL20"/>
    </sheetView>
  </sheetViews>
  <sheetFormatPr defaultColWidth="11.421875" defaultRowHeight="12.75"/>
  <cols>
    <col min="1" max="1" width="13.00390625" style="0" customWidth="1"/>
    <col min="3" max="37" width="0.85546875" style="0" customWidth="1"/>
  </cols>
  <sheetData>
    <row r="1" spans="1:40" ht="15.75">
      <c r="A1" s="179" t="s">
        <v>33</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9"/>
    </row>
    <row r="2" spans="1:40" ht="19.5" customHeight="1">
      <c r="A2" s="179" t="s">
        <v>41</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9"/>
    </row>
    <row r="4" spans="1:39" ht="15.75">
      <c r="A4" s="10" t="s">
        <v>42</v>
      </c>
      <c r="B4" s="180" t="str">
        <f>VULNERABILIDAD!A4</f>
        <v>EMPRESA EN ESTUDIO</v>
      </c>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row>
    <row r="5" spans="1:24" ht="12.75">
      <c r="A5" t="s">
        <v>43</v>
      </c>
      <c r="B5" s="181">
        <f>VULNERABILIDAD!B6</f>
        <v>42736</v>
      </c>
      <c r="C5" s="181"/>
      <c r="D5" s="181"/>
      <c r="E5" s="181"/>
      <c r="F5" s="181"/>
      <c r="G5" s="181"/>
      <c r="H5" s="181"/>
      <c r="I5" s="181"/>
      <c r="J5" s="181"/>
      <c r="K5" s="181"/>
      <c r="L5" s="181"/>
      <c r="M5" s="181"/>
      <c r="N5" s="181"/>
      <c r="O5" s="181"/>
      <c r="P5" s="181"/>
      <c r="Q5" s="181"/>
      <c r="R5" s="181"/>
      <c r="S5" s="181"/>
      <c r="T5" s="181"/>
      <c r="U5" s="181"/>
      <c r="V5" s="181"/>
      <c r="W5" s="181"/>
      <c r="X5" s="181"/>
    </row>
    <row r="7" spans="1:39" ht="18">
      <c r="A7" s="184" t="str">
        <f>VULNERABILIDAD!A16</f>
        <v>INCENDIOS ESTRUCTURALES</v>
      </c>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row>
    <row r="8" ht="7.5" customHeight="1"/>
    <row r="9" ht="4.5" customHeight="1">
      <c r="T9" s="8" t="str">
        <f>VULNERABILIDAD!$O$16</f>
        <v>BAJO</v>
      </c>
    </row>
    <row r="10" spans="19:21" ht="4.5" customHeight="1">
      <c r="S10" s="8" t="str">
        <f>VULNERABILIDAD!$O$16</f>
        <v>BAJO</v>
      </c>
      <c r="T10" s="8" t="str">
        <f>VULNERABILIDAD!$O$16</f>
        <v>BAJO</v>
      </c>
      <c r="U10" s="8" t="str">
        <f>VULNERABILIDAD!$O$16</f>
        <v>BAJO</v>
      </c>
    </row>
    <row r="11" spans="18:22" ht="4.5" customHeight="1">
      <c r="R11" s="8" t="str">
        <f>VULNERABILIDAD!$O$16</f>
        <v>BAJO</v>
      </c>
      <c r="S11" s="8" t="str">
        <f>VULNERABILIDAD!$O$16</f>
        <v>BAJO</v>
      </c>
      <c r="T11" s="8" t="str">
        <f>VULNERABILIDAD!$O$16</f>
        <v>BAJO</v>
      </c>
      <c r="U11" s="8" t="str">
        <f>VULNERABILIDAD!$O$16</f>
        <v>BAJO</v>
      </c>
      <c r="V11" s="8" t="str">
        <f>VULNERABILIDAD!$O$16</f>
        <v>BAJO</v>
      </c>
    </row>
    <row r="12" spans="17:23" ht="4.5" customHeight="1">
      <c r="Q12" s="8" t="str">
        <f>VULNERABILIDAD!$O$16</f>
        <v>BAJO</v>
      </c>
      <c r="R12" s="8" t="str">
        <f>VULNERABILIDAD!$O$16</f>
        <v>BAJO</v>
      </c>
      <c r="S12" s="8" t="str">
        <f>VULNERABILIDAD!$O$16</f>
        <v>BAJO</v>
      </c>
      <c r="T12" s="8" t="str">
        <f>VULNERABILIDAD!$O$16</f>
        <v>BAJO</v>
      </c>
      <c r="U12" s="8" t="str">
        <f>VULNERABILIDAD!$O$16</f>
        <v>BAJO</v>
      </c>
      <c r="V12" s="8" t="str">
        <f>VULNERABILIDAD!$O$16</f>
        <v>BAJO</v>
      </c>
      <c r="W12" s="8" t="str">
        <f>VULNERABILIDAD!$O$16</f>
        <v>BAJO</v>
      </c>
    </row>
    <row r="13" spans="16:24" ht="4.5" customHeight="1">
      <c r="P13" s="8" t="str">
        <f>VULNERABILIDAD!$O$16</f>
        <v>BAJO</v>
      </c>
      <c r="Q13" s="8" t="str">
        <f>VULNERABILIDAD!$O$16</f>
        <v>BAJO</v>
      </c>
      <c r="R13" s="8" t="str">
        <f>VULNERABILIDAD!$O$16</f>
        <v>BAJO</v>
      </c>
      <c r="S13" s="8" t="str">
        <f>VULNERABILIDAD!$O$16</f>
        <v>BAJO</v>
      </c>
      <c r="T13" s="8" t="str">
        <f>VULNERABILIDAD!$O$16</f>
        <v>BAJO</v>
      </c>
      <c r="U13" s="8" t="str">
        <f>VULNERABILIDAD!$O$16</f>
        <v>BAJO</v>
      </c>
      <c r="V13" s="8" t="str">
        <f>VULNERABILIDAD!$O$16</f>
        <v>BAJO</v>
      </c>
      <c r="W13" s="8" t="str">
        <f>VULNERABILIDAD!$O$16</f>
        <v>BAJO</v>
      </c>
      <c r="X13" s="8" t="str">
        <f>VULNERABILIDAD!$O$16</f>
        <v>BAJO</v>
      </c>
    </row>
    <row r="14" spans="15:25" ht="4.5" customHeight="1">
      <c r="O14" s="8" t="str">
        <f>VULNERABILIDAD!$O$16</f>
        <v>BAJO</v>
      </c>
      <c r="P14" s="8" t="str">
        <f>VULNERABILIDAD!$O$16</f>
        <v>BAJO</v>
      </c>
      <c r="Q14" s="8" t="str">
        <f>VULNERABILIDAD!$O$16</f>
        <v>BAJO</v>
      </c>
      <c r="R14" s="8" t="str">
        <f>VULNERABILIDAD!$O$16</f>
        <v>BAJO</v>
      </c>
      <c r="S14" s="8" t="str">
        <f>VULNERABILIDAD!$O$16</f>
        <v>BAJO</v>
      </c>
      <c r="T14" s="8" t="str">
        <f>VULNERABILIDAD!$O$16</f>
        <v>BAJO</v>
      </c>
      <c r="U14" s="8" t="str">
        <f>VULNERABILIDAD!$O$16</f>
        <v>BAJO</v>
      </c>
      <c r="V14" s="8" t="str">
        <f>VULNERABILIDAD!$O$16</f>
        <v>BAJO</v>
      </c>
      <c r="W14" s="8" t="str">
        <f>VULNERABILIDAD!$O$16</f>
        <v>BAJO</v>
      </c>
      <c r="X14" s="8" t="str">
        <f>VULNERABILIDAD!$O$16</f>
        <v>BAJO</v>
      </c>
      <c r="Y14" s="8" t="str">
        <f>VULNERABILIDAD!$O$16</f>
        <v>BAJO</v>
      </c>
    </row>
    <row r="15" spans="14:26" ht="4.5" customHeight="1">
      <c r="N15" s="8" t="str">
        <f>VULNERABILIDAD!$O$16</f>
        <v>BAJO</v>
      </c>
      <c r="O15" s="8" t="str">
        <f>VULNERABILIDAD!$O$16</f>
        <v>BAJO</v>
      </c>
      <c r="P15" s="8" t="str">
        <f>VULNERABILIDAD!$O$16</f>
        <v>BAJO</v>
      </c>
      <c r="Q15" s="8" t="str">
        <f>VULNERABILIDAD!$O$16</f>
        <v>BAJO</v>
      </c>
      <c r="R15" s="8" t="str">
        <f>VULNERABILIDAD!$O$16</f>
        <v>BAJO</v>
      </c>
      <c r="S15" s="8" t="str">
        <f>VULNERABILIDAD!$O$16</f>
        <v>BAJO</v>
      </c>
      <c r="T15" s="8" t="str">
        <f>VULNERABILIDAD!$O$16</f>
        <v>BAJO</v>
      </c>
      <c r="U15" s="8" t="str">
        <f>VULNERABILIDAD!$O$16</f>
        <v>BAJO</v>
      </c>
      <c r="V15" s="8" t="str">
        <f>VULNERABILIDAD!$O$16</f>
        <v>BAJO</v>
      </c>
      <c r="W15" s="8" t="str">
        <f>VULNERABILIDAD!$O$16</f>
        <v>BAJO</v>
      </c>
      <c r="X15" s="8" t="str">
        <f>VULNERABILIDAD!$O$16</f>
        <v>BAJO</v>
      </c>
      <c r="Y15" s="8" t="str">
        <f>VULNERABILIDAD!$O$16</f>
        <v>BAJO</v>
      </c>
      <c r="Z15" s="8" t="str">
        <f>VULNERABILIDAD!$O$16</f>
        <v>BAJO</v>
      </c>
    </row>
    <row r="16" spans="13:27" ht="4.5" customHeight="1">
      <c r="M16" s="8" t="str">
        <f>VULNERABILIDAD!$O$16</f>
        <v>BAJO</v>
      </c>
      <c r="N16" s="8" t="str">
        <f>VULNERABILIDAD!$O$16</f>
        <v>BAJO</v>
      </c>
      <c r="O16" s="8" t="str">
        <f>VULNERABILIDAD!$O$16</f>
        <v>BAJO</v>
      </c>
      <c r="P16" s="8" t="str">
        <f>VULNERABILIDAD!$O$16</f>
        <v>BAJO</v>
      </c>
      <c r="Q16" s="8" t="str">
        <f>VULNERABILIDAD!$O$16</f>
        <v>BAJO</v>
      </c>
      <c r="R16" s="8" t="str">
        <f>VULNERABILIDAD!$O$16</f>
        <v>BAJO</v>
      </c>
      <c r="S16" s="8" t="str">
        <f>VULNERABILIDAD!$O$16</f>
        <v>BAJO</v>
      </c>
      <c r="T16" s="8" t="str">
        <f>VULNERABILIDAD!$O$16</f>
        <v>BAJO</v>
      </c>
      <c r="U16" s="8" t="str">
        <f>VULNERABILIDAD!$O$16</f>
        <v>BAJO</v>
      </c>
      <c r="V16" s="8" t="str">
        <f>VULNERABILIDAD!$O$16</f>
        <v>BAJO</v>
      </c>
      <c r="W16" s="8" t="str">
        <f>VULNERABILIDAD!$O$16</f>
        <v>BAJO</v>
      </c>
      <c r="X16" s="8" t="str">
        <f>VULNERABILIDAD!$O$16</f>
        <v>BAJO</v>
      </c>
      <c r="Y16" s="8" t="str">
        <f>VULNERABILIDAD!$O$16</f>
        <v>BAJO</v>
      </c>
      <c r="Z16" s="8" t="str">
        <f>VULNERABILIDAD!$O$16</f>
        <v>BAJO</v>
      </c>
      <c r="AA16" s="8" t="str">
        <f>VULNERABILIDAD!$O$16</f>
        <v>BAJO</v>
      </c>
    </row>
    <row r="17" spans="12:28" ht="4.5" customHeight="1">
      <c r="L17" s="8" t="str">
        <f>VULNERABILIDAD!$O$16</f>
        <v>BAJO</v>
      </c>
      <c r="M17" s="8" t="str">
        <f>VULNERABILIDAD!$O$16</f>
        <v>BAJO</v>
      </c>
      <c r="N17" s="8" t="str">
        <f>VULNERABILIDAD!$O$16</f>
        <v>BAJO</v>
      </c>
      <c r="O17" s="8" t="str">
        <f>VULNERABILIDAD!$O$16</f>
        <v>BAJO</v>
      </c>
      <c r="P17" s="8" t="str">
        <f>VULNERABILIDAD!$O$16</f>
        <v>BAJO</v>
      </c>
      <c r="Q17" s="8" t="str">
        <f>VULNERABILIDAD!$O$16</f>
        <v>BAJO</v>
      </c>
      <c r="R17" s="8" t="str">
        <f>VULNERABILIDAD!$O$16</f>
        <v>BAJO</v>
      </c>
      <c r="S17" s="8" t="str">
        <f>VULNERABILIDAD!$O$16</f>
        <v>BAJO</v>
      </c>
      <c r="T17" s="8" t="str">
        <f>VULNERABILIDAD!$O$16</f>
        <v>BAJO</v>
      </c>
      <c r="U17" s="8" t="str">
        <f>VULNERABILIDAD!$O$16</f>
        <v>BAJO</v>
      </c>
      <c r="V17" s="8" t="str">
        <f>VULNERABILIDAD!$O$16</f>
        <v>BAJO</v>
      </c>
      <c r="W17" s="8" t="str">
        <f>VULNERABILIDAD!$O$16</f>
        <v>BAJO</v>
      </c>
      <c r="X17" s="8" t="str">
        <f>VULNERABILIDAD!$O$16</f>
        <v>BAJO</v>
      </c>
      <c r="Y17" s="8" t="str">
        <f>VULNERABILIDAD!$O$16</f>
        <v>BAJO</v>
      </c>
      <c r="Z17" s="8" t="str">
        <f>VULNERABILIDAD!$O$16</f>
        <v>BAJO</v>
      </c>
      <c r="AA17" s="8" t="str">
        <f>VULNERABILIDAD!$O$16</f>
        <v>BAJO</v>
      </c>
      <c r="AB17" s="8" t="str">
        <f>VULNERABILIDAD!$O$16</f>
        <v>BAJO</v>
      </c>
    </row>
    <row r="18" spans="11:29" ht="4.5" customHeight="1">
      <c r="K18" s="8" t="str">
        <f>VULNERABILIDAD!$J$16</f>
        <v>BAJO</v>
      </c>
      <c r="L18" s="8"/>
      <c r="M18" s="8" t="str">
        <f>VULNERABILIDAD!$O$16</f>
        <v>BAJO</v>
      </c>
      <c r="N18" s="8" t="str">
        <f>VULNERABILIDAD!$O$16</f>
        <v>BAJO</v>
      </c>
      <c r="O18" s="8" t="str">
        <f>VULNERABILIDAD!$O$16</f>
        <v>BAJO</v>
      </c>
      <c r="P18" s="8" t="str">
        <f>VULNERABILIDAD!$O$16</f>
        <v>BAJO</v>
      </c>
      <c r="Q18" s="8" t="str">
        <f>VULNERABILIDAD!$O$16</f>
        <v>BAJO</v>
      </c>
      <c r="R18" s="8" t="str">
        <f>VULNERABILIDAD!$O$16</f>
        <v>BAJO</v>
      </c>
      <c r="S18" s="8" t="str">
        <f>VULNERABILIDAD!$O$16</f>
        <v>BAJO</v>
      </c>
      <c r="T18" s="8" t="str">
        <f>VULNERABILIDAD!$O$16</f>
        <v>BAJO</v>
      </c>
      <c r="U18" s="8" t="str">
        <f>VULNERABILIDAD!$O$16</f>
        <v>BAJO</v>
      </c>
      <c r="V18" s="8" t="str">
        <f>VULNERABILIDAD!$O$16</f>
        <v>BAJO</v>
      </c>
      <c r="W18" s="8" t="str">
        <f>VULNERABILIDAD!$O$16</f>
        <v>BAJO</v>
      </c>
      <c r="X18" s="8" t="str">
        <f>VULNERABILIDAD!$O$16</f>
        <v>BAJO</v>
      </c>
      <c r="Y18" s="8" t="str">
        <f>VULNERABILIDAD!$O$16</f>
        <v>BAJO</v>
      </c>
      <c r="Z18" s="8" t="str">
        <f>VULNERABILIDAD!$O$16</f>
        <v>BAJO</v>
      </c>
      <c r="AA18" s="8" t="str">
        <f>VULNERABILIDAD!$O$16</f>
        <v>BAJO</v>
      </c>
      <c r="AC18" s="8" t="str">
        <f>VULNERABILIDAD!$T$16</f>
        <v>BAJO</v>
      </c>
    </row>
    <row r="19" spans="10:30" ht="4.5" customHeight="1">
      <c r="J19" s="8" t="str">
        <f>VULNERABILIDAD!$J$16</f>
        <v>BAJO</v>
      </c>
      <c r="K19" s="8" t="str">
        <f>VULNERABILIDAD!$J$16</f>
        <v>BAJO</v>
      </c>
      <c r="L19" s="8" t="str">
        <f>VULNERABILIDAD!$J$16</f>
        <v>BAJO</v>
      </c>
      <c r="M19" s="8"/>
      <c r="N19" s="8" t="str">
        <f>VULNERABILIDAD!$O$16</f>
        <v>BAJO</v>
      </c>
      <c r="O19" s="8" t="str">
        <f>VULNERABILIDAD!$O$16</f>
        <v>BAJO</v>
      </c>
      <c r="P19" s="8" t="str">
        <f>VULNERABILIDAD!$O$16</f>
        <v>BAJO</v>
      </c>
      <c r="Q19" s="8" t="str">
        <f>VULNERABILIDAD!$O$16</f>
        <v>BAJO</v>
      </c>
      <c r="R19" s="8" t="str">
        <f>VULNERABILIDAD!$O$16</f>
        <v>BAJO</v>
      </c>
      <c r="S19" s="8" t="str">
        <f>VULNERABILIDAD!$O$16</f>
        <v>BAJO</v>
      </c>
      <c r="T19" s="8" t="str">
        <f>VULNERABILIDAD!$O$16</f>
        <v>BAJO</v>
      </c>
      <c r="U19" s="8" t="str">
        <f>VULNERABILIDAD!$O$16</f>
        <v>BAJO</v>
      </c>
      <c r="V19" s="8" t="str">
        <f>VULNERABILIDAD!$O$16</f>
        <v>BAJO</v>
      </c>
      <c r="W19" s="8" t="str">
        <f>VULNERABILIDAD!$O$16</f>
        <v>BAJO</v>
      </c>
      <c r="X19" s="8" t="str">
        <f>VULNERABILIDAD!$O$16</f>
        <v>BAJO</v>
      </c>
      <c r="Y19" s="8" t="str">
        <f>VULNERABILIDAD!$O$16</f>
        <v>BAJO</v>
      </c>
      <c r="Z19" s="8" t="str">
        <f>VULNERABILIDAD!$O$16</f>
        <v>BAJO</v>
      </c>
      <c r="AB19" s="8" t="str">
        <f>VULNERABILIDAD!$T$16</f>
        <v>BAJO</v>
      </c>
      <c r="AC19" s="8" t="str">
        <f>VULNERABILIDAD!$T$16</f>
        <v>BAJO</v>
      </c>
      <c r="AD19" s="8" t="str">
        <f>VULNERABILIDAD!$T$16</f>
        <v>BAJO</v>
      </c>
    </row>
    <row r="20" spans="9:31" ht="4.5" customHeight="1">
      <c r="I20" s="8" t="str">
        <f>VULNERABILIDAD!$J$16</f>
        <v>BAJO</v>
      </c>
      <c r="J20" s="8" t="str">
        <f>VULNERABILIDAD!$J$16</f>
        <v>BAJO</v>
      </c>
      <c r="K20" s="8" t="str">
        <f>VULNERABILIDAD!$J$16</f>
        <v>BAJO</v>
      </c>
      <c r="L20" s="8" t="str">
        <f>VULNERABILIDAD!$J$16</f>
        <v>BAJO</v>
      </c>
      <c r="M20" s="8" t="str">
        <f>VULNERABILIDAD!$J$16</f>
        <v>BAJO</v>
      </c>
      <c r="N20" s="8"/>
      <c r="O20" s="8" t="str">
        <f>VULNERABILIDAD!$O$16</f>
        <v>BAJO</v>
      </c>
      <c r="P20" s="8" t="str">
        <f>VULNERABILIDAD!$O$16</f>
        <v>BAJO</v>
      </c>
      <c r="Q20" s="8" t="str">
        <f>VULNERABILIDAD!$O$16</f>
        <v>BAJO</v>
      </c>
      <c r="R20" s="8" t="str">
        <f>VULNERABILIDAD!$O$16</f>
        <v>BAJO</v>
      </c>
      <c r="S20" s="8" t="str">
        <f>VULNERABILIDAD!$O$16</f>
        <v>BAJO</v>
      </c>
      <c r="T20" s="8" t="str">
        <f>VULNERABILIDAD!$O$16</f>
        <v>BAJO</v>
      </c>
      <c r="U20" s="8" t="str">
        <f>VULNERABILIDAD!$O$16</f>
        <v>BAJO</v>
      </c>
      <c r="V20" s="8" t="str">
        <f>VULNERABILIDAD!$O$16</f>
        <v>BAJO</v>
      </c>
      <c r="W20" s="8" t="str">
        <f>VULNERABILIDAD!$O$16</f>
        <v>BAJO</v>
      </c>
      <c r="X20" s="8" t="str">
        <f>VULNERABILIDAD!$O$16</f>
        <v>BAJO</v>
      </c>
      <c r="Y20" s="8" t="str">
        <f>VULNERABILIDAD!$O$16</f>
        <v>BAJO</v>
      </c>
      <c r="AA20" s="8" t="str">
        <f>VULNERABILIDAD!$T$16</f>
        <v>BAJO</v>
      </c>
      <c r="AB20" s="8" t="str">
        <f>VULNERABILIDAD!$T$16</f>
        <v>BAJO</v>
      </c>
      <c r="AC20" s="8" t="str">
        <f>VULNERABILIDAD!$T$16</f>
        <v>BAJO</v>
      </c>
      <c r="AD20" s="8" t="str">
        <f>VULNERABILIDAD!$T$16</f>
        <v>BAJO</v>
      </c>
      <c r="AE20" s="8" t="str">
        <f>VULNERABILIDAD!$T$16</f>
        <v>BAJO</v>
      </c>
    </row>
    <row r="21" spans="8:32" ht="4.5" customHeight="1">
      <c r="H21" s="8" t="str">
        <f>VULNERABILIDAD!$J$16</f>
        <v>BAJO</v>
      </c>
      <c r="I21" s="8" t="str">
        <f>VULNERABILIDAD!$J$16</f>
        <v>BAJO</v>
      </c>
      <c r="J21" s="8" t="str">
        <f>VULNERABILIDAD!$J$16</f>
        <v>BAJO</v>
      </c>
      <c r="K21" s="8" t="str">
        <f>VULNERABILIDAD!$J$16</f>
        <v>BAJO</v>
      </c>
      <c r="L21" s="8" t="str">
        <f>VULNERABILIDAD!$J$16</f>
        <v>BAJO</v>
      </c>
      <c r="M21" s="8" t="str">
        <f>VULNERABILIDAD!$J$16</f>
        <v>BAJO</v>
      </c>
      <c r="N21" s="8" t="str">
        <f>VULNERABILIDAD!$J$16</f>
        <v>BAJO</v>
      </c>
      <c r="O21" s="8"/>
      <c r="P21" s="8" t="str">
        <f>VULNERABILIDAD!$O$16</f>
        <v>BAJO</v>
      </c>
      <c r="Q21" s="8" t="str">
        <f>VULNERABILIDAD!$O$16</f>
        <v>BAJO</v>
      </c>
      <c r="R21" s="8" t="str">
        <f>VULNERABILIDAD!$O$16</f>
        <v>BAJO</v>
      </c>
      <c r="S21" s="8" t="str">
        <f>VULNERABILIDAD!$O$16</f>
        <v>BAJO</v>
      </c>
      <c r="T21" s="8" t="str">
        <f>VULNERABILIDAD!$O$16</f>
        <v>BAJO</v>
      </c>
      <c r="U21" s="8" t="str">
        <f>VULNERABILIDAD!$O$16</f>
        <v>BAJO</v>
      </c>
      <c r="V21" s="8" t="str">
        <f>VULNERABILIDAD!$O$16</f>
        <v>BAJO</v>
      </c>
      <c r="W21" s="8" t="str">
        <f>VULNERABILIDAD!$O$16</f>
        <v>BAJO</v>
      </c>
      <c r="X21" s="8" t="str">
        <f>VULNERABILIDAD!$O$16</f>
        <v>BAJO</v>
      </c>
      <c r="Z21" s="8" t="str">
        <f>VULNERABILIDAD!$T$16</f>
        <v>BAJO</v>
      </c>
      <c r="AA21" s="8" t="str">
        <f>VULNERABILIDAD!$T$16</f>
        <v>BAJO</v>
      </c>
      <c r="AB21" s="8" t="str">
        <f>VULNERABILIDAD!$T$16</f>
        <v>BAJO</v>
      </c>
      <c r="AC21" s="8" t="str">
        <f>VULNERABILIDAD!$T$16</f>
        <v>BAJO</v>
      </c>
      <c r="AD21" s="8" t="str">
        <f>VULNERABILIDAD!$T$16</f>
        <v>BAJO</v>
      </c>
      <c r="AE21" s="8" t="str">
        <f>VULNERABILIDAD!$T$16</f>
        <v>BAJO</v>
      </c>
      <c r="AF21" s="8" t="str">
        <f>VULNERABILIDAD!$T$16</f>
        <v>BAJO</v>
      </c>
    </row>
    <row r="22" spans="7:33" ht="4.5" customHeight="1">
      <c r="G22" s="8" t="str">
        <f>VULNERABILIDAD!$J$16</f>
        <v>BAJO</v>
      </c>
      <c r="H22" s="8" t="str">
        <f>VULNERABILIDAD!$J$16</f>
        <v>BAJO</v>
      </c>
      <c r="I22" s="8" t="str">
        <f>VULNERABILIDAD!$J$16</f>
        <v>BAJO</v>
      </c>
      <c r="J22" s="8" t="str">
        <f>VULNERABILIDAD!$J$16</f>
        <v>BAJO</v>
      </c>
      <c r="K22" s="8" t="str">
        <f>VULNERABILIDAD!$J$16</f>
        <v>BAJO</v>
      </c>
      <c r="L22" s="8" t="str">
        <f>VULNERABILIDAD!$J$16</f>
        <v>BAJO</v>
      </c>
      <c r="M22" s="8" t="str">
        <f>VULNERABILIDAD!$J$16</f>
        <v>BAJO</v>
      </c>
      <c r="N22" s="8" t="str">
        <f>VULNERABILIDAD!$J$16</f>
        <v>BAJO</v>
      </c>
      <c r="O22" s="8" t="str">
        <f>VULNERABILIDAD!$J$16</f>
        <v>BAJO</v>
      </c>
      <c r="P22" s="8"/>
      <c r="Q22" s="8" t="str">
        <f>VULNERABILIDAD!$O$16</f>
        <v>BAJO</v>
      </c>
      <c r="R22" s="8" t="str">
        <f>VULNERABILIDAD!$O$16</f>
        <v>BAJO</v>
      </c>
      <c r="S22" s="8" t="str">
        <f>VULNERABILIDAD!$O$16</f>
        <v>BAJO</v>
      </c>
      <c r="T22" s="8" t="str">
        <f>VULNERABILIDAD!$O$16</f>
        <v>BAJO</v>
      </c>
      <c r="U22" s="8" t="str">
        <f>VULNERABILIDAD!$O$16</f>
        <v>BAJO</v>
      </c>
      <c r="V22" s="8" t="str">
        <f>VULNERABILIDAD!$O$16</f>
        <v>BAJO</v>
      </c>
      <c r="W22" s="8" t="str">
        <f>VULNERABILIDAD!$O$16</f>
        <v>BAJO</v>
      </c>
      <c r="Y22" s="8" t="str">
        <f>VULNERABILIDAD!$T$16</f>
        <v>BAJO</v>
      </c>
      <c r="Z22" s="8" t="str">
        <f>VULNERABILIDAD!$T$16</f>
        <v>BAJO</v>
      </c>
      <c r="AA22" s="8" t="str">
        <f>VULNERABILIDAD!$T$16</f>
        <v>BAJO</v>
      </c>
      <c r="AB22" s="8" t="str">
        <f>VULNERABILIDAD!$T$16</f>
        <v>BAJO</v>
      </c>
      <c r="AC22" s="8" t="str">
        <f>VULNERABILIDAD!$T$16</f>
        <v>BAJO</v>
      </c>
      <c r="AD22" s="8" t="str">
        <f>VULNERABILIDAD!$T$16</f>
        <v>BAJO</v>
      </c>
      <c r="AE22" s="8" t="str">
        <f>VULNERABILIDAD!$T$16</f>
        <v>BAJO</v>
      </c>
      <c r="AF22" s="8" t="str">
        <f>VULNERABILIDAD!$T$16</f>
        <v>BAJO</v>
      </c>
      <c r="AG22" s="8" t="str">
        <f>VULNERABILIDAD!$T$16</f>
        <v>BAJO</v>
      </c>
    </row>
    <row r="23" spans="6:34" ht="4.5" customHeight="1">
      <c r="F23" s="8" t="str">
        <f>VULNERABILIDAD!$J$16</f>
        <v>BAJO</v>
      </c>
      <c r="G23" s="8" t="str">
        <f>VULNERABILIDAD!$J$16</f>
        <v>BAJO</v>
      </c>
      <c r="H23" s="8" t="str">
        <f>VULNERABILIDAD!$J$16</f>
        <v>BAJO</v>
      </c>
      <c r="I23" s="8" t="str">
        <f>VULNERABILIDAD!$J$16</f>
        <v>BAJO</v>
      </c>
      <c r="J23" s="8" t="str">
        <f>VULNERABILIDAD!$J$16</f>
        <v>BAJO</v>
      </c>
      <c r="K23" s="8" t="str">
        <f>VULNERABILIDAD!$J$16</f>
        <v>BAJO</v>
      </c>
      <c r="L23" s="8" t="str">
        <f>VULNERABILIDAD!$J$16</f>
        <v>BAJO</v>
      </c>
      <c r="M23" s="8" t="str">
        <f>VULNERABILIDAD!$J$16</f>
        <v>BAJO</v>
      </c>
      <c r="N23" s="8" t="str">
        <f>VULNERABILIDAD!$J$16</f>
        <v>BAJO</v>
      </c>
      <c r="O23" s="8" t="str">
        <f>VULNERABILIDAD!$J$16</f>
        <v>BAJO</v>
      </c>
      <c r="P23" s="8" t="str">
        <f>VULNERABILIDAD!$J$16</f>
        <v>BAJO</v>
      </c>
      <c r="Q23" s="8"/>
      <c r="R23" s="8" t="str">
        <f>VULNERABILIDAD!$O$16</f>
        <v>BAJO</v>
      </c>
      <c r="S23" s="8" t="str">
        <f>VULNERABILIDAD!$O$16</f>
        <v>BAJO</v>
      </c>
      <c r="T23" s="8" t="str">
        <f>VULNERABILIDAD!$O$16</f>
        <v>BAJO</v>
      </c>
      <c r="U23" s="8" t="str">
        <f>VULNERABILIDAD!$O$16</f>
        <v>BAJO</v>
      </c>
      <c r="V23" s="8" t="str">
        <f>VULNERABILIDAD!$O$16</f>
        <v>BAJO</v>
      </c>
      <c r="X23" s="8" t="str">
        <f>VULNERABILIDAD!$T$16</f>
        <v>BAJO</v>
      </c>
      <c r="Y23" s="8" t="str">
        <f>VULNERABILIDAD!$T$16</f>
        <v>BAJO</v>
      </c>
      <c r="Z23" s="8" t="str">
        <f>VULNERABILIDAD!$T$16</f>
        <v>BAJO</v>
      </c>
      <c r="AA23" s="8" t="str">
        <f>VULNERABILIDAD!$T$16</f>
        <v>BAJO</v>
      </c>
      <c r="AB23" s="8" t="str">
        <f>VULNERABILIDAD!$T$16</f>
        <v>BAJO</v>
      </c>
      <c r="AC23" s="8" t="str">
        <f>VULNERABILIDAD!$T$16</f>
        <v>BAJO</v>
      </c>
      <c r="AD23" s="8" t="str">
        <f>VULNERABILIDAD!$T$16</f>
        <v>BAJO</v>
      </c>
      <c r="AE23" s="8" t="str">
        <f>VULNERABILIDAD!$T$16</f>
        <v>BAJO</v>
      </c>
      <c r="AF23" s="8" t="str">
        <f>VULNERABILIDAD!$T$16</f>
        <v>BAJO</v>
      </c>
      <c r="AG23" s="8" t="str">
        <f>VULNERABILIDAD!$T$16</f>
        <v>BAJO</v>
      </c>
      <c r="AH23" s="8" t="str">
        <f>VULNERABILIDAD!$T$16</f>
        <v>BAJO</v>
      </c>
    </row>
    <row r="24" spans="5:35" ht="4.5" customHeight="1">
      <c r="E24" s="8" t="str">
        <f>VULNERABILIDAD!$J$16</f>
        <v>BAJO</v>
      </c>
      <c r="F24" s="8" t="str">
        <f>VULNERABILIDAD!$J$16</f>
        <v>BAJO</v>
      </c>
      <c r="G24" s="8" t="str">
        <f>VULNERABILIDAD!$J$16</f>
        <v>BAJO</v>
      </c>
      <c r="H24" s="8" t="str">
        <f>VULNERABILIDAD!$J$16</f>
        <v>BAJO</v>
      </c>
      <c r="I24" s="8" t="str">
        <f>VULNERABILIDAD!$J$16</f>
        <v>BAJO</v>
      </c>
      <c r="J24" s="8" t="str">
        <f>VULNERABILIDAD!$J$16</f>
        <v>BAJO</v>
      </c>
      <c r="K24" s="8" t="str">
        <f>VULNERABILIDAD!$J$16</f>
        <v>BAJO</v>
      </c>
      <c r="L24" s="8" t="str">
        <f>VULNERABILIDAD!$J$16</f>
        <v>BAJO</v>
      </c>
      <c r="M24" s="8" t="str">
        <f>VULNERABILIDAD!$J$16</f>
        <v>BAJO</v>
      </c>
      <c r="N24" s="8" t="str">
        <f>VULNERABILIDAD!$J$16</f>
        <v>BAJO</v>
      </c>
      <c r="O24" s="8" t="str">
        <f>VULNERABILIDAD!$J$16</f>
        <v>BAJO</v>
      </c>
      <c r="P24" s="8" t="str">
        <f>VULNERABILIDAD!$J$16</f>
        <v>BAJO</v>
      </c>
      <c r="Q24" s="8" t="str">
        <f>VULNERABILIDAD!$J$16</f>
        <v>BAJO</v>
      </c>
      <c r="R24" s="8"/>
      <c r="S24" s="8" t="str">
        <f>VULNERABILIDAD!$O$16</f>
        <v>BAJO</v>
      </c>
      <c r="T24" s="8" t="str">
        <f>VULNERABILIDAD!$O$16</f>
        <v>BAJO</v>
      </c>
      <c r="U24" s="8" t="str">
        <f>VULNERABILIDAD!$O$16</f>
        <v>BAJO</v>
      </c>
      <c r="W24" s="8" t="str">
        <f>VULNERABILIDAD!$T$16</f>
        <v>BAJO</v>
      </c>
      <c r="X24" s="8" t="str">
        <f>VULNERABILIDAD!$T$16</f>
        <v>BAJO</v>
      </c>
      <c r="Y24" s="8" t="str">
        <f>VULNERABILIDAD!$T$16</f>
        <v>BAJO</v>
      </c>
      <c r="Z24" s="8" t="str">
        <f>VULNERABILIDAD!$T$16</f>
        <v>BAJO</v>
      </c>
      <c r="AA24" s="8" t="str">
        <f>VULNERABILIDAD!$T$16</f>
        <v>BAJO</v>
      </c>
      <c r="AB24" s="8" t="str">
        <f>VULNERABILIDAD!$T$16</f>
        <v>BAJO</v>
      </c>
      <c r="AC24" s="8" t="str">
        <f>VULNERABILIDAD!$T$16</f>
        <v>BAJO</v>
      </c>
      <c r="AD24" s="8" t="str">
        <f>VULNERABILIDAD!$T$16</f>
        <v>BAJO</v>
      </c>
      <c r="AE24" s="8" t="str">
        <f>VULNERABILIDAD!$T$16</f>
        <v>BAJO</v>
      </c>
      <c r="AF24" s="8" t="str">
        <f>VULNERABILIDAD!$T$16</f>
        <v>BAJO</v>
      </c>
      <c r="AG24" s="8" t="str">
        <f>VULNERABILIDAD!$T$16</f>
        <v>BAJO</v>
      </c>
      <c r="AH24" s="8" t="str">
        <f>VULNERABILIDAD!$T$16</f>
        <v>BAJO</v>
      </c>
      <c r="AI24" s="8" t="str">
        <f>VULNERABILIDAD!$T$16</f>
        <v>BAJO</v>
      </c>
    </row>
    <row r="25" spans="4:36" ht="4.5" customHeight="1">
      <c r="D25" s="8" t="str">
        <f>VULNERABILIDAD!$J$16</f>
        <v>BAJO</v>
      </c>
      <c r="E25" s="8" t="str">
        <f>VULNERABILIDAD!$J$16</f>
        <v>BAJO</v>
      </c>
      <c r="F25" s="8" t="str">
        <f>VULNERABILIDAD!$J$16</f>
        <v>BAJO</v>
      </c>
      <c r="G25" s="8" t="str">
        <f>VULNERABILIDAD!$J$16</f>
        <v>BAJO</v>
      </c>
      <c r="H25" s="8" t="str">
        <f>VULNERABILIDAD!$J$16</f>
        <v>BAJO</v>
      </c>
      <c r="I25" s="8" t="str">
        <f>VULNERABILIDAD!$J$16</f>
        <v>BAJO</v>
      </c>
      <c r="J25" s="8" t="str">
        <f>VULNERABILIDAD!$J$16</f>
        <v>BAJO</v>
      </c>
      <c r="K25" s="8" t="str">
        <f>VULNERABILIDAD!$J$16</f>
        <v>BAJO</v>
      </c>
      <c r="L25" s="8" t="str">
        <f>VULNERABILIDAD!$J$16</f>
        <v>BAJO</v>
      </c>
      <c r="M25" s="8" t="str">
        <f>VULNERABILIDAD!$J$16</f>
        <v>BAJO</v>
      </c>
      <c r="N25" s="8" t="str">
        <f>VULNERABILIDAD!$J$16</f>
        <v>BAJO</v>
      </c>
      <c r="O25" s="8" t="str">
        <f>VULNERABILIDAD!$J$16</f>
        <v>BAJO</v>
      </c>
      <c r="P25" s="8" t="str">
        <f>VULNERABILIDAD!$J$16</f>
        <v>BAJO</v>
      </c>
      <c r="Q25" s="8" t="str">
        <f>VULNERABILIDAD!$J$16</f>
        <v>BAJO</v>
      </c>
      <c r="R25" s="8" t="str">
        <f>VULNERABILIDAD!$J$16</f>
        <v>BAJO</v>
      </c>
      <c r="S25" s="8"/>
      <c r="T25" s="8" t="str">
        <f>VULNERABILIDAD!$O$16</f>
        <v>BAJO</v>
      </c>
      <c r="V25" s="8" t="str">
        <f>VULNERABILIDAD!$T$16</f>
        <v>BAJO</v>
      </c>
      <c r="W25" s="8" t="str">
        <f>VULNERABILIDAD!$T$16</f>
        <v>BAJO</v>
      </c>
      <c r="X25" s="8" t="str">
        <f>VULNERABILIDAD!$T$16</f>
        <v>BAJO</v>
      </c>
      <c r="Y25" s="8" t="str">
        <f>VULNERABILIDAD!$T$16</f>
        <v>BAJO</v>
      </c>
      <c r="Z25" s="8" t="str">
        <f>VULNERABILIDAD!$T$16</f>
        <v>BAJO</v>
      </c>
      <c r="AA25" s="8" t="str">
        <f>VULNERABILIDAD!$T$16</f>
        <v>BAJO</v>
      </c>
      <c r="AB25" s="8" t="str">
        <f>VULNERABILIDAD!$T$16</f>
        <v>BAJO</v>
      </c>
      <c r="AC25" s="8" t="str">
        <f>VULNERABILIDAD!$T$16</f>
        <v>BAJO</v>
      </c>
      <c r="AD25" s="8" t="str">
        <f>VULNERABILIDAD!$T$16</f>
        <v>BAJO</v>
      </c>
      <c r="AE25" s="8" t="str">
        <f>VULNERABILIDAD!$T$16</f>
        <v>BAJO</v>
      </c>
      <c r="AF25" s="8" t="str">
        <f>VULNERABILIDAD!$T$16</f>
        <v>BAJO</v>
      </c>
      <c r="AG25" s="8" t="str">
        <f>VULNERABILIDAD!$T$16</f>
        <v>BAJO</v>
      </c>
      <c r="AH25" s="8" t="str">
        <f>VULNERABILIDAD!$T$16</f>
        <v>BAJO</v>
      </c>
      <c r="AI25" s="8" t="str">
        <f>VULNERABILIDAD!$T$16</f>
        <v>BAJO</v>
      </c>
      <c r="AJ25" s="8" t="str">
        <f>VULNERABILIDAD!$T$16</f>
        <v>BAJO</v>
      </c>
    </row>
    <row r="26" spans="3:37" ht="4.5" customHeight="1">
      <c r="C26" s="8" t="str">
        <f>VULNERABILIDAD!$J$16</f>
        <v>BAJO</v>
      </c>
      <c r="D26" s="8" t="str">
        <f>VULNERABILIDAD!$J$16</f>
        <v>BAJO</v>
      </c>
      <c r="E26" s="8" t="str">
        <f>VULNERABILIDAD!$J$16</f>
        <v>BAJO</v>
      </c>
      <c r="F26" s="8" t="str">
        <f>VULNERABILIDAD!$J$16</f>
        <v>BAJO</v>
      </c>
      <c r="G26" s="8" t="str">
        <f>VULNERABILIDAD!$J$16</f>
        <v>BAJO</v>
      </c>
      <c r="H26" s="8" t="str">
        <f>VULNERABILIDAD!$J$16</f>
        <v>BAJO</v>
      </c>
      <c r="I26" s="8" t="str">
        <f>VULNERABILIDAD!$J$16</f>
        <v>BAJO</v>
      </c>
      <c r="J26" s="8" t="str">
        <f>VULNERABILIDAD!$J$16</f>
        <v>BAJO</v>
      </c>
      <c r="K26" s="8" t="str">
        <f>VULNERABILIDAD!$J$16</f>
        <v>BAJO</v>
      </c>
      <c r="L26" s="8" t="str">
        <f>VULNERABILIDAD!$J$16</f>
        <v>BAJO</v>
      </c>
      <c r="M26" s="8" t="str">
        <f>VULNERABILIDAD!$J$16</f>
        <v>BAJO</v>
      </c>
      <c r="N26" s="8" t="str">
        <f>VULNERABILIDAD!$J$16</f>
        <v>BAJO</v>
      </c>
      <c r="O26" s="8" t="str">
        <f>VULNERABILIDAD!$J$16</f>
        <v>BAJO</v>
      </c>
      <c r="P26" s="8" t="str">
        <f>VULNERABILIDAD!$J$16</f>
        <v>BAJO</v>
      </c>
      <c r="Q26" s="8" t="str">
        <f>VULNERABILIDAD!$J$16</f>
        <v>BAJO</v>
      </c>
      <c r="R26" s="8" t="str">
        <f>VULNERABILIDAD!$J$16</f>
        <v>BAJO</v>
      </c>
      <c r="S26" s="8" t="str">
        <f>VULNERABILIDAD!$J$16</f>
        <v>BAJO</v>
      </c>
      <c r="T26" s="8"/>
      <c r="U26" s="8" t="str">
        <f>VULNERABILIDAD!$T$16</f>
        <v>BAJO</v>
      </c>
      <c r="V26" s="8" t="str">
        <f>VULNERABILIDAD!$T$16</f>
        <v>BAJO</v>
      </c>
      <c r="W26" s="8" t="str">
        <f>VULNERABILIDAD!$T$16</f>
        <v>BAJO</v>
      </c>
      <c r="X26" s="8" t="str">
        <f>VULNERABILIDAD!$T$16</f>
        <v>BAJO</v>
      </c>
      <c r="Y26" s="8" t="str">
        <f>VULNERABILIDAD!$T$16</f>
        <v>BAJO</v>
      </c>
      <c r="Z26" s="8" t="str">
        <f>VULNERABILIDAD!$T$16</f>
        <v>BAJO</v>
      </c>
      <c r="AA26" s="8" t="str">
        <f>VULNERABILIDAD!$T$16</f>
        <v>BAJO</v>
      </c>
      <c r="AB26" s="8" t="str">
        <f>VULNERABILIDAD!$T$16</f>
        <v>BAJO</v>
      </c>
      <c r="AC26" s="8" t="str">
        <f>VULNERABILIDAD!$T$16</f>
        <v>BAJO</v>
      </c>
      <c r="AD26" s="8" t="str">
        <f>VULNERABILIDAD!$T$16</f>
        <v>BAJO</v>
      </c>
      <c r="AE26" s="8" t="str">
        <f>VULNERABILIDAD!$T$16</f>
        <v>BAJO</v>
      </c>
      <c r="AF26" s="8" t="str">
        <f>VULNERABILIDAD!$T$16</f>
        <v>BAJO</v>
      </c>
      <c r="AG26" s="8" t="str">
        <f>VULNERABILIDAD!$T$16</f>
        <v>BAJO</v>
      </c>
      <c r="AH26" s="8" t="str">
        <f>VULNERABILIDAD!$T$16</f>
        <v>BAJO</v>
      </c>
      <c r="AI26" s="8" t="str">
        <f>VULNERABILIDAD!$T$16</f>
        <v>BAJO</v>
      </c>
      <c r="AJ26" s="8" t="str">
        <f>VULNERABILIDAD!$T$16</f>
        <v>BAJO</v>
      </c>
      <c r="AK26" s="8" t="str">
        <f>VULNERABILIDAD!$T$16</f>
        <v>BAJO</v>
      </c>
    </row>
    <row r="27" spans="4:36" ht="4.5" customHeight="1">
      <c r="D27" s="8" t="str">
        <f>VULNERABILIDAD!$J$16</f>
        <v>BAJO</v>
      </c>
      <c r="E27" s="8" t="str">
        <f>VULNERABILIDAD!$J$16</f>
        <v>BAJO</v>
      </c>
      <c r="F27" s="8" t="str">
        <f>VULNERABILIDAD!$J$16</f>
        <v>BAJO</v>
      </c>
      <c r="G27" s="8" t="str">
        <f>VULNERABILIDAD!$J$16</f>
        <v>BAJO</v>
      </c>
      <c r="H27" s="8" t="str">
        <f>VULNERABILIDAD!$J$16</f>
        <v>BAJO</v>
      </c>
      <c r="I27" s="8" t="str">
        <f>VULNERABILIDAD!$J$16</f>
        <v>BAJO</v>
      </c>
      <c r="J27" s="8" t="str">
        <f>VULNERABILIDAD!$J$16</f>
        <v>BAJO</v>
      </c>
      <c r="K27" s="8" t="str">
        <f>VULNERABILIDAD!$J$16</f>
        <v>BAJO</v>
      </c>
      <c r="L27" s="8" t="str">
        <f>VULNERABILIDAD!$J$16</f>
        <v>BAJO</v>
      </c>
      <c r="M27" s="8" t="str">
        <f>VULNERABILIDAD!$J$16</f>
        <v>BAJO</v>
      </c>
      <c r="N27" s="8" t="str">
        <f>VULNERABILIDAD!$J$16</f>
        <v>BAJO</v>
      </c>
      <c r="O27" s="8" t="str">
        <f>VULNERABILIDAD!$J$16</f>
        <v>BAJO</v>
      </c>
      <c r="P27" s="8" t="str">
        <f>VULNERABILIDAD!$J$16</f>
        <v>BAJO</v>
      </c>
      <c r="Q27" s="8" t="str">
        <f>VULNERABILIDAD!$J$16</f>
        <v>BAJO</v>
      </c>
      <c r="R27" s="8" t="str">
        <f>VULNERABILIDAD!$J$16</f>
        <v>BAJO</v>
      </c>
      <c r="S27" s="8"/>
      <c r="T27" s="8">
        <f>VULNERABILIDAD!$E$16</f>
        <v>3</v>
      </c>
      <c r="V27" s="8" t="str">
        <f>VULNERABILIDAD!$T$16</f>
        <v>BAJO</v>
      </c>
      <c r="W27" s="8" t="str">
        <f>VULNERABILIDAD!$T$16</f>
        <v>BAJO</v>
      </c>
      <c r="X27" s="8" t="str">
        <f>VULNERABILIDAD!$T$16</f>
        <v>BAJO</v>
      </c>
      <c r="Y27" s="8" t="str">
        <f>VULNERABILIDAD!$T$16</f>
        <v>BAJO</v>
      </c>
      <c r="Z27" s="8" t="str">
        <f>VULNERABILIDAD!$T$16</f>
        <v>BAJO</v>
      </c>
      <c r="AA27" s="8" t="str">
        <f>VULNERABILIDAD!$T$16</f>
        <v>BAJO</v>
      </c>
      <c r="AB27" s="8" t="str">
        <f>VULNERABILIDAD!$T$16</f>
        <v>BAJO</v>
      </c>
      <c r="AC27" s="8" t="str">
        <f>VULNERABILIDAD!$T$16</f>
        <v>BAJO</v>
      </c>
      <c r="AD27" s="8" t="str">
        <f>VULNERABILIDAD!$T$16</f>
        <v>BAJO</v>
      </c>
      <c r="AE27" s="8" t="str">
        <f>VULNERABILIDAD!$T$16</f>
        <v>BAJO</v>
      </c>
      <c r="AF27" s="8" t="str">
        <f>VULNERABILIDAD!$T$16</f>
        <v>BAJO</v>
      </c>
      <c r="AG27" s="8" t="str">
        <f>VULNERABILIDAD!$T$16</f>
        <v>BAJO</v>
      </c>
      <c r="AH27" s="8" t="str">
        <f>VULNERABILIDAD!$T$16</f>
        <v>BAJO</v>
      </c>
      <c r="AI27" s="8" t="str">
        <f>VULNERABILIDAD!$T$16</f>
        <v>BAJO</v>
      </c>
      <c r="AJ27" s="8" t="str">
        <f>VULNERABILIDAD!$T$16</f>
        <v>BAJO</v>
      </c>
    </row>
    <row r="28" spans="5:35" ht="4.5" customHeight="1">
      <c r="E28" s="8" t="str">
        <f>VULNERABILIDAD!$J$16</f>
        <v>BAJO</v>
      </c>
      <c r="F28" s="8" t="str">
        <f>VULNERABILIDAD!$J$16</f>
        <v>BAJO</v>
      </c>
      <c r="G28" s="8" t="str">
        <f>VULNERABILIDAD!$J$16</f>
        <v>BAJO</v>
      </c>
      <c r="H28" s="8" t="str">
        <f>VULNERABILIDAD!$J$16</f>
        <v>BAJO</v>
      </c>
      <c r="I28" s="8" t="str">
        <f>VULNERABILIDAD!$J$16</f>
        <v>BAJO</v>
      </c>
      <c r="J28" s="8" t="str">
        <f>VULNERABILIDAD!$J$16</f>
        <v>BAJO</v>
      </c>
      <c r="K28" s="8" t="str">
        <f>VULNERABILIDAD!$J$16</f>
        <v>BAJO</v>
      </c>
      <c r="L28" s="8" t="str">
        <f>VULNERABILIDAD!$J$16</f>
        <v>BAJO</v>
      </c>
      <c r="M28" s="8" t="str">
        <f>VULNERABILIDAD!$J$16</f>
        <v>BAJO</v>
      </c>
      <c r="N28" s="8" t="str">
        <f>VULNERABILIDAD!$J$16</f>
        <v>BAJO</v>
      </c>
      <c r="O28" s="8" t="str">
        <f>VULNERABILIDAD!$J$16</f>
        <v>BAJO</v>
      </c>
      <c r="P28" s="8" t="str">
        <f>VULNERABILIDAD!$J$16</f>
        <v>BAJO</v>
      </c>
      <c r="Q28" s="8" t="str">
        <f>VULNERABILIDAD!$J$16</f>
        <v>BAJO</v>
      </c>
      <c r="R28" s="8"/>
      <c r="S28" s="8">
        <f>VULNERABILIDAD!$E$16</f>
        <v>3</v>
      </c>
      <c r="T28" s="8">
        <f>VULNERABILIDAD!$E$16</f>
        <v>3</v>
      </c>
      <c r="U28" s="8">
        <f>VULNERABILIDAD!$E$16</f>
        <v>3</v>
      </c>
      <c r="W28" s="8" t="str">
        <f>VULNERABILIDAD!$T$16</f>
        <v>BAJO</v>
      </c>
      <c r="X28" s="8" t="str">
        <f>VULNERABILIDAD!$T$16</f>
        <v>BAJO</v>
      </c>
      <c r="Y28" s="8" t="str">
        <f>VULNERABILIDAD!$T$16</f>
        <v>BAJO</v>
      </c>
      <c r="Z28" s="8" t="str">
        <f>VULNERABILIDAD!$T$16</f>
        <v>BAJO</v>
      </c>
      <c r="AA28" s="8" t="str">
        <f>VULNERABILIDAD!$T$16</f>
        <v>BAJO</v>
      </c>
      <c r="AB28" s="8" t="str">
        <f>VULNERABILIDAD!$T$16</f>
        <v>BAJO</v>
      </c>
      <c r="AC28" s="8" t="str">
        <f>VULNERABILIDAD!$T$16</f>
        <v>BAJO</v>
      </c>
      <c r="AD28" s="8" t="str">
        <f>VULNERABILIDAD!$T$16</f>
        <v>BAJO</v>
      </c>
      <c r="AE28" s="8" t="str">
        <f>VULNERABILIDAD!$T$16</f>
        <v>BAJO</v>
      </c>
      <c r="AF28" s="8" t="str">
        <f>VULNERABILIDAD!$T$16</f>
        <v>BAJO</v>
      </c>
      <c r="AG28" s="8" t="str">
        <f>VULNERABILIDAD!$T$16</f>
        <v>BAJO</v>
      </c>
      <c r="AH28" s="8" t="str">
        <f>VULNERABILIDAD!$T$16</f>
        <v>BAJO</v>
      </c>
      <c r="AI28" s="8" t="str">
        <f>VULNERABILIDAD!$T$16</f>
        <v>BAJO</v>
      </c>
    </row>
    <row r="29" spans="6:34" ht="4.5" customHeight="1">
      <c r="F29" s="8" t="str">
        <f>VULNERABILIDAD!$J$16</f>
        <v>BAJO</v>
      </c>
      <c r="G29" s="8" t="str">
        <f>VULNERABILIDAD!$J$16</f>
        <v>BAJO</v>
      </c>
      <c r="H29" s="8" t="str">
        <f>VULNERABILIDAD!$J$16</f>
        <v>BAJO</v>
      </c>
      <c r="I29" s="8" t="str">
        <f>VULNERABILIDAD!$J$16</f>
        <v>BAJO</v>
      </c>
      <c r="J29" s="8" t="str">
        <f>VULNERABILIDAD!$J$16</f>
        <v>BAJO</v>
      </c>
      <c r="K29" s="8" t="str">
        <f>VULNERABILIDAD!$J$16</f>
        <v>BAJO</v>
      </c>
      <c r="L29" s="8" t="str">
        <f>VULNERABILIDAD!$J$16</f>
        <v>BAJO</v>
      </c>
      <c r="M29" s="8" t="str">
        <f>VULNERABILIDAD!$J$16</f>
        <v>BAJO</v>
      </c>
      <c r="N29" s="8" t="str">
        <f>VULNERABILIDAD!$J$16</f>
        <v>BAJO</v>
      </c>
      <c r="O29" s="8" t="str">
        <f>VULNERABILIDAD!$J$16</f>
        <v>BAJO</v>
      </c>
      <c r="P29" s="8" t="str">
        <f>VULNERABILIDAD!$J$16</f>
        <v>BAJO</v>
      </c>
      <c r="Q29" s="8"/>
      <c r="R29" s="8">
        <f>VULNERABILIDAD!$E$16</f>
        <v>3</v>
      </c>
      <c r="S29" s="8">
        <f>VULNERABILIDAD!$E$16</f>
        <v>3</v>
      </c>
      <c r="T29" s="8">
        <f>VULNERABILIDAD!$E$16</f>
        <v>3</v>
      </c>
      <c r="U29" s="8">
        <f>VULNERABILIDAD!$E$16</f>
        <v>3</v>
      </c>
      <c r="V29" s="8">
        <f>VULNERABILIDAD!$E$16</f>
        <v>3</v>
      </c>
      <c r="X29" s="8" t="str">
        <f>VULNERABILIDAD!$T$16</f>
        <v>BAJO</v>
      </c>
      <c r="Y29" s="8" t="str">
        <f>VULNERABILIDAD!$T$16</f>
        <v>BAJO</v>
      </c>
      <c r="Z29" s="8" t="str">
        <f>VULNERABILIDAD!$T$16</f>
        <v>BAJO</v>
      </c>
      <c r="AA29" s="8" t="str">
        <f>VULNERABILIDAD!$T$16</f>
        <v>BAJO</v>
      </c>
      <c r="AB29" s="8" t="str">
        <f>VULNERABILIDAD!$T$16</f>
        <v>BAJO</v>
      </c>
      <c r="AC29" s="8" t="str">
        <f>VULNERABILIDAD!$T$16</f>
        <v>BAJO</v>
      </c>
      <c r="AD29" s="8" t="str">
        <f>VULNERABILIDAD!$T$16</f>
        <v>BAJO</v>
      </c>
      <c r="AE29" s="8" t="str">
        <f>VULNERABILIDAD!$T$16</f>
        <v>BAJO</v>
      </c>
      <c r="AF29" s="8" t="str">
        <f>VULNERABILIDAD!$T$16</f>
        <v>BAJO</v>
      </c>
      <c r="AG29" s="8" t="str">
        <f>VULNERABILIDAD!$T$16</f>
        <v>BAJO</v>
      </c>
      <c r="AH29" s="8" t="str">
        <f>VULNERABILIDAD!$T$16</f>
        <v>BAJO</v>
      </c>
    </row>
    <row r="30" spans="7:33" ht="4.5" customHeight="1">
      <c r="G30" s="8" t="str">
        <f>VULNERABILIDAD!$J$16</f>
        <v>BAJO</v>
      </c>
      <c r="H30" s="8" t="str">
        <f>VULNERABILIDAD!$J$16</f>
        <v>BAJO</v>
      </c>
      <c r="I30" s="8" t="str">
        <f>VULNERABILIDAD!$J$16</f>
        <v>BAJO</v>
      </c>
      <c r="J30" s="8" t="str">
        <f>VULNERABILIDAD!$J$16</f>
        <v>BAJO</v>
      </c>
      <c r="K30" s="8" t="str">
        <f>VULNERABILIDAD!$J$16</f>
        <v>BAJO</v>
      </c>
      <c r="L30" s="8" t="str">
        <f>VULNERABILIDAD!$J$16</f>
        <v>BAJO</v>
      </c>
      <c r="M30" s="8" t="str">
        <f>VULNERABILIDAD!$J$16</f>
        <v>BAJO</v>
      </c>
      <c r="N30" s="8" t="str">
        <f>VULNERABILIDAD!$J$16</f>
        <v>BAJO</v>
      </c>
      <c r="O30" s="8" t="str">
        <f>VULNERABILIDAD!$J$16</f>
        <v>BAJO</v>
      </c>
      <c r="P30" s="8"/>
      <c r="Q30" s="8">
        <f>VULNERABILIDAD!$E$16</f>
        <v>3</v>
      </c>
      <c r="R30" s="8">
        <f>VULNERABILIDAD!$E$16</f>
        <v>3</v>
      </c>
      <c r="S30" s="8">
        <f>VULNERABILIDAD!$E$16</f>
        <v>3</v>
      </c>
      <c r="T30" s="8">
        <f>VULNERABILIDAD!$E$16</f>
        <v>3</v>
      </c>
      <c r="U30" s="8">
        <f>VULNERABILIDAD!$E$16</f>
        <v>3</v>
      </c>
      <c r="V30" s="8">
        <f>VULNERABILIDAD!$E$16</f>
        <v>3</v>
      </c>
      <c r="W30" s="8">
        <f>VULNERABILIDAD!$E$16</f>
        <v>3</v>
      </c>
      <c r="Y30" s="8" t="str">
        <f>VULNERABILIDAD!$T$16</f>
        <v>BAJO</v>
      </c>
      <c r="Z30" s="8" t="str">
        <f>VULNERABILIDAD!$T$16</f>
        <v>BAJO</v>
      </c>
      <c r="AA30" s="8" t="str">
        <f>VULNERABILIDAD!$T$16</f>
        <v>BAJO</v>
      </c>
      <c r="AB30" s="8" t="str">
        <f>VULNERABILIDAD!$T$16</f>
        <v>BAJO</v>
      </c>
      <c r="AC30" s="8" t="str">
        <f>VULNERABILIDAD!$T$16</f>
        <v>BAJO</v>
      </c>
      <c r="AD30" s="8" t="str">
        <f>VULNERABILIDAD!$T$16</f>
        <v>BAJO</v>
      </c>
      <c r="AE30" s="8" t="str">
        <f>VULNERABILIDAD!$T$16</f>
        <v>BAJO</v>
      </c>
      <c r="AF30" s="8" t="str">
        <f>VULNERABILIDAD!$T$16</f>
        <v>BAJO</v>
      </c>
      <c r="AG30" s="8" t="str">
        <f>VULNERABILIDAD!$T$16</f>
        <v>BAJO</v>
      </c>
    </row>
    <row r="31" spans="8:32" ht="4.5" customHeight="1">
      <c r="H31" s="8" t="str">
        <f>VULNERABILIDAD!$J$16</f>
        <v>BAJO</v>
      </c>
      <c r="I31" s="8" t="str">
        <f>VULNERABILIDAD!$J$16</f>
        <v>BAJO</v>
      </c>
      <c r="J31" s="8" t="str">
        <f>VULNERABILIDAD!$J$16</f>
        <v>BAJO</v>
      </c>
      <c r="K31" s="8" t="str">
        <f>VULNERABILIDAD!$J$16</f>
        <v>BAJO</v>
      </c>
      <c r="L31" s="8" t="str">
        <f>VULNERABILIDAD!$J$16</f>
        <v>BAJO</v>
      </c>
      <c r="M31" s="8" t="str">
        <f>VULNERABILIDAD!$J$16</f>
        <v>BAJO</v>
      </c>
      <c r="N31" s="8" t="str">
        <f>VULNERABILIDAD!$J$16</f>
        <v>BAJO</v>
      </c>
      <c r="O31" s="8"/>
      <c r="P31" s="8">
        <f>VULNERABILIDAD!$E$16</f>
        <v>3</v>
      </c>
      <c r="Q31" s="8">
        <f>VULNERABILIDAD!$E$16</f>
        <v>3</v>
      </c>
      <c r="R31" s="8">
        <f>VULNERABILIDAD!$E$16</f>
        <v>3</v>
      </c>
      <c r="S31" s="8">
        <f>VULNERABILIDAD!$E$16</f>
        <v>3</v>
      </c>
      <c r="T31" s="8">
        <f>VULNERABILIDAD!$E$16</f>
        <v>3</v>
      </c>
      <c r="U31" s="8">
        <f>VULNERABILIDAD!$E$16</f>
        <v>3</v>
      </c>
      <c r="V31" s="8">
        <f>VULNERABILIDAD!$E$16</f>
        <v>3</v>
      </c>
      <c r="W31" s="8">
        <f>VULNERABILIDAD!$E$16</f>
        <v>3</v>
      </c>
      <c r="X31" s="8">
        <f>VULNERABILIDAD!$E$16</f>
        <v>3</v>
      </c>
      <c r="Z31" s="8" t="str">
        <f>VULNERABILIDAD!$T$16</f>
        <v>BAJO</v>
      </c>
      <c r="AA31" s="8" t="str">
        <f>VULNERABILIDAD!$T$16</f>
        <v>BAJO</v>
      </c>
      <c r="AB31" s="8" t="str">
        <f>VULNERABILIDAD!$T$16</f>
        <v>BAJO</v>
      </c>
      <c r="AC31" s="8" t="str">
        <f>VULNERABILIDAD!$T$16</f>
        <v>BAJO</v>
      </c>
      <c r="AD31" s="8" t="str">
        <f>VULNERABILIDAD!$T$16</f>
        <v>BAJO</v>
      </c>
      <c r="AE31" s="8" t="str">
        <f>VULNERABILIDAD!$T$16</f>
        <v>BAJO</v>
      </c>
      <c r="AF31" s="8" t="str">
        <f>VULNERABILIDAD!$T$16</f>
        <v>BAJO</v>
      </c>
    </row>
    <row r="32" spans="9:31" ht="4.5" customHeight="1">
      <c r="I32" s="8" t="str">
        <f>VULNERABILIDAD!$J$16</f>
        <v>BAJO</v>
      </c>
      <c r="J32" s="8" t="str">
        <f>VULNERABILIDAD!$J$16</f>
        <v>BAJO</v>
      </c>
      <c r="K32" s="8" t="str">
        <f>VULNERABILIDAD!$J$16</f>
        <v>BAJO</v>
      </c>
      <c r="L32" s="8" t="str">
        <f>VULNERABILIDAD!$J$16</f>
        <v>BAJO</v>
      </c>
      <c r="M32" s="8" t="str">
        <f>VULNERABILIDAD!$J$16</f>
        <v>BAJO</v>
      </c>
      <c r="N32" s="8"/>
      <c r="O32" s="8">
        <f>VULNERABILIDAD!$E$16</f>
        <v>3</v>
      </c>
      <c r="P32" s="8">
        <f>VULNERABILIDAD!$E$16</f>
        <v>3</v>
      </c>
      <c r="Q32" s="8">
        <f>VULNERABILIDAD!$E$16</f>
        <v>3</v>
      </c>
      <c r="R32" s="8">
        <f>VULNERABILIDAD!$E$16</f>
        <v>3</v>
      </c>
      <c r="S32" s="8">
        <f>VULNERABILIDAD!$E$16</f>
        <v>3</v>
      </c>
      <c r="T32" s="8">
        <f>VULNERABILIDAD!$E$16</f>
        <v>3</v>
      </c>
      <c r="U32" s="8">
        <f>VULNERABILIDAD!$E$16</f>
        <v>3</v>
      </c>
      <c r="V32" s="8">
        <f>VULNERABILIDAD!$E$16</f>
        <v>3</v>
      </c>
      <c r="W32" s="8">
        <f>VULNERABILIDAD!$E$16</f>
        <v>3</v>
      </c>
      <c r="X32" s="8">
        <f>VULNERABILIDAD!$E$16</f>
        <v>3</v>
      </c>
      <c r="Y32" s="8">
        <f>VULNERABILIDAD!$E$16</f>
        <v>3</v>
      </c>
      <c r="AA32" s="8" t="str">
        <f>VULNERABILIDAD!$T$16</f>
        <v>BAJO</v>
      </c>
      <c r="AB32" s="8" t="str">
        <f>VULNERABILIDAD!$T$16</f>
        <v>BAJO</v>
      </c>
      <c r="AC32" s="8" t="str">
        <f>VULNERABILIDAD!$T$16</f>
        <v>BAJO</v>
      </c>
      <c r="AD32" s="8" t="str">
        <f>VULNERABILIDAD!$T$16</f>
        <v>BAJO</v>
      </c>
      <c r="AE32" s="8" t="str">
        <f>VULNERABILIDAD!$T$16</f>
        <v>BAJO</v>
      </c>
    </row>
    <row r="33" spans="10:30" ht="4.5" customHeight="1">
      <c r="J33" s="8" t="str">
        <f>VULNERABILIDAD!$J$16</f>
        <v>BAJO</v>
      </c>
      <c r="K33" s="8" t="str">
        <f>VULNERABILIDAD!$J$16</f>
        <v>BAJO</v>
      </c>
      <c r="L33" s="8" t="str">
        <f>VULNERABILIDAD!$J$16</f>
        <v>BAJO</v>
      </c>
      <c r="M33" s="8"/>
      <c r="N33" s="8">
        <f>VULNERABILIDAD!$E$16</f>
        <v>3</v>
      </c>
      <c r="O33" s="8">
        <f>VULNERABILIDAD!$E$16</f>
        <v>3</v>
      </c>
      <c r="P33" s="8">
        <f>VULNERABILIDAD!$E$16</f>
        <v>3</v>
      </c>
      <c r="Q33" s="8">
        <f>VULNERABILIDAD!$E$16</f>
        <v>3</v>
      </c>
      <c r="R33" s="8">
        <f>VULNERABILIDAD!$E$16</f>
        <v>3</v>
      </c>
      <c r="S33" s="8">
        <f>VULNERABILIDAD!$E$16</f>
        <v>3</v>
      </c>
      <c r="T33" s="8">
        <f>VULNERABILIDAD!$E$16</f>
        <v>3</v>
      </c>
      <c r="U33" s="8">
        <f>VULNERABILIDAD!$E$16</f>
        <v>3</v>
      </c>
      <c r="V33" s="8">
        <f>VULNERABILIDAD!$E$16</f>
        <v>3</v>
      </c>
      <c r="W33" s="8">
        <f>VULNERABILIDAD!$E$16</f>
        <v>3</v>
      </c>
      <c r="X33" s="8">
        <f>VULNERABILIDAD!$E$16</f>
        <v>3</v>
      </c>
      <c r="Y33" s="8">
        <f>VULNERABILIDAD!$E$16</f>
        <v>3</v>
      </c>
      <c r="Z33" s="8">
        <f>VULNERABILIDAD!$E$16</f>
        <v>3</v>
      </c>
      <c r="AB33" s="8" t="str">
        <f>VULNERABILIDAD!$T$16</f>
        <v>BAJO</v>
      </c>
      <c r="AC33" s="8" t="str">
        <f>VULNERABILIDAD!$T$16</f>
        <v>BAJO</v>
      </c>
      <c r="AD33" s="8" t="str">
        <f>VULNERABILIDAD!$T$16</f>
        <v>BAJO</v>
      </c>
    </row>
    <row r="34" spans="11:29" ht="4.5" customHeight="1">
      <c r="K34" s="8" t="str">
        <f>VULNERABILIDAD!$J$16</f>
        <v>BAJO</v>
      </c>
      <c r="L34" s="8"/>
      <c r="M34" s="8">
        <f>VULNERABILIDAD!$E$16</f>
        <v>3</v>
      </c>
      <c r="N34" s="8">
        <f>VULNERABILIDAD!$E$16</f>
        <v>3</v>
      </c>
      <c r="O34" s="8">
        <f>VULNERABILIDAD!$E$16</f>
        <v>3</v>
      </c>
      <c r="P34" s="8">
        <f>VULNERABILIDAD!$E$16</f>
        <v>3</v>
      </c>
      <c r="Q34" s="8">
        <f>VULNERABILIDAD!$E$16</f>
        <v>3</v>
      </c>
      <c r="R34" s="8">
        <f>VULNERABILIDAD!$E$16</f>
        <v>3</v>
      </c>
      <c r="S34" s="8">
        <f>VULNERABILIDAD!$E$16</f>
        <v>3</v>
      </c>
      <c r="T34" s="8">
        <f>VULNERABILIDAD!$E$16</f>
        <v>3</v>
      </c>
      <c r="U34" s="8">
        <f>VULNERABILIDAD!$E$16</f>
        <v>3</v>
      </c>
      <c r="V34" s="8">
        <f>VULNERABILIDAD!$E$16</f>
        <v>3</v>
      </c>
      <c r="W34" s="8">
        <f>VULNERABILIDAD!$E$16</f>
        <v>3</v>
      </c>
      <c r="X34" s="8">
        <f>VULNERABILIDAD!$E$16</f>
        <v>3</v>
      </c>
      <c r="Y34" s="8">
        <f>VULNERABILIDAD!$E$16</f>
        <v>3</v>
      </c>
      <c r="Z34" s="8">
        <f>VULNERABILIDAD!$E$16</f>
        <v>3</v>
      </c>
      <c r="AA34" s="8">
        <f>VULNERABILIDAD!$E$16</f>
        <v>3</v>
      </c>
      <c r="AC34" s="8" t="str">
        <f>VULNERABILIDAD!$T$16</f>
        <v>BAJO</v>
      </c>
    </row>
    <row r="35" spans="12:28" ht="4.5" customHeight="1">
      <c r="L35" s="8">
        <f>VULNERABILIDAD!$E$16</f>
        <v>3</v>
      </c>
      <c r="M35" s="8">
        <f>VULNERABILIDAD!$E$16</f>
        <v>3</v>
      </c>
      <c r="N35" s="8">
        <f>VULNERABILIDAD!$E$16</f>
        <v>3</v>
      </c>
      <c r="O35" s="8">
        <f>VULNERABILIDAD!$E$16</f>
        <v>3</v>
      </c>
      <c r="P35" s="8">
        <f>VULNERABILIDAD!$E$16</f>
        <v>3</v>
      </c>
      <c r="Q35" s="8">
        <f>VULNERABILIDAD!$E$16</f>
        <v>3</v>
      </c>
      <c r="R35" s="8">
        <f>VULNERABILIDAD!$E$16</f>
        <v>3</v>
      </c>
      <c r="S35" s="8">
        <f>VULNERABILIDAD!$E$16</f>
        <v>3</v>
      </c>
      <c r="T35" s="8">
        <f>VULNERABILIDAD!$E$16</f>
        <v>3</v>
      </c>
      <c r="U35" s="8">
        <f>VULNERABILIDAD!$E$16</f>
        <v>3</v>
      </c>
      <c r="V35" s="8">
        <f>VULNERABILIDAD!$E$16</f>
        <v>3</v>
      </c>
      <c r="W35" s="8">
        <f>VULNERABILIDAD!$E$16</f>
        <v>3</v>
      </c>
      <c r="X35" s="8">
        <f>VULNERABILIDAD!$E$16</f>
        <v>3</v>
      </c>
      <c r="Y35" s="8">
        <f>VULNERABILIDAD!$E$16</f>
        <v>3</v>
      </c>
      <c r="Z35" s="8">
        <f>VULNERABILIDAD!$E$16</f>
        <v>3</v>
      </c>
      <c r="AA35" s="8">
        <f>VULNERABILIDAD!$E$16</f>
        <v>3</v>
      </c>
      <c r="AB35" s="8">
        <f>VULNERABILIDAD!$E$16</f>
        <v>3</v>
      </c>
    </row>
    <row r="36" spans="13:27" ht="4.5" customHeight="1">
      <c r="M36" s="8">
        <f>VULNERABILIDAD!$E$16</f>
        <v>3</v>
      </c>
      <c r="N36" s="8">
        <f>VULNERABILIDAD!$E$16</f>
        <v>3</v>
      </c>
      <c r="O36" s="8">
        <f>VULNERABILIDAD!$E$16</f>
        <v>3</v>
      </c>
      <c r="P36" s="8">
        <f>VULNERABILIDAD!$E$16</f>
        <v>3</v>
      </c>
      <c r="Q36" s="8">
        <f>VULNERABILIDAD!$E$16</f>
        <v>3</v>
      </c>
      <c r="R36" s="8">
        <f>VULNERABILIDAD!$E$16</f>
        <v>3</v>
      </c>
      <c r="S36" s="8">
        <f>VULNERABILIDAD!$E$16</f>
        <v>3</v>
      </c>
      <c r="T36" s="8">
        <f>VULNERABILIDAD!$E$16</f>
        <v>3</v>
      </c>
      <c r="U36" s="8">
        <f>VULNERABILIDAD!$E$16</f>
        <v>3</v>
      </c>
      <c r="V36" s="8">
        <f>VULNERABILIDAD!$E$16</f>
        <v>3</v>
      </c>
      <c r="W36" s="8">
        <f>VULNERABILIDAD!$E$16</f>
        <v>3</v>
      </c>
      <c r="X36" s="8">
        <f>VULNERABILIDAD!$E$16</f>
        <v>3</v>
      </c>
      <c r="Y36" s="8">
        <f>VULNERABILIDAD!$E$16</f>
        <v>3</v>
      </c>
      <c r="Z36" s="8">
        <f>VULNERABILIDAD!$E$16</f>
        <v>3</v>
      </c>
      <c r="AA36" s="8">
        <f>VULNERABILIDAD!$E$16</f>
        <v>3</v>
      </c>
    </row>
    <row r="37" spans="14:26" ht="4.5" customHeight="1">
      <c r="N37" s="8">
        <f>VULNERABILIDAD!$E$16</f>
        <v>3</v>
      </c>
      <c r="O37" s="8">
        <f>VULNERABILIDAD!$E$16</f>
        <v>3</v>
      </c>
      <c r="P37" s="8">
        <f>VULNERABILIDAD!$E$16</f>
        <v>3</v>
      </c>
      <c r="Q37" s="8">
        <f>VULNERABILIDAD!$E$16</f>
        <v>3</v>
      </c>
      <c r="R37" s="8">
        <f>VULNERABILIDAD!$E$16</f>
        <v>3</v>
      </c>
      <c r="S37" s="8">
        <f>VULNERABILIDAD!$E$16</f>
        <v>3</v>
      </c>
      <c r="T37" s="8">
        <f>VULNERABILIDAD!$E$16</f>
        <v>3</v>
      </c>
      <c r="U37" s="8">
        <f>VULNERABILIDAD!$E$16</f>
        <v>3</v>
      </c>
      <c r="V37" s="8">
        <f>VULNERABILIDAD!$E$16</f>
        <v>3</v>
      </c>
      <c r="W37" s="8">
        <f>VULNERABILIDAD!$E$16</f>
        <v>3</v>
      </c>
      <c r="X37" s="8">
        <f>VULNERABILIDAD!$E$16</f>
        <v>3</v>
      </c>
      <c r="Y37" s="8">
        <f>VULNERABILIDAD!$E$16</f>
        <v>3</v>
      </c>
      <c r="Z37" s="8">
        <f>VULNERABILIDAD!$E$16</f>
        <v>3</v>
      </c>
    </row>
    <row r="38" spans="15:25" ht="4.5" customHeight="1">
      <c r="O38" s="8">
        <f>VULNERABILIDAD!$E$16</f>
        <v>3</v>
      </c>
      <c r="P38" s="8">
        <f>VULNERABILIDAD!$E$16</f>
        <v>3</v>
      </c>
      <c r="Q38" s="8">
        <f>VULNERABILIDAD!$E$16</f>
        <v>3</v>
      </c>
      <c r="R38" s="8">
        <f>VULNERABILIDAD!$E$16</f>
        <v>3</v>
      </c>
      <c r="S38" s="8">
        <f>VULNERABILIDAD!$E$16</f>
        <v>3</v>
      </c>
      <c r="T38" s="8">
        <f>VULNERABILIDAD!$E$16</f>
        <v>3</v>
      </c>
      <c r="U38" s="8">
        <f>VULNERABILIDAD!$E$16</f>
        <v>3</v>
      </c>
      <c r="V38" s="8">
        <f>VULNERABILIDAD!$E$16</f>
        <v>3</v>
      </c>
      <c r="W38" s="8">
        <f>VULNERABILIDAD!$E$16</f>
        <v>3</v>
      </c>
      <c r="X38" s="8">
        <f>VULNERABILIDAD!$E$16</f>
        <v>3</v>
      </c>
      <c r="Y38" s="8">
        <f>VULNERABILIDAD!$E$16</f>
        <v>3</v>
      </c>
    </row>
    <row r="39" spans="16:24" ht="4.5" customHeight="1">
      <c r="P39" s="8">
        <f>VULNERABILIDAD!$E$16</f>
        <v>3</v>
      </c>
      <c r="Q39" s="8">
        <f>VULNERABILIDAD!$E$16</f>
        <v>3</v>
      </c>
      <c r="R39" s="8">
        <f>VULNERABILIDAD!$E$16</f>
        <v>3</v>
      </c>
      <c r="S39" s="8">
        <f>VULNERABILIDAD!$E$16</f>
        <v>3</v>
      </c>
      <c r="T39" s="8">
        <f>VULNERABILIDAD!$E$16</f>
        <v>3</v>
      </c>
      <c r="U39" s="8">
        <f>VULNERABILIDAD!$E$16</f>
        <v>3</v>
      </c>
      <c r="V39" s="8">
        <f>VULNERABILIDAD!$E$16</f>
        <v>3</v>
      </c>
      <c r="W39" s="8">
        <f>VULNERABILIDAD!$E$16</f>
        <v>3</v>
      </c>
      <c r="X39" s="8">
        <f>VULNERABILIDAD!$E$16</f>
        <v>3</v>
      </c>
    </row>
    <row r="40" spans="17:23" ht="4.5" customHeight="1">
      <c r="Q40" s="8">
        <f>VULNERABILIDAD!$E$16</f>
        <v>3</v>
      </c>
      <c r="R40" s="8">
        <f>VULNERABILIDAD!$E$16</f>
        <v>3</v>
      </c>
      <c r="S40" s="8">
        <f>VULNERABILIDAD!$E$16</f>
        <v>3</v>
      </c>
      <c r="T40" s="8">
        <f>VULNERABILIDAD!$E$16</f>
        <v>3</v>
      </c>
      <c r="U40" s="8">
        <f>VULNERABILIDAD!$E$16</f>
        <v>3</v>
      </c>
      <c r="V40" s="8">
        <f>VULNERABILIDAD!$E$16</f>
        <v>3</v>
      </c>
      <c r="W40" s="8">
        <f>VULNERABILIDAD!$E$16</f>
        <v>3</v>
      </c>
    </row>
    <row r="41" spans="18:23" ht="4.5" customHeight="1">
      <c r="R41" s="8">
        <f>VULNERABILIDAD!$E$16</f>
        <v>3</v>
      </c>
      <c r="S41" s="8">
        <f>VULNERABILIDAD!$E$16</f>
        <v>3</v>
      </c>
      <c r="T41" s="8">
        <f>VULNERABILIDAD!$E$16</f>
        <v>3</v>
      </c>
      <c r="U41" s="8">
        <f>VULNERABILIDAD!$E$16</f>
        <v>3</v>
      </c>
      <c r="V41" s="8">
        <f>VULNERABILIDAD!$E$16</f>
        <v>3</v>
      </c>
      <c r="W41" s="8"/>
    </row>
    <row r="42" spans="19:22" ht="4.5" customHeight="1">
      <c r="S42" s="8">
        <f>VULNERABILIDAD!$E$16</f>
        <v>3</v>
      </c>
      <c r="T42" s="8">
        <f>VULNERABILIDAD!$E$16</f>
        <v>3</v>
      </c>
      <c r="U42" s="8">
        <f>VULNERABILIDAD!$E$16</f>
        <v>3</v>
      </c>
      <c r="V42" s="8"/>
    </row>
    <row r="43" ht="4.5" customHeight="1">
      <c r="T43" s="8">
        <f>VULNERABILIDAD!$E$16</f>
        <v>3</v>
      </c>
    </row>
    <row r="44" ht="9" customHeight="1">
      <c r="T44" s="8"/>
    </row>
    <row r="45" spans="1:39" ht="12.75" customHeight="1" thickBot="1">
      <c r="A45" s="12" t="s">
        <v>44</v>
      </c>
      <c r="B45" s="13"/>
      <c r="C45" s="183" t="s">
        <v>45</v>
      </c>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3"/>
      <c r="AM45" s="13"/>
    </row>
    <row r="46" spans="1:39" ht="12.75">
      <c r="A46" s="169" t="str">
        <f>VULNERABILIDAD!V16</f>
        <v>BAJO</v>
      </c>
      <c r="B46" s="172" t="str">
        <f>IF(A46="BAJO","Del 70 al 100% de la vulnerabilidad y la amenaza  estan controlados.  Una emergencia se superaría en poco tiempo, y que los efectos sociales, económicos y del medio ambiente serán  menores",IF(A46="MEDIO","Del 50 al 70% la vulnerabilidad y la amenaza es alta.  Ó los componentes son calificados como medios, por lo tanto las consecuencias y efectos sociales y económicos pueden ser de magnitud, pero inferiores al riesgo alto",IF(A46="ALTO","Del 20 al 50% de los valores que representan la vulnerabilidad y amenaza, están en su punto minimo de intervención, los efectos de un evento representarian un cambio significativo en la empresa, la economía y la infraestructura")))</f>
        <v>Del 70 al 100% de la vulnerabilidad y la amenaza  estan controlados.  Una emergencia se superaría en poco tiempo, y que los efectos sociales, económicos y del medio ambiente serán  menores</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3"/>
    </row>
    <row r="47" spans="1:39" ht="12.75">
      <c r="A47" s="170"/>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5"/>
    </row>
    <row r="48" spans="1:39" ht="13.5" thickBot="1">
      <c r="A48" s="171"/>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7"/>
    </row>
    <row r="50" spans="1:39" ht="12.75">
      <c r="A50" s="178" t="s">
        <v>46</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row>
  </sheetData>
  <sheetProtection/>
  <mergeCells count="9">
    <mergeCell ref="A1:AM1"/>
    <mergeCell ref="A2:AM2"/>
    <mergeCell ref="B4:AM4"/>
    <mergeCell ref="B5:X5"/>
    <mergeCell ref="A50:AM50"/>
    <mergeCell ref="A7:AM7"/>
    <mergeCell ref="A46:A48"/>
    <mergeCell ref="B46:AM48"/>
    <mergeCell ref="C45:AK45"/>
  </mergeCells>
  <conditionalFormatting sqref="P31:P34 N33:N34 O32:O34 U35:AB35 Q30:Q34 AA36 L35:S35 U28:U34 V29:V34 W30:W34 X31:X34 Y32:Y34 Z33:Z34 AA34 S36:S42 R36:R41 Q36:Q40 P36:P39 O36:O38 N36:N37 M36 S28:S34 R29:R34 M34 U36:V42 W36:W41 X36:X39 Y36:Y38 Z36:Z37 T27:T44">
    <cfRule type="cellIs" priority="1" dxfId="2" operator="equal" stopIfTrue="1">
      <formula>1</formula>
    </cfRule>
    <cfRule type="cellIs" priority="2" dxfId="1" operator="equal" stopIfTrue="1">
      <formula>2</formula>
    </cfRule>
    <cfRule type="cellIs" priority="3" dxfId="0" operator="equal" stopIfTrue="1">
      <formula>3</formula>
    </cfRule>
  </conditionalFormatting>
  <conditionalFormatting sqref="G22:G30 I25:I28 F23:F29 D25 H25:H29 J25:J27 D27 C26:D26 E24:E28 L33:L34 H21 AJ27 J19:J21 H31 J28:R28 K25:S25 K27:S27 I31:J32 K31:O31 K32:N32 M33 I20:I21 AA16 AC27:AC34 V25:AJ25 W24:AI24 X23:AH23 Y22:AG22 Z21:AF21 AA20:AE20 AC18 AB19:AD19 AB27:AB33 AD27:AD33 AA27:AA32 Z27:Z31 Y27:Y30 X27:X29 W27:W28 V27 AE27:AE32 AF27:AF31 AG27:AG30 AH27:AH29 AI27:AI28 K26:AK26 I29:Q29 K18:M21 N19:S21 K34 J33:K33 T9:T25 L17 H22:S24 M16:M17 N15:N18 O14:O18 P13:P18 Q12:Q18 R11:R18 S10:S18 W18:AA18 V11:V23 U10:U24 W22 W21:X21 W20:Y20 W19:Z19 W17:AB17 W12:W16 X13:X16 Y14:Y16 Z15:Z16 H30:P30">
    <cfRule type="cellIs" priority="4" dxfId="2" operator="equal" stopIfTrue="1">
      <formula>"BAJO"</formula>
    </cfRule>
    <cfRule type="cellIs" priority="5" dxfId="1" operator="equal" stopIfTrue="1">
      <formula>"MEDIO"</formula>
    </cfRule>
    <cfRule type="cellIs" priority="6" dxfId="0" operator="equal" stopIfTrue="1">
      <formula>"ALTO"</formula>
    </cfRule>
  </conditionalFormatting>
  <conditionalFormatting sqref="A46:A48">
    <cfRule type="cellIs" priority="7" dxfId="14" operator="equal" stopIfTrue="1">
      <formula>"BAJO"</formula>
    </cfRule>
    <cfRule type="cellIs" priority="8" dxfId="13" operator="equal" stopIfTrue="1">
      <formula>"MEDIO"</formula>
    </cfRule>
    <cfRule type="cellIs" priority="9" dxfId="12" operator="equal" stopIfTrue="1">
      <formula>"ALTO"</formula>
    </cfRule>
  </conditionalFormatting>
  <conditionalFormatting sqref="B46:B48">
    <cfRule type="cellIs" priority="10" dxfId="5" operator="equal" stopIfTrue="1">
      <formula>"BAJO"</formula>
    </cfRule>
    <cfRule type="cellIs" priority="11" dxfId="4" operator="equal" stopIfTrue="1">
      <formula>"MEDIO"</formula>
    </cfRule>
    <cfRule type="cellIs" priority="12" dxfId="3" operator="equal" stopIfTrue="1">
      <formula>"ALTO"</formula>
    </cfRule>
  </conditionalFormatting>
  <printOptions/>
  <pageMargins left="1.3779527559055118" right="0.5905511811023623" top="0.984251968503937" bottom="0.7874015748031497" header="0" footer="0"/>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dimension ref="A1:W234"/>
  <sheetViews>
    <sheetView view="pageBreakPreview" zoomScale="70" zoomScaleNormal="75" zoomScaleSheetLayoutView="70" zoomScalePageLayoutView="0" workbookViewId="0" topLeftCell="A1">
      <selection activeCell="F12" sqref="F12"/>
    </sheetView>
  </sheetViews>
  <sheetFormatPr defaultColWidth="11.421875" defaultRowHeight="12.75"/>
  <cols>
    <col min="1" max="1" width="27.00390625" style="1" customWidth="1"/>
    <col min="2" max="2" width="16.8515625" style="1" customWidth="1"/>
    <col min="3" max="3" width="10.00390625" style="1" customWidth="1"/>
    <col min="4" max="4" width="14.57421875" style="1" customWidth="1"/>
    <col min="5" max="5" width="0.13671875" style="1" hidden="1" customWidth="1"/>
    <col min="6" max="8" width="8.7109375" style="1" customWidth="1"/>
    <col min="9" max="9" width="8.7109375" style="2" customWidth="1"/>
    <col min="10" max="10" width="9.7109375" style="2" customWidth="1"/>
    <col min="11" max="13" width="8.7109375" style="1" customWidth="1"/>
    <col min="14" max="14" width="11.7109375" style="1" customWidth="1"/>
    <col min="15" max="15" width="9.7109375" style="1" customWidth="1"/>
    <col min="16" max="19" width="8.7109375" style="1" customWidth="1"/>
    <col min="20" max="20" width="9.7109375" style="1" customWidth="1"/>
    <col min="21" max="21" width="8.7109375" style="1" customWidth="1"/>
    <col min="22" max="22" width="15.140625" style="1" customWidth="1"/>
    <col min="23" max="26" width="11.421875" style="1" customWidth="1"/>
    <col min="27" max="30" width="6.140625" style="1" customWidth="1"/>
    <col min="31" max="16384" width="11.421875" style="1" customWidth="1"/>
  </cols>
  <sheetData>
    <row r="1" spans="1:22" ht="22.5">
      <c r="A1" s="185" t="s">
        <v>33</v>
      </c>
      <c r="B1" s="185"/>
      <c r="C1" s="185"/>
      <c r="D1" s="185"/>
      <c r="E1" s="185"/>
      <c r="F1" s="185"/>
      <c r="G1" s="185"/>
      <c r="H1" s="185"/>
      <c r="I1" s="185"/>
      <c r="J1" s="185"/>
      <c r="K1" s="185"/>
      <c r="L1" s="185"/>
      <c r="M1" s="185"/>
      <c r="N1" s="185"/>
      <c r="O1" s="185"/>
      <c r="P1" s="185"/>
      <c r="Q1" s="185"/>
      <c r="R1" s="185"/>
      <c r="S1" s="185"/>
      <c r="T1" s="185"/>
      <c r="U1" s="185"/>
      <c r="V1" s="185"/>
    </row>
    <row r="2" spans="1:22" ht="22.5">
      <c r="A2" s="185" t="s">
        <v>0</v>
      </c>
      <c r="B2" s="185"/>
      <c r="C2" s="185"/>
      <c r="D2" s="185"/>
      <c r="E2" s="185"/>
      <c r="F2" s="185"/>
      <c r="G2" s="185"/>
      <c r="H2" s="185"/>
      <c r="I2" s="185"/>
      <c r="J2" s="185"/>
      <c r="K2" s="185"/>
      <c r="L2" s="185"/>
      <c r="M2" s="185"/>
      <c r="N2" s="185"/>
      <c r="O2" s="185"/>
      <c r="P2" s="185"/>
      <c r="Q2" s="185"/>
      <c r="R2" s="185"/>
      <c r="S2" s="185"/>
      <c r="T2" s="185"/>
      <c r="U2" s="185"/>
      <c r="V2" s="185"/>
    </row>
    <row r="3" spans="1:22" ht="15" customHeight="1">
      <c r="A3" s="14"/>
      <c r="B3" s="14"/>
      <c r="C3" s="14"/>
      <c r="D3" s="14"/>
      <c r="E3" s="14"/>
      <c r="F3" s="14"/>
      <c r="G3" s="14"/>
      <c r="H3" s="14"/>
      <c r="I3" s="14"/>
      <c r="J3" s="14"/>
      <c r="K3" s="14"/>
      <c r="L3" s="14"/>
      <c r="M3" s="14"/>
      <c r="N3" s="14"/>
      <c r="O3" s="14"/>
      <c r="P3" s="14"/>
      <c r="Q3" s="14"/>
      <c r="R3" s="14"/>
      <c r="S3" s="14"/>
      <c r="T3" s="14"/>
      <c r="U3" s="14"/>
      <c r="V3" s="14"/>
    </row>
    <row r="4" spans="1:22" ht="22.5" customHeight="1">
      <c r="A4" s="238" t="s">
        <v>111</v>
      </c>
      <c r="B4" s="238"/>
      <c r="C4" s="238"/>
      <c r="D4" s="238"/>
      <c r="E4" s="238"/>
      <c r="F4" s="238"/>
      <c r="G4" s="238"/>
      <c r="H4" s="238"/>
      <c r="I4" s="238"/>
      <c r="J4" s="238"/>
      <c r="K4" s="238"/>
      <c r="L4" s="238"/>
      <c r="M4" s="238"/>
      <c r="N4" s="238"/>
      <c r="O4" s="238"/>
      <c r="P4" s="238"/>
      <c r="Q4" s="238"/>
      <c r="R4" s="238"/>
      <c r="S4" s="238"/>
      <c r="T4" s="238"/>
      <c r="U4" s="238"/>
      <c r="V4" s="238"/>
    </row>
    <row r="5" spans="1:21" ht="22.5" customHeight="1">
      <c r="A5" s="30"/>
      <c r="B5" s="7"/>
      <c r="C5" s="7"/>
      <c r="D5" s="7"/>
      <c r="E5" s="7"/>
      <c r="F5" s="7"/>
      <c r="G5" s="7"/>
      <c r="H5" s="7"/>
      <c r="I5" s="7"/>
      <c r="J5" s="7"/>
      <c r="K5" s="7"/>
      <c r="L5" s="7"/>
      <c r="M5" s="7"/>
      <c r="N5" s="7"/>
      <c r="O5" s="29"/>
      <c r="P5" s="7"/>
      <c r="Q5" s="7"/>
      <c r="R5" s="7"/>
      <c r="S5" s="7"/>
      <c r="T5" s="7"/>
      <c r="U5" s="7"/>
    </row>
    <row r="6" spans="1:21" ht="18">
      <c r="A6" s="11" t="s">
        <v>43</v>
      </c>
      <c r="B6" s="195">
        <v>42736</v>
      </c>
      <c r="C6" s="195"/>
      <c r="D6" s="195"/>
      <c r="E6" s="195"/>
      <c r="F6" s="195"/>
      <c r="G6" s="195"/>
      <c r="H6" s="195"/>
      <c r="I6" s="7"/>
      <c r="J6" s="7"/>
      <c r="K6" s="7"/>
      <c r="L6" s="7"/>
      <c r="M6" s="7"/>
      <c r="N6" s="7"/>
      <c r="O6" s="29"/>
      <c r="P6" s="7"/>
      <c r="Q6" s="7"/>
      <c r="R6" s="7"/>
      <c r="S6" s="7"/>
      <c r="T6" s="7"/>
      <c r="U6" s="7"/>
    </row>
    <row r="7" ht="12.75" customHeight="1" thickBot="1">
      <c r="O7" s="31">
        <v>0</v>
      </c>
    </row>
    <row r="8" spans="1:22" ht="27" customHeight="1" thickBot="1">
      <c r="A8" s="256" t="s">
        <v>52</v>
      </c>
      <c r="B8" s="257"/>
      <c r="C8" s="257"/>
      <c r="D8" s="257"/>
      <c r="E8" s="257"/>
      <c r="F8" s="257"/>
      <c r="G8" s="258"/>
      <c r="H8" s="15"/>
      <c r="I8" s="239" t="s">
        <v>47</v>
      </c>
      <c r="J8" s="240"/>
      <c r="K8" s="240"/>
      <c r="L8" s="240"/>
      <c r="M8" s="240"/>
      <c r="N8" s="241"/>
      <c r="O8" s="32">
        <v>0.2</v>
      </c>
      <c r="P8" s="250" t="s">
        <v>28</v>
      </c>
      <c r="Q8" s="251"/>
      <c r="R8" s="251"/>
      <c r="S8" s="251"/>
      <c r="T8" s="251"/>
      <c r="U8" s="251"/>
      <c r="V8" s="252"/>
    </row>
    <row r="9" spans="1:22" ht="22.5" customHeight="1">
      <c r="A9" s="19" t="s">
        <v>34</v>
      </c>
      <c r="B9" s="253" t="s">
        <v>37</v>
      </c>
      <c r="C9" s="253"/>
      <c r="D9" s="253"/>
      <c r="E9" s="253"/>
      <c r="F9" s="253"/>
      <c r="G9" s="254"/>
      <c r="H9" s="20" t="s">
        <v>18</v>
      </c>
      <c r="I9" s="21" t="s">
        <v>48</v>
      </c>
      <c r="J9" s="242" t="s">
        <v>21</v>
      </c>
      <c r="K9" s="242"/>
      <c r="L9" s="242"/>
      <c r="M9" s="242"/>
      <c r="N9" s="243"/>
      <c r="O9" s="33">
        <v>0.4</v>
      </c>
      <c r="P9" s="18" t="s">
        <v>29</v>
      </c>
      <c r="Q9" s="253" t="s">
        <v>30</v>
      </c>
      <c r="R9" s="253"/>
      <c r="S9" s="253"/>
      <c r="T9" s="253"/>
      <c r="U9" s="253"/>
      <c r="V9" s="254"/>
    </row>
    <row r="10" spans="1:22" ht="22.5" customHeight="1">
      <c r="A10" s="22" t="s">
        <v>35</v>
      </c>
      <c r="B10" s="248" t="s">
        <v>38</v>
      </c>
      <c r="C10" s="248"/>
      <c r="D10" s="248"/>
      <c r="E10" s="248"/>
      <c r="F10" s="248"/>
      <c r="G10" s="249"/>
      <c r="H10" s="20" t="s">
        <v>19</v>
      </c>
      <c r="I10" s="16" t="s">
        <v>49</v>
      </c>
      <c r="J10" s="242" t="s">
        <v>22</v>
      </c>
      <c r="K10" s="242"/>
      <c r="L10" s="242"/>
      <c r="M10" s="242"/>
      <c r="N10" s="243"/>
      <c r="O10" s="34">
        <v>0.6</v>
      </c>
      <c r="P10" s="16" t="s">
        <v>12</v>
      </c>
      <c r="Q10" s="248" t="s">
        <v>31</v>
      </c>
      <c r="R10" s="248"/>
      <c r="S10" s="248"/>
      <c r="T10" s="248"/>
      <c r="U10" s="248"/>
      <c r="V10" s="249"/>
    </row>
    <row r="11" spans="1:22" ht="22.5" customHeight="1" thickBot="1">
      <c r="A11" s="23" t="s">
        <v>36</v>
      </c>
      <c r="B11" s="246" t="s">
        <v>39</v>
      </c>
      <c r="C11" s="246"/>
      <c r="D11" s="246"/>
      <c r="E11" s="246"/>
      <c r="F11" s="246"/>
      <c r="G11" s="247"/>
      <c r="H11" s="20" t="s">
        <v>20</v>
      </c>
      <c r="I11" s="24" t="s">
        <v>50</v>
      </c>
      <c r="J11" s="244" t="s">
        <v>23</v>
      </c>
      <c r="K11" s="244"/>
      <c r="L11" s="244"/>
      <c r="M11" s="244"/>
      <c r="N11" s="245"/>
      <c r="O11" s="34">
        <v>0.8</v>
      </c>
      <c r="P11" s="17" t="s">
        <v>11</v>
      </c>
      <c r="Q11" s="246" t="s">
        <v>32</v>
      </c>
      <c r="R11" s="246"/>
      <c r="S11" s="246"/>
      <c r="T11" s="246"/>
      <c r="U11" s="246"/>
      <c r="V11" s="247"/>
    </row>
    <row r="12" spans="4:15" ht="24.75" customHeight="1" thickBot="1">
      <c r="D12" s="3"/>
      <c r="E12" s="3"/>
      <c r="F12" s="4"/>
      <c r="O12" s="31">
        <v>1</v>
      </c>
    </row>
    <row r="13" spans="1:22" ht="26.25" customHeight="1" thickBot="1">
      <c r="A13" s="207" t="s">
        <v>1</v>
      </c>
      <c r="B13" s="208"/>
      <c r="C13" s="208"/>
      <c r="D13" s="209"/>
      <c r="E13" s="27"/>
      <c r="F13" s="207" t="s">
        <v>2</v>
      </c>
      <c r="G13" s="208"/>
      <c r="H13" s="208"/>
      <c r="I13" s="208"/>
      <c r="J13" s="209"/>
      <c r="K13" s="207" t="s">
        <v>3</v>
      </c>
      <c r="L13" s="208"/>
      <c r="M13" s="208"/>
      <c r="N13" s="208"/>
      <c r="O13" s="209"/>
      <c r="P13" s="196" t="s">
        <v>4</v>
      </c>
      <c r="Q13" s="197"/>
      <c r="R13" s="197"/>
      <c r="S13" s="197"/>
      <c r="T13" s="198"/>
      <c r="U13" s="233" t="s">
        <v>53</v>
      </c>
      <c r="V13" s="234"/>
    </row>
    <row r="14" spans="1:22" ht="13.5" thickTop="1">
      <c r="A14" s="213" t="s">
        <v>5</v>
      </c>
      <c r="B14" s="215" t="s">
        <v>14</v>
      </c>
      <c r="C14" s="215" t="s">
        <v>6</v>
      </c>
      <c r="D14" s="211" t="s">
        <v>7</v>
      </c>
      <c r="E14" s="5"/>
      <c r="F14" s="201" t="s">
        <v>15</v>
      </c>
      <c r="G14" s="201" t="s">
        <v>16</v>
      </c>
      <c r="H14" s="201" t="s">
        <v>13</v>
      </c>
      <c r="I14" s="228" t="s">
        <v>8</v>
      </c>
      <c r="J14" s="211" t="s">
        <v>24</v>
      </c>
      <c r="K14" s="201" t="s">
        <v>51</v>
      </c>
      <c r="L14" s="201" t="s">
        <v>17</v>
      </c>
      <c r="M14" s="201" t="s">
        <v>9</v>
      </c>
      <c r="N14" s="199" t="s">
        <v>8</v>
      </c>
      <c r="O14" s="226" t="s">
        <v>24</v>
      </c>
      <c r="P14" s="201" t="s">
        <v>40</v>
      </c>
      <c r="Q14" s="201" t="s">
        <v>10</v>
      </c>
      <c r="R14" s="201" t="s">
        <v>69</v>
      </c>
      <c r="S14" s="199" t="s">
        <v>8</v>
      </c>
      <c r="T14" s="226" t="s">
        <v>24</v>
      </c>
      <c r="U14" s="235" t="s">
        <v>8</v>
      </c>
      <c r="V14" s="236" t="s">
        <v>11</v>
      </c>
    </row>
    <row r="15" spans="1:22" ht="87.75" customHeight="1" thickBot="1">
      <c r="A15" s="214"/>
      <c r="B15" s="216"/>
      <c r="C15" s="216"/>
      <c r="D15" s="212"/>
      <c r="E15" s="6"/>
      <c r="F15" s="202"/>
      <c r="G15" s="202"/>
      <c r="H15" s="210"/>
      <c r="I15" s="229"/>
      <c r="J15" s="212"/>
      <c r="K15" s="202"/>
      <c r="L15" s="202"/>
      <c r="M15" s="202"/>
      <c r="N15" s="200"/>
      <c r="O15" s="227"/>
      <c r="P15" s="202"/>
      <c r="Q15" s="202"/>
      <c r="R15" s="202"/>
      <c r="S15" s="200"/>
      <c r="T15" s="227"/>
      <c r="U15" s="227"/>
      <c r="V15" s="237"/>
    </row>
    <row r="16" spans="1:23" ht="13.5" customHeight="1" thickTop="1">
      <c r="A16" s="217" t="s">
        <v>58</v>
      </c>
      <c r="B16" s="223"/>
      <c r="C16" s="220"/>
      <c r="D16" s="192" t="s">
        <v>25</v>
      </c>
      <c r="E16" s="192">
        <f>IF(D16="POSIBLE",1,IF(D16="PROBABLE",2,IF(D16="INMINENTE",3,"")))</f>
        <v>3</v>
      </c>
      <c r="F16" s="189"/>
      <c r="G16" s="189"/>
      <c r="H16" s="189"/>
      <c r="I16" s="186">
        <f>SUM(F16:H18)</f>
        <v>0</v>
      </c>
      <c r="J16" s="192" t="str">
        <f>IF(I16&lt;=1,"BAJO",IF(I16&lt;=2,"MEDIO",IF(I16&lt;=3,"ALTO")))</f>
        <v>BAJO</v>
      </c>
      <c r="K16" s="189"/>
      <c r="L16" s="189"/>
      <c r="M16" s="189"/>
      <c r="N16" s="186">
        <f>SUM(K16:M18)</f>
        <v>0</v>
      </c>
      <c r="O16" s="192" t="str">
        <f>IF(N16&lt;=1,"BAJO",IF(N16&lt;=2,"MEDIO",IF(N16&lt;=3,"ALTO")))</f>
        <v>BAJO</v>
      </c>
      <c r="P16" s="189"/>
      <c r="Q16" s="189"/>
      <c r="R16" s="189"/>
      <c r="S16" s="186">
        <f>SUM(P16:R18)</f>
        <v>0</v>
      </c>
      <c r="T16" s="192" t="str">
        <f>IF(S16&lt;=1,"BAJO",IF(S16&lt;=2,"MEDIO",IF(S16&lt;=3,"ALTO")))</f>
        <v>BAJO</v>
      </c>
      <c r="U16" s="186">
        <f>E16+I16+N16+S16</f>
        <v>3</v>
      </c>
      <c r="V16" s="230" t="str">
        <f>IF(U16&lt;=6,"BAJO",IF(U16&lt;=9,"MEDIO",IF(U16&lt;=12,"ALTO")))</f>
        <v>BAJO</v>
      </c>
      <c r="W16" s="203"/>
    </row>
    <row r="17" spans="1:23" ht="12.75">
      <c r="A17" s="218"/>
      <c r="B17" s="224"/>
      <c r="C17" s="221"/>
      <c r="D17" s="193"/>
      <c r="E17" s="193"/>
      <c r="F17" s="204"/>
      <c r="G17" s="204"/>
      <c r="H17" s="204"/>
      <c r="I17" s="187"/>
      <c r="J17" s="193"/>
      <c r="K17" s="190"/>
      <c r="L17" s="190"/>
      <c r="M17" s="190"/>
      <c r="N17" s="187"/>
      <c r="O17" s="193"/>
      <c r="P17" s="190"/>
      <c r="Q17" s="190"/>
      <c r="R17" s="190"/>
      <c r="S17" s="187"/>
      <c r="T17" s="193"/>
      <c r="U17" s="187"/>
      <c r="V17" s="231"/>
      <c r="W17" s="203"/>
    </row>
    <row r="18" spans="1:23" ht="45" customHeight="1" thickBot="1">
      <c r="A18" s="219"/>
      <c r="B18" s="224"/>
      <c r="C18" s="222"/>
      <c r="D18" s="194"/>
      <c r="E18" s="194"/>
      <c r="F18" s="205"/>
      <c r="G18" s="205"/>
      <c r="H18" s="205"/>
      <c r="I18" s="188"/>
      <c r="J18" s="194"/>
      <c r="K18" s="191"/>
      <c r="L18" s="191"/>
      <c r="M18" s="191"/>
      <c r="N18" s="206"/>
      <c r="O18" s="194"/>
      <c r="P18" s="191"/>
      <c r="Q18" s="191"/>
      <c r="R18" s="191"/>
      <c r="S18" s="206"/>
      <c r="T18" s="194"/>
      <c r="U18" s="188"/>
      <c r="V18" s="232"/>
      <c r="W18" s="203"/>
    </row>
    <row r="19" spans="1:22" ht="12.75" customHeight="1" thickTop="1">
      <c r="A19" s="217" t="s">
        <v>61</v>
      </c>
      <c r="B19" s="224"/>
      <c r="C19" s="220"/>
      <c r="D19" s="192" t="s">
        <v>25</v>
      </c>
      <c r="E19" s="192">
        <f>IF(D19="POSIBLE",1,IF(D19="PROBABLE",2,IF(D19="INMINENTE",3,"")))</f>
        <v>3</v>
      </c>
      <c r="F19" s="189"/>
      <c r="G19" s="189"/>
      <c r="H19" s="189"/>
      <c r="I19" s="186">
        <f>SUM(F19:H21)</f>
        <v>0</v>
      </c>
      <c r="J19" s="192" t="str">
        <f>IF(I19&lt;=1,"BAJO",IF(I19&lt;=2,"MEDIO",IF(I19&lt;=3,"ALTO")))</f>
        <v>BAJO</v>
      </c>
      <c r="K19" s="189"/>
      <c r="L19" s="189"/>
      <c r="M19" s="189"/>
      <c r="N19" s="186">
        <f>SUM(K19:M21)</f>
        <v>0</v>
      </c>
      <c r="O19" s="192" t="str">
        <f>IF(N19&lt;=1,"BAJO",IF(N19&lt;=2,"MEDIO",IF(N19&lt;=3,"ALTO")))</f>
        <v>BAJO</v>
      </c>
      <c r="P19" s="189"/>
      <c r="Q19" s="189"/>
      <c r="R19" s="189"/>
      <c r="S19" s="186">
        <f>SUM(P19:R21)</f>
        <v>0</v>
      </c>
      <c r="T19" s="192" t="str">
        <f>IF(S19&lt;=1,"BAJO",IF(S19&lt;=2,"MEDIO",IF(S19&lt;=3,"ALTO")))</f>
        <v>BAJO</v>
      </c>
      <c r="U19" s="186">
        <f>E19+I19+N19+S19</f>
        <v>3</v>
      </c>
      <c r="V19" s="230" t="str">
        <f>IF(U19&lt;=6,"BAJO",IF(U19&lt;=9,"MEDIO",IF(U19&lt;=12,"ALTO")))</f>
        <v>BAJO</v>
      </c>
    </row>
    <row r="20" spans="1:22" ht="12.75">
      <c r="A20" s="218"/>
      <c r="B20" s="224"/>
      <c r="C20" s="221"/>
      <c r="D20" s="193"/>
      <c r="E20" s="193"/>
      <c r="F20" s="204"/>
      <c r="G20" s="204"/>
      <c r="H20" s="204"/>
      <c r="I20" s="187"/>
      <c r="J20" s="193"/>
      <c r="K20" s="190"/>
      <c r="L20" s="190"/>
      <c r="M20" s="190"/>
      <c r="N20" s="187"/>
      <c r="O20" s="193"/>
      <c r="P20" s="190"/>
      <c r="Q20" s="190"/>
      <c r="R20" s="190"/>
      <c r="S20" s="187"/>
      <c r="T20" s="193"/>
      <c r="U20" s="187"/>
      <c r="V20" s="231"/>
    </row>
    <row r="21" spans="1:22" ht="19.5" customHeight="1" thickBot="1">
      <c r="A21" s="219"/>
      <c r="B21" s="224"/>
      <c r="C21" s="222"/>
      <c r="D21" s="194"/>
      <c r="E21" s="194"/>
      <c r="F21" s="205"/>
      <c r="G21" s="205"/>
      <c r="H21" s="205"/>
      <c r="I21" s="188"/>
      <c r="J21" s="194"/>
      <c r="K21" s="191"/>
      <c r="L21" s="191"/>
      <c r="M21" s="191"/>
      <c r="N21" s="206"/>
      <c r="O21" s="194"/>
      <c r="P21" s="191"/>
      <c r="Q21" s="191"/>
      <c r="R21" s="191"/>
      <c r="S21" s="206"/>
      <c r="T21" s="194"/>
      <c r="U21" s="188"/>
      <c r="V21" s="232"/>
    </row>
    <row r="22" spans="1:22" ht="12.75" customHeight="1" thickTop="1">
      <c r="A22" s="218" t="s">
        <v>62</v>
      </c>
      <c r="B22" s="224"/>
      <c r="C22" s="220"/>
      <c r="D22" s="192" t="s">
        <v>27</v>
      </c>
      <c r="E22" s="192">
        <f>IF(D22="POSIBLE",1,IF(D22="PROBABLE",2,IF(D22="INMINENTE",3,"")))</f>
        <v>2</v>
      </c>
      <c r="F22" s="189"/>
      <c r="G22" s="189"/>
      <c r="H22" s="189"/>
      <c r="I22" s="186">
        <f>SUM(F22:H24)</f>
        <v>0</v>
      </c>
      <c r="J22" s="192" t="str">
        <f>IF(I22&lt;=1,"BAJO",IF(I22&lt;=2,"MEDIO",IF(I22&lt;=3,"ALTO")))</f>
        <v>BAJO</v>
      </c>
      <c r="K22" s="189"/>
      <c r="L22" s="189"/>
      <c r="M22" s="189"/>
      <c r="N22" s="186">
        <f>SUM(K22:M24)</f>
        <v>0</v>
      </c>
      <c r="O22" s="192" t="str">
        <f>IF(N22&lt;=1,"BAJO",IF(N22&lt;=2,"MEDIO",IF(N22&lt;=3,"ALTO")))</f>
        <v>BAJO</v>
      </c>
      <c r="P22" s="189"/>
      <c r="Q22" s="189"/>
      <c r="R22" s="189"/>
      <c r="S22" s="186">
        <f>SUM(P22:R24)</f>
        <v>0</v>
      </c>
      <c r="T22" s="192" t="str">
        <f>IF(S22&lt;=1,"BAJO",IF(S22&lt;=2,"MEDIO",IF(S22&lt;=3,"ALTO")))</f>
        <v>BAJO</v>
      </c>
      <c r="U22" s="186">
        <f>E22+I22+N22+S22</f>
        <v>2</v>
      </c>
      <c r="V22" s="230" t="str">
        <f>IF(U22&lt;=6,"BAJO",IF(U22&lt;=9,"MEDIO",IF(U22&lt;=12,"ALTO")))</f>
        <v>BAJO</v>
      </c>
    </row>
    <row r="23" spans="1:22" ht="12.75">
      <c r="A23" s="218"/>
      <c r="B23" s="224"/>
      <c r="C23" s="221"/>
      <c r="D23" s="193"/>
      <c r="E23" s="193"/>
      <c r="F23" s="204"/>
      <c r="G23" s="204"/>
      <c r="H23" s="204"/>
      <c r="I23" s="187"/>
      <c r="J23" s="193"/>
      <c r="K23" s="190"/>
      <c r="L23" s="190"/>
      <c r="M23" s="190"/>
      <c r="N23" s="187"/>
      <c r="O23" s="193"/>
      <c r="P23" s="190"/>
      <c r="Q23" s="190"/>
      <c r="R23" s="190"/>
      <c r="S23" s="187"/>
      <c r="T23" s="193"/>
      <c r="U23" s="187"/>
      <c r="V23" s="231"/>
    </row>
    <row r="24" spans="1:22" ht="13.5" thickBot="1">
      <c r="A24" s="219"/>
      <c r="B24" s="224"/>
      <c r="C24" s="222"/>
      <c r="D24" s="194"/>
      <c r="E24" s="194"/>
      <c r="F24" s="205"/>
      <c r="G24" s="205"/>
      <c r="H24" s="205"/>
      <c r="I24" s="188"/>
      <c r="J24" s="194"/>
      <c r="K24" s="191"/>
      <c r="L24" s="191"/>
      <c r="M24" s="191"/>
      <c r="N24" s="206"/>
      <c r="O24" s="194"/>
      <c r="P24" s="191"/>
      <c r="Q24" s="191"/>
      <c r="R24" s="191"/>
      <c r="S24" s="206"/>
      <c r="T24" s="194"/>
      <c r="U24" s="188"/>
      <c r="V24" s="232"/>
    </row>
    <row r="25" spans="1:22" ht="13.5" customHeight="1" thickTop="1">
      <c r="A25" s="217" t="s">
        <v>63</v>
      </c>
      <c r="B25" s="224"/>
      <c r="C25" s="220"/>
      <c r="D25" s="192" t="s">
        <v>26</v>
      </c>
      <c r="E25" s="192">
        <f>IF(D25="POSIBLE",1,IF(D25="PROBABLE",2,IF(D25="INMINENTE",3,"")))</f>
        <v>1</v>
      </c>
      <c r="F25" s="189"/>
      <c r="G25" s="189"/>
      <c r="H25" s="189"/>
      <c r="I25" s="186">
        <f>SUM(F25:H27)</f>
        <v>0</v>
      </c>
      <c r="J25" s="192" t="str">
        <f>IF(I25&lt;=1,"BAJO",IF(I25&lt;=2,"MEDIO",IF(I25&lt;=3,"ALTO")))</f>
        <v>BAJO</v>
      </c>
      <c r="K25" s="189"/>
      <c r="L25" s="189"/>
      <c r="M25" s="189"/>
      <c r="N25" s="186">
        <f>SUM(K25:M27)</f>
        <v>0</v>
      </c>
      <c r="O25" s="192" t="str">
        <f>IF(N25&lt;=1,"BAJO",IF(N25&lt;=2,"MEDIO",IF(N25&lt;=3,"ALTO")))</f>
        <v>BAJO</v>
      </c>
      <c r="P25" s="189"/>
      <c r="Q25" s="189"/>
      <c r="R25" s="189"/>
      <c r="S25" s="186">
        <f>SUM(P25:R27)</f>
        <v>0</v>
      </c>
      <c r="T25" s="192" t="str">
        <f>IF(S25&lt;=1,"BAJO",IF(S25&lt;=2,"MEDIO",IF(S25&lt;=3,"ALTO")))</f>
        <v>BAJO</v>
      </c>
      <c r="U25" s="186">
        <f>E25+I25+N25+S25</f>
        <v>1</v>
      </c>
      <c r="V25" s="230" t="str">
        <f>IF(U25&lt;=5,"BAJO",IF(U25&lt;=9,"MEDIO",IF(U25&lt;=12,"ALTO")))</f>
        <v>BAJO</v>
      </c>
    </row>
    <row r="26" spans="1:22" ht="12.75">
      <c r="A26" s="218"/>
      <c r="B26" s="224"/>
      <c r="C26" s="221"/>
      <c r="D26" s="193"/>
      <c r="E26" s="193"/>
      <c r="F26" s="204"/>
      <c r="G26" s="204"/>
      <c r="H26" s="204"/>
      <c r="I26" s="187"/>
      <c r="J26" s="193"/>
      <c r="K26" s="190"/>
      <c r="L26" s="190"/>
      <c r="M26" s="190"/>
      <c r="N26" s="187"/>
      <c r="O26" s="193"/>
      <c r="P26" s="190"/>
      <c r="Q26" s="190"/>
      <c r="R26" s="190"/>
      <c r="S26" s="187"/>
      <c r="T26" s="193"/>
      <c r="U26" s="187"/>
      <c r="V26" s="231"/>
    </row>
    <row r="27" spans="1:22" ht="13.5" thickBot="1">
      <c r="A27" s="219"/>
      <c r="B27" s="224"/>
      <c r="C27" s="222"/>
      <c r="D27" s="194"/>
      <c r="E27" s="194"/>
      <c r="F27" s="205"/>
      <c r="G27" s="205"/>
      <c r="H27" s="205"/>
      <c r="I27" s="188"/>
      <c r="J27" s="194"/>
      <c r="K27" s="191"/>
      <c r="L27" s="191"/>
      <c r="M27" s="191"/>
      <c r="N27" s="206"/>
      <c r="O27" s="194"/>
      <c r="P27" s="191"/>
      <c r="Q27" s="191"/>
      <c r="R27" s="191"/>
      <c r="S27" s="206"/>
      <c r="T27" s="194"/>
      <c r="U27" s="188"/>
      <c r="V27" s="232"/>
    </row>
    <row r="28" spans="1:22" ht="13.5" customHeight="1" thickTop="1">
      <c r="A28" s="217" t="s">
        <v>59</v>
      </c>
      <c r="B28" s="224"/>
      <c r="C28" s="220"/>
      <c r="D28" s="192" t="s">
        <v>26</v>
      </c>
      <c r="E28" s="192">
        <f>IF(D28="POSIBLE",1,IF(D28="PROBABLE",2,IF(D28="INMINENTE",3,"")))</f>
        <v>1</v>
      </c>
      <c r="F28" s="189"/>
      <c r="G28" s="189"/>
      <c r="H28" s="189"/>
      <c r="I28" s="186">
        <f>SUM(F28:H30)</f>
        <v>0</v>
      </c>
      <c r="J28" s="192" t="str">
        <f>IF(I28&lt;=1,"BAJO",IF(I28&lt;=2,"MEDIO",IF(I28&lt;=3,"ALTO")))</f>
        <v>BAJO</v>
      </c>
      <c r="K28" s="189"/>
      <c r="L28" s="189"/>
      <c r="M28" s="189"/>
      <c r="N28" s="186">
        <f>SUM(K28:M30)</f>
        <v>0</v>
      </c>
      <c r="O28" s="192" t="str">
        <f>IF(N28&lt;=1,"BAJO",IF(N28&lt;=2,"MEDIO",IF(N28&lt;=3,"ALTO")))</f>
        <v>BAJO</v>
      </c>
      <c r="P28" s="189"/>
      <c r="Q28" s="189"/>
      <c r="R28" s="189"/>
      <c r="S28" s="186">
        <f>SUM(P28:R30)</f>
        <v>0</v>
      </c>
      <c r="T28" s="192" t="str">
        <f>IF(S28&lt;=1,"BAJO",IF(S28&lt;=2,"MEDIO",IF(S28&lt;=3,"ALTO")))</f>
        <v>BAJO</v>
      </c>
      <c r="U28" s="186">
        <f>E28+I28+N28+S28</f>
        <v>1</v>
      </c>
      <c r="V28" s="230" t="str">
        <f>IF(U28&lt;=6,"BAJO",IF(U28&lt;=9,"MEDIO",IF(U28&lt;=12,"ALTO")))</f>
        <v>BAJO</v>
      </c>
    </row>
    <row r="29" spans="1:22" ht="12.75">
      <c r="A29" s="218"/>
      <c r="B29" s="224"/>
      <c r="C29" s="221"/>
      <c r="D29" s="193"/>
      <c r="E29" s="193"/>
      <c r="F29" s="204"/>
      <c r="G29" s="204"/>
      <c r="H29" s="204"/>
      <c r="I29" s="187"/>
      <c r="J29" s="193"/>
      <c r="K29" s="190"/>
      <c r="L29" s="190"/>
      <c r="M29" s="190"/>
      <c r="N29" s="187"/>
      <c r="O29" s="193"/>
      <c r="P29" s="190"/>
      <c r="Q29" s="190"/>
      <c r="R29" s="190"/>
      <c r="S29" s="187"/>
      <c r="T29" s="193"/>
      <c r="U29" s="187"/>
      <c r="V29" s="231"/>
    </row>
    <row r="30" spans="1:22" ht="13.5" thickBot="1">
      <c r="A30" s="219"/>
      <c r="B30" s="224"/>
      <c r="C30" s="222"/>
      <c r="D30" s="194"/>
      <c r="E30" s="194"/>
      <c r="F30" s="205"/>
      <c r="G30" s="205"/>
      <c r="H30" s="205"/>
      <c r="I30" s="188"/>
      <c r="J30" s="194"/>
      <c r="K30" s="191"/>
      <c r="L30" s="191"/>
      <c r="M30" s="191"/>
      <c r="N30" s="206"/>
      <c r="O30" s="194"/>
      <c r="P30" s="191"/>
      <c r="Q30" s="191"/>
      <c r="R30" s="191"/>
      <c r="S30" s="206"/>
      <c r="T30" s="194"/>
      <c r="U30" s="188"/>
      <c r="V30" s="232"/>
    </row>
    <row r="31" spans="1:22" ht="13.5" customHeight="1" thickTop="1">
      <c r="A31" s="217" t="s">
        <v>64</v>
      </c>
      <c r="B31" s="224"/>
      <c r="C31" s="220"/>
      <c r="D31" s="192" t="s">
        <v>26</v>
      </c>
      <c r="E31" s="192">
        <f>IF(D31="POSIBLE",1,IF(D31="PROBABLE",2,IF(D31="INMINENTE",3,"")))</f>
        <v>1</v>
      </c>
      <c r="F31" s="189"/>
      <c r="G31" s="189"/>
      <c r="H31" s="189"/>
      <c r="I31" s="186">
        <f>SUM(F31:H33)</f>
        <v>0</v>
      </c>
      <c r="J31" s="192" t="str">
        <f>IF(I31&lt;=1,"BAJO",IF(I31&lt;=2,"MEDIO",IF(I31&lt;=3,"ALTO")))</f>
        <v>BAJO</v>
      </c>
      <c r="K31" s="189"/>
      <c r="L31" s="189"/>
      <c r="M31" s="189"/>
      <c r="N31" s="186">
        <f>SUM(K31:M33)</f>
        <v>0</v>
      </c>
      <c r="O31" s="192" t="str">
        <f>IF(N31&lt;=1,"BAJO",IF(N31&lt;=2,"MEDIO",IF(N31&lt;=3,"ALTO")))</f>
        <v>BAJO</v>
      </c>
      <c r="P31" s="189"/>
      <c r="Q31" s="189"/>
      <c r="R31" s="189"/>
      <c r="S31" s="186">
        <f>SUM(P31:R33)</f>
        <v>0</v>
      </c>
      <c r="T31" s="192" t="str">
        <f>IF(S31&lt;=1,"BAJO",IF(S31&lt;=2,"MEDIO",IF(S31&lt;=3,"ALTO")))</f>
        <v>BAJO</v>
      </c>
      <c r="U31" s="186">
        <f>E31+I31+N31+S31</f>
        <v>1</v>
      </c>
      <c r="V31" s="230" t="str">
        <f>IF(U31&lt;=6,"BAJO",IF(U31&lt;=9,"MEDIO",IF(U31&lt;=12,"ALTO")))</f>
        <v>BAJO</v>
      </c>
    </row>
    <row r="32" spans="1:22" ht="12.75">
      <c r="A32" s="218"/>
      <c r="B32" s="224"/>
      <c r="C32" s="221"/>
      <c r="D32" s="193"/>
      <c r="E32" s="193"/>
      <c r="F32" s="204"/>
      <c r="G32" s="204"/>
      <c r="H32" s="204"/>
      <c r="I32" s="187"/>
      <c r="J32" s="193"/>
      <c r="K32" s="190"/>
      <c r="L32" s="190"/>
      <c r="M32" s="190"/>
      <c r="N32" s="187"/>
      <c r="O32" s="193"/>
      <c r="P32" s="190"/>
      <c r="Q32" s="190"/>
      <c r="R32" s="190"/>
      <c r="S32" s="187"/>
      <c r="T32" s="193"/>
      <c r="U32" s="187"/>
      <c r="V32" s="231"/>
    </row>
    <row r="33" spans="1:22" ht="13.5" thickBot="1">
      <c r="A33" s="219"/>
      <c r="B33" s="224"/>
      <c r="C33" s="222"/>
      <c r="D33" s="194"/>
      <c r="E33" s="194"/>
      <c r="F33" s="205"/>
      <c r="G33" s="205"/>
      <c r="H33" s="205"/>
      <c r="I33" s="188"/>
      <c r="J33" s="194"/>
      <c r="K33" s="191"/>
      <c r="L33" s="191"/>
      <c r="M33" s="191"/>
      <c r="N33" s="206"/>
      <c r="O33" s="194"/>
      <c r="P33" s="191"/>
      <c r="Q33" s="191"/>
      <c r="R33" s="191"/>
      <c r="S33" s="206"/>
      <c r="T33" s="194"/>
      <c r="U33" s="188"/>
      <c r="V33" s="232"/>
    </row>
    <row r="34" spans="1:22" ht="13.5" customHeight="1" thickTop="1">
      <c r="A34" s="217" t="s">
        <v>65</v>
      </c>
      <c r="B34" s="224"/>
      <c r="C34" s="220"/>
      <c r="D34" s="192" t="s">
        <v>26</v>
      </c>
      <c r="E34" s="192">
        <f>IF(D34="POSIBLE",1,IF(D34="PROBABLE",2,IF(D34="INMINENTE",3,"")))</f>
        <v>1</v>
      </c>
      <c r="F34" s="189"/>
      <c r="G34" s="189"/>
      <c r="H34" s="189"/>
      <c r="I34" s="186">
        <f>SUM(F34:H36)</f>
        <v>0</v>
      </c>
      <c r="J34" s="192" t="str">
        <f>IF(I34&lt;=1,"BAJO",IF(I34&lt;=2,"MEDIO",IF(I34&lt;=3,"ALTO")))</f>
        <v>BAJO</v>
      </c>
      <c r="K34" s="189"/>
      <c r="L34" s="189"/>
      <c r="M34" s="189"/>
      <c r="N34" s="186">
        <f>SUM(K34:M36)</f>
        <v>0</v>
      </c>
      <c r="O34" s="192" t="str">
        <f>IF(N34&lt;=1,"BAJO",IF(N34&lt;=2,"MEDIO",IF(N34&lt;=3,"ALTO")))</f>
        <v>BAJO</v>
      </c>
      <c r="P34" s="189"/>
      <c r="Q34" s="189"/>
      <c r="R34" s="189"/>
      <c r="S34" s="186">
        <f>SUM(P34:R36)</f>
        <v>0</v>
      </c>
      <c r="T34" s="192" t="str">
        <f>IF(S34&lt;=1,"BAJO",IF(S34&lt;=2,"MEDIO",IF(S34&lt;=3,"ALTO")))</f>
        <v>BAJO</v>
      </c>
      <c r="U34" s="186">
        <f>E34+I34+N34+S34</f>
        <v>1</v>
      </c>
      <c r="V34" s="230" t="str">
        <f>IF(U34&lt;=6,"BAJO",IF(U34&lt;=9,"MEDIO",IF(U34&lt;=12,"ALTO")))</f>
        <v>BAJO</v>
      </c>
    </row>
    <row r="35" spans="1:22" ht="12.75">
      <c r="A35" s="218"/>
      <c r="B35" s="224"/>
      <c r="C35" s="221"/>
      <c r="D35" s="193"/>
      <c r="E35" s="193"/>
      <c r="F35" s="204"/>
      <c r="G35" s="204"/>
      <c r="H35" s="204"/>
      <c r="I35" s="187"/>
      <c r="J35" s="193"/>
      <c r="K35" s="190"/>
      <c r="L35" s="190"/>
      <c r="M35" s="190"/>
      <c r="N35" s="187"/>
      <c r="O35" s="193"/>
      <c r="P35" s="190"/>
      <c r="Q35" s="190"/>
      <c r="R35" s="190"/>
      <c r="S35" s="187"/>
      <c r="T35" s="193"/>
      <c r="U35" s="187"/>
      <c r="V35" s="231"/>
    </row>
    <row r="36" spans="1:22" ht="13.5" thickBot="1">
      <c r="A36" s="219"/>
      <c r="B36" s="224"/>
      <c r="C36" s="222"/>
      <c r="D36" s="255"/>
      <c r="E36" s="194"/>
      <c r="F36" s="205"/>
      <c r="G36" s="205"/>
      <c r="H36" s="205"/>
      <c r="I36" s="188"/>
      <c r="J36" s="194"/>
      <c r="K36" s="191"/>
      <c r="L36" s="191"/>
      <c r="M36" s="191"/>
      <c r="N36" s="206"/>
      <c r="O36" s="194"/>
      <c r="P36" s="191"/>
      <c r="Q36" s="191"/>
      <c r="R36" s="191"/>
      <c r="S36" s="206"/>
      <c r="T36" s="194"/>
      <c r="U36" s="188"/>
      <c r="V36" s="232"/>
    </row>
    <row r="37" spans="1:22" ht="24.75" customHeight="1" thickTop="1">
      <c r="A37" s="218" t="s">
        <v>66</v>
      </c>
      <c r="B37" s="224"/>
      <c r="C37" s="220"/>
      <c r="D37" s="192" t="s">
        <v>27</v>
      </c>
      <c r="E37" s="192">
        <f>IF(D37="POSIBLE",1,IF(D37="PROBABLE",2,IF(D37="INMINENTE",3,"")))</f>
        <v>2</v>
      </c>
      <c r="F37" s="189"/>
      <c r="G37" s="189"/>
      <c r="H37" s="189"/>
      <c r="I37" s="186">
        <f>SUM(F37:H39)</f>
        <v>0</v>
      </c>
      <c r="J37" s="192" t="str">
        <f>IF(I37&lt;=1,"BAJO",IF(I37&lt;=2,"MEDIO",IF(I37&lt;=3,"ALTO")))</f>
        <v>BAJO</v>
      </c>
      <c r="K37" s="189"/>
      <c r="L37" s="189"/>
      <c r="M37" s="189"/>
      <c r="N37" s="186">
        <f>SUM(K37:M39)</f>
        <v>0</v>
      </c>
      <c r="O37" s="192" t="str">
        <f>IF(N37&lt;=1,"BAJO",IF(N37&lt;=2,"MEDIO",IF(N37&lt;=3,"ALTO")))</f>
        <v>BAJO</v>
      </c>
      <c r="P37" s="189"/>
      <c r="Q37" s="189"/>
      <c r="R37" s="189"/>
      <c r="S37" s="186">
        <f>SUM(P37:R39)</f>
        <v>0</v>
      </c>
      <c r="T37" s="192" t="str">
        <f>IF(S37&lt;=1,"BAJO",IF(S37&lt;=2,"MEDIO",IF(S37&lt;=3,"ALTO")))</f>
        <v>BAJO</v>
      </c>
      <c r="U37" s="186">
        <f>E37+I37+N37+S37</f>
        <v>2</v>
      </c>
      <c r="V37" s="230" t="str">
        <f>IF(U37&lt;=6,"BAJO",IF(U37&lt;=9,"MEDIO",IF(U37&lt;=12,"ALTO")))</f>
        <v>BAJO</v>
      </c>
    </row>
    <row r="38" spans="1:22" ht="21" customHeight="1">
      <c r="A38" s="218"/>
      <c r="B38" s="224"/>
      <c r="C38" s="221"/>
      <c r="D38" s="193"/>
      <c r="E38" s="193"/>
      <c r="F38" s="204"/>
      <c r="G38" s="204"/>
      <c r="H38" s="204"/>
      <c r="I38" s="187"/>
      <c r="J38" s="193"/>
      <c r="K38" s="190"/>
      <c r="L38" s="190"/>
      <c r="M38" s="190"/>
      <c r="N38" s="187"/>
      <c r="O38" s="193"/>
      <c r="P38" s="190"/>
      <c r="Q38" s="190"/>
      <c r="R38" s="190"/>
      <c r="S38" s="187"/>
      <c r="T38" s="193"/>
      <c r="U38" s="187"/>
      <c r="V38" s="231"/>
    </row>
    <row r="39" spans="1:22" ht="15" customHeight="1" thickBot="1">
      <c r="A39" s="219"/>
      <c r="B39" s="224"/>
      <c r="C39" s="222"/>
      <c r="D39" s="255"/>
      <c r="E39" s="194"/>
      <c r="F39" s="205"/>
      <c r="G39" s="205"/>
      <c r="H39" s="205"/>
      <c r="I39" s="188"/>
      <c r="J39" s="194"/>
      <c r="K39" s="191"/>
      <c r="L39" s="191"/>
      <c r="M39" s="191"/>
      <c r="N39" s="206"/>
      <c r="O39" s="194"/>
      <c r="P39" s="191"/>
      <c r="Q39" s="191"/>
      <c r="R39" s="191"/>
      <c r="S39" s="206"/>
      <c r="T39" s="194"/>
      <c r="U39" s="188"/>
      <c r="V39" s="232"/>
    </row>
    <row r="40" spans="1:22" ht="13.5" customHeight="1" thickTop="1">
      <c r="A40" s="218" t="s">
        <v>67</v>
      </c>
      <c r="B40" s="224"/>
      <c r="C40" s="220"/>
      <c r="D40" s="192" t="s">
        <v>27</v>
      </c>
      <c r="E40" s="192">
        <f>IF(D40="POSIBLE",1,IF(D40="PROBABLE",2,IF(D40="INMINENTE",3,"")))</f>
        <v>2</v>
      </c>
      <c r="F40" s="189"/>
      <c r="G40" s="189"/>
      <c r="H40" s="189"/>
      <c r="I40" s="186">
        <f>SUM(F40:H42)</f>
        <v>0</v>
      </c>
      <c r="J40" s="192" t="str">
        <f>IF(I40&lt;=1,"BAJO",IF(I40&lt;=2,"MEDIO",IF(I40&lt;=3,"ALTO")))</f>
        <v>BAJO</v>
      </c>
      <c r="K40" s="189"/>
      <c r="L40" s="189"/>
      <c r="M40" s="189"/>
      <c r="N40" s="186">
        <f>SUM(K40:M42)</f>
        <v>0</v>
      </c>
      <c r="O40" s="192" t="str">
        <f>IF(N40&lt;=1,"BAJO",IF(N40&lt;=2,"MEDIO",IF(N40&lt;=3,"ALTO")))</f>
        <v>BAJO</v>
      </c>
      <c r="P40" s="189"/>
      <c r="Q40" s="189"/>
      <c r="R40" s="189"/>
      <c r="S40" s="186">
        <f>SUM(P40:R42)</f>
        <v>0</v>
      </c>
      <c r="T40" s="192" t="str">
        <f>IF(S40&lt;=1,"BAJO",IF(S40&lt;=2,"MEDIO",IF(S40&lt;=3,"ALTO")))</f>
        <v>BAJO</v>
      </c>
      <c r="U40" s="186">
        <f>E40+I40+N40+S40</f>
        <v>2</v>
      </c>
      <c r="V40" s="230" t="str">
        <f>IF(U40&lt;=6,"BAJO",IF(U40&lt;=9,"MEDIO",IF(U40&lt;=12,"ALTO")))</f>
        <v>BAJO</v>
      </c>
    </row>
    <row r="41" spans="1:22" ht="12.75">
      <c r="A41" s="218"/>
      <c r="B41" s="224"/>
      <c r="C41" s="221"/>
      <c r="D41" s="193"/>
      <c r="E41" s="193"/>
      <c r="F41" s="204"/>
      <c r="G41" s="204"/>
      <c r="H41" s="204"/>
      <c r="I41" s="187"/>
      <c r="J41" s="193"/>
      <c r="K41" s="190"/>
      <c r="L41" s="190"/>
      <c r="M41" s="190"/>
      <c r="N41" s="187"/>
      <c r="O41" s="193"/>
      <c r="P41" s="190"/>
      <c r="Q41" s="190"/>
      <c r="R41" s="190"/>
      <c r="S41" s="187"/>
      <c r="T41" s="193"/>
      <c r="U41" s="187"/>
      <c r="V41" s="231"/>
    </row>
    <row r="42" spans="1:22" ht="13.5" thickBot="1">
      <c r="A42" s="219"/>
      <c r="B42" s="224"/>
      <c r="C42" s="222"/>
      <c r="D42" s="255"/>
      <c r="E42" s="194"/>
      <c r="F42" s="205"/>
      <c r="G42" s="205"/>
      <c r="H42" s="205"/>
      <c r="I42" s="188"/>
      <c r="J42" s="194"/>
      <c r="K42" s="191"/>
      <c r="L42" s="191"/>
      <c r="M42" s="191"/>
      <c r="N42" s="206"/>
      <c r="O42" s="193"/>
      <c r="P42" s="190"/>
      <c r="Q42" s="190"/>
      <c r="R42" s="190"/>
      <c r="S42" s="206"/>
      <c r="T42" s="193"/>
      <c r="U42" s="187"/>
      <c r="V42" s="231"/>
    </row>
    <row r="43" spans="1:22" ht="13.5" customHeight="1" thickTop="1">
      <c r="A43" s="218" t="s">
        <v>57</v>
      </c>
      <c r="B43" s="224"/>
      <c r="C43" s="220"/>
      <c r="D43" s="192" t="s">
        <v>25</v>
      </c>
      <c r="E43" s="192">
        <f>IF(D43="POSIBLE",1,IF(D43="PROBABLE",2,IF(D43="INMINENTE",3,"")))</f>
        <v>3</v>
      </c>
      <c r="F43" s="189"/>
      <c r="G43" s="189"/>
      <c r="H43" s="189"/>
      <c r="I43" s="186">
        <f>SUM(F43:H45)</f>
        <v>0</v>
      </c>
      <c r="J43" s="192" t="str">
        <f>IF(I43&lt;=1,"BAJO",IF(I43&lt;=2,"MEDIO",IF(I43&lt;=3,"ALTO")))</f>
        <v>BAJO</v>
      </c>
      <c r="K43" s="189"/>
      <c r="L43" s="189"/>
      <c r="M43" s="189"/>
      <c r="N43" s="186">
        <f>SUM(K43:M45)</f>
        <v>0</v>
      </c>
      <c r="O43" s="192" t="str">
        <f>IF(N43&lt;=1,"BAJO",IF(N43&lt;=2,"MEDIO",IF(N43&lt;=3,"ALTO")))</f>
        <v>BAJO</v>
      </c>
      <c r="P43" s="189"/>
      <c r="Q43" s="189"/>
      <c r="R43" s="189"/>
      <c r="S43" s="186">
        <f>SUM(P43:R45)</f>
        <v>0</v>
      </c>
      <c r="T43" s="192" t="str">
        <f>IF(S43&lt;=1,"BAJO",IF(S43&lt;=2,"MEDIO",IF(S43&lt;=3,"ALTO")))</f>
        <v>BAJO</v>
      </c>
      <c r="U43" s="186">
        <f>E43+I43+N43+S43</f>
        <v>3</v>
      </c>
      <c r="V43" s="230" t="str">
        <f>IF(U43&lt;=6,"BAJO",IF(U43&lt;=9,"MEDIO",IF(U43&lt;=12,"ALTO")))</f>
        <v>BAJO</v>
      </c>
    </row>
    <row r="44" spans="1:22" ht="12.75">
      <c r="A44" s="218"/>
      <c r="B44" s="224"/>
      <c r="C44" s="221"/>
      <c r="D44" s="193"/>
      <c r="E44" s="193"/>
      <c r="F44" s="204"/>
      <c r="G44" s="204"/>
      <c r="H44" s="204"/>
      <c r="I44" s="187"/>
      <c r="J44" s="193"/>
      <c r="K44" s="190"/>
      <c r="L44" s="190"/>
      <c r="M44" s="190"/>
      <c r="N44" s="187"/>
      <c r="O44" s="193"/>
      <c r="P44" s="190"/>
      <c r="Q44" s="190"/>
      <c r="R44" s="190"/>
      <c r="S44" s="187"/>
      <c r="T44" s="193"/>
      <c r="U44" s="187"/>
      <c r="V44" s="231"/>
    </row>
    <row r="45" spans="1:22" ht="13.5" thickBot="1">
      <c r="A45" s="219"/>
      <c r="B45" s="225"/>
      <c r="C45" s="222"/>
      <c r="D45" s="255"/>
      <c r="E45" s="194"/>
      <c r="F45" s="205"/>
      <c r="G45" s="205"/>
      <c r="H45" s="205"/>
      <c r="I45" s="188"/>
      <c r="J45" s="259"/>
      <c r="K45" s="191"/>
      <c r="L45" s="191"/>
      <c r="M45" s="191"/>
      <c r="N45" s="206"/>
      <c r="O45" s="259"/>
      <c r="P45" s="191"/>
      <c r="Q45" s="191"/>
      <c r="R45" s="191"/>
      <c r="S45" s="206"/>
      <c r="T45" s="259"/>
      <c r="U45" s="188"/>
      <c r="V45" s="263"/>
    </row>
    <row r="46" ht="13.5" thickTop="1"/>
    <row r="47" ht="13.5" thickBot="1"/>
    <row r="48" spans="1:22" ht="12.75">
      <c r="A48" s="266" t="s">
        <v>54</v>
      </c>
      <c r="B48" s="262"/>
      <c r="C48" s="262"/>
      <c r="D48" s="262"/>
      <c r="E48" s="28"/>
      <c r="F48" s="262" t="s">
        <v>55</v>
      </c>
      <c r="G48" s="262"/>
      <c r="H48" s="262"/>
      <c r="I48" s="262"/>
      <c r="J48" s="262"/>
      <c r="K48" s="262"/>
      <c r="L48" s="260" t="s">
        <v>56</v>
      </c>
      <c r="M48" s="260"/>
      <c r="N48" s="260"/>
      <c r="O48" s="260"/>
      <c r="P48" s="260"/>
      <c r="Q48" s="260"/>
      <c r="R48" s="260" t="s">
        <v>60</v>
      </c>
      <c r="S48" s="260"/>
      <c r="T48" s="260"/>
      <c r="U48" s="260"/>
      <c r="V48" s="261"/>
    </row>
    <row r="49" spans="1:22" ht="16.5" customHeight="1">
      <c r="A49" s="267"/>
      <c r="B49" s="268"/>
      <c r="C49" s="268"/>
      <c r="D49" s="269"/>
      <c r="E49" s="25"/>
      <c r="F49" s="276" t="s">
        <v>68</v>
      </c>
      <c r="G49" s="277"/>
      <c r="H49" s="277"/>
      <c r="I49" s="277"/>
      <c r="J49" s="277"/>
      <c r="K49" s="278"/>
      <c r="L49" s="276"/>
      <c r="M49" s="277"/>
      <c r="N49" s="277"/>
      <c r="O49" s="277"/>
      <c r="P49" s="277"/>
      <c r="Q49" s="278"/>
      <c r="R49" s="264"/>
      <c r="S49" s="264"/>
      <c r="T49" s="264"/>
      <c r="U49" s="264"/>
      <c r="V49" s="265"/>
    </row>
    <row r="50" spans="1:22" ht="16.5" customHeight="1">
      <c r="A50" s="270"/>
      <c r="B50" s="271"/>
      <c r="C50" s="271"/>
      <c r="D50" s="272"/>
      <c r="E50" s="25"/>
      <c r="F50" s="279"/>
      <c r="G50" s="280"/>
      <c r="H50" s="280"/>
      <c r="I50" s="280"/>
      <c r="J50" s="280"/>
      <c r="K50" s="281"/>
      <c r="L50" s="279"/>
      <c r="M50" s="280"/>
      <c r="N50" s="280"/>
      <c r="O50" s="280"/>
      <c r="P50" s="280"/>
      <c r="Q50" s="281"/>
      <c r="R50" s="264"/>
      <c r="S50" s="264"/>
      <c r="T50" s="264"/>
      <c r="U50" s="264"/>
      <c r="V50" s="265"/>
    </row>
    <row r="51" spans="1:22" ht="16.5" customHeight="1" thickBot="1">
      <c r="A51" s="273"/>
      <c r="B51" s="274"/>
      <c r="C51" s="274"/>
      <c r="D51" s="275"/>
      <c r="E51" s="26"/>
      <c r="F51" s="282"/>
      <c r="G51" s="283"/>
      <c r="H51" s="283"/>
      <c r="I51" s="283"/>
      <c r="J51" s="283"/>
      <c r="K51" s="284"/>
      <c r="L51" s="282"/>
      <c r="M51" s="283"/>
      <c r="N51" s="283"/>
      <c r="O51" s="283"/>
      <c r="P51" s="283"/>
      <c r="Q51" s="284"/>
      <c r="R51" s="264"/>
      <c r="S51" s="264"/>
      <c r="T51" s="264"/>
      <c r="U51" s="264"/>
      <c r="V51" s="265"/>
    </row>
    <row r="75" ht="27" customHeight="1"/>
    <row r="76" ht="27" customHeight="1"/>
    <row r="77" ht="27" customHeight="1"/>
    <row r="78" ht="27" customHeight="1"/>
    <row r="232" ht="12.75">
      <c r="A232" s="1" t="s">
        <v>26</v>
      </c>
    </row>
    <row r="233" ht="12.75">
      <c r="A233" s="1" t="s">
        <v>27</v>
      </c>
    </row>
    <row r="234" ht="12.75">
      <c r="A234" s="1" t="s">
        <v>25</v>
      </c>
    </row>
  </sheetData>
  <sheetProtection/>
  <mergeCells count="273">
    <mergeCell ref="L49:Q49"/>
    <mergeCell ref="L50:Q50"/>
    <mergeCell ref="L51:Q51"/>
    <mergeCell ref="R49:T49"/>
    <mergeCell ref="R50:T50"/>
    <mergeCell ref="R51:T51"/>
    <mergeCell ref="U49:V49"/>
    <mergeCell ref="U50:V50"/>
    <mergeCell ref="U51:V51"/>
    <mergeCell ref="A48:D48"/>
    <mergeCell ref="A49:D49"/>
    <mergeCell ref="A50:D50"/>
    <mergeCell ref="A51:D51"/>
    <mergeCell ref="F49:K49"/>
    <mergeCell ref="F50:K50"/>
    <mergeCell ref="F51:K51"/>
    <mergeCell ref="R48:V48"/>
    <mergeCell ref="L48:Q48"/>
    <mergeCell ref="F48:K48"/>
    <mergeCell ref="U43:U45"/>
    <mergeCell ref="V43:V45"/>
    <mergeCell ref="Q43:Q45"/>
    <mergeCell ref="R43:R45"/>
    <mergeCell ref="S43:S45"/>
    <mergeCell ref="T43:T45"/>
    <mergeCell ref="M43:M45"/>
    <mergeCell ref="O43:O45"/>
    <mergeCell ref="P43:P45"/>
    <mergeCell ref="I43:I45"/>
    <mergeCell ref="J43:J45"/>
    <mergeCell ref="K43:K45"/>
    <mergeCell ref="L43:L45"/>
    <mergeCell ref="U40:U42"/>
    <mergeCell ref="V40:V42"/>
    <mergeCell ref="A43:A45"/>
    <mergeCell ref="C43:C45"/>
    <mergeCell ref="D43:D45"/>
    <mergeCell ref="E43:E45"/>
    <mergeCell ref="F43:F45"/>
    <mergeCell ref="G43:G45"/>
    <mergeCell ref="H43:H45"/>
    <mergeCell ref="N43:N45"/>
    <mergeCell ref="R40:R42"/>
    <mergeCell ref="S40:S42"/>
    <mergeCell ref="T40:T42"/>
    <mergeCell ref="M40:M42"/>
    <mergeCell ref="N40:N42"/>
    <mergeCell ref="O40:O42"/>
    <mergeCell ref="P40:P42"/>
    <mergeCell ref="J40:J42"/>
    <mergeCell ref="K40:K42"/>
    <mergeCell ref="L40:L42"/>
    <mergeCell ref="U37:U39"/>
    <mergeCell ref="V37:V39"/>
    <mergeCell ref="L37:L39"/>
    <mergeCell ref="M37:M39"/>
    <mergeCell ref="N37:N39"/>
    <mergeCell ref="Q37:Q39"/>
    <mergeCell ref="Q40:Q42"/>
    <mergeCell ref="A40:A42"/>
    <mergeCell ref="C40:C42"/>
    <mergeCell ref="D40:D42"/>
    <mergeCell ref="E40:E42"/>
    <mergeCell ref="F40:F42"/>
    <mergeCell ref="I40:I42"/>
    <mergeCell ref="G40:G42"/>
    <mergeCell ref="H40:H42"/>
    <mergeCell ref="A8:G8"/>
    <mergeCell ref="B9:G9"/>
    <mergeCell ref="B10:G10"/>
    <mergeCell ref="D34:D36"/>
    <mergeCell ref="C22:C24"/>
    <mergeCell ref="D19:D21"/>
    <mergeCell ref="B11:G11"/>
    <mergeCell ref="A22:A24"/>
    <mergeCell ref="A28:A30"/>
    <mergeCell ref="C28:C30"/>
    <mergeCell ref="A37:A39"/>
    <mergeCell ref="C37:C39"/>
    <mergeCell ref="D37:D39"/>
    <mergeCell ref="O37:O39"/>
    <mergeCell ref="R37:R39"/>
    <mergeCell ref="I37:I39"/>
    <mergeCell ref="J37:J39"/>
    <mergeCell ref="T14:T15"/>
    <mergeCell ref="K37:K39"/>
    <mergeCell ref="E37:E39"/>
    <mergeCell ref="F37:F39"/>
    <mergeCell ref="G37:G39"/>
    <mergeCell ref="H37:H39"/>
    <mergeCell ref="P37:P39"/>
    <mergeCell ref="J34:J36"/>
    <mergeCell ref="K22:K24"/>
    <mergeCell ref="T37:T39"/>
    <mergeCell ref="A2:V2"/>
    <mergeCell ref="A4:V4"/>
    <mergeCell ref="I8:N8"/>
    <mergeCell ref="J9:N9"/>
    <mergeCell ref="J10:N10"/>
    <mergeCell ref="J11:N11"/>
    <mergeCell ref="Q11:V11"/>
    <mergeCell ref="Q10:V10"/>
    <mergeCell ref="P8:V8"/>
    <mergeCell ref="Q9:V9"/>
    <mergeCell ref="S34:S36"/>
    <mergeCell ref="V34:V36"/>
    <mergeCell ref="S37:S39"/>
    <mergeCell ref="U13:V13"/>
    <mergeCell ref="U14:U15"/>
    <mergeCell ref="T31:T33"/>
    <mergeCell ref="T34:T36"/>
    <mergeCell ref="V28:V30"/>
    <mergeCell ref="V14:V15"/>
    <mergeCell ref="T19:T21"/>
    <mergeCell ref="U19:U21"/>
    <mergeCell ref="R31:R33"/>
    <mergeCell ref="V19:V21"/>
    <mergeCell ref="T22:T24"/>
    <mergeCell ref="U22:U24"/>
    <mergeCell ref="V16:V18"/>
    <mergeCell ref="R19:R21"/>
    <mergeCell ref="S19:S21"/>
    <mergeCell ref="V25:V27"/>
    <mergeCell ref="S22:S24"/>
    <mergeCell ref="Q22:Q24"/>
    <mergeCell ref="T28:T30"/>
    <mergeCell ref="R25:R27"/>
    <mergeCell ref="V22:V24"/>
    <mergeCell ref="J31:J33"/>
    <mergeCell ref="N25:N27"/>
    <mergeCell ref="V31:V33"/>
    <mergeCell ref="O25:O27"/>
    <mergeCell ref="P25:P27"/>
    <mergeCell ref="O22:O24"/>
    <mergeCell ref="L25:L27"/>
    <mergeCell ref="M25:M27"/>
    <mergeCell ref="S25:S27"/>
    <mergeCell ref="S31:S33"/>
    <mergeCell ref="Q31:Q33"/>
    <mergeCell ref="Q25:Q27"/>
    <mergeCell ref="O31:O33"/>
    <mergeCell ref="L31:L33"/>
    <mergeCell ref="N34:N36"/>
    <mergeCell ref="O34:O36"/>
    <mergeCell ref="M19:M21"/>
    <mergeCell ref="M22:M24"/>
    <mergeCell ref="N31:N33"/>
    <mergeCell ref="N28:N30"/>
    <mergeCell ref="O28:O30"/>
    <mergeCell ref="Q34:Q36"/>
    <mergeCell ref="C34:C36"/>
    <mergeCell ref="L34:L36"/>
    <mergeCell ref="P31:P33"/>
    <mergeCell ref="P19:P21"/>
    <mergeCell ref="L28:L30"/>
    <mergeCell ref="M28:M30"/>
    <mergeCell ref="N22:N24"/>
    <mergeCell ref="L22:L24"/>
    <mergeCell ref="P22:P24"/>
    <mergeCell ref="P34:P36"/>
    <mergeCell ref="O16:O18"/>
    <mergeCell ref="H16:H18"/>
    <mergeCell ref="M16:M18"/>
    <mergeCell ref="L16:L18"/>
    <mergeCell ref="K31:K33"/>
    <mergeCell ref="N16:N18"/>
    <mergeCell ref="N19:N21"/>
    <mergeCell ref="P16:P18"/>
    <mergeCell ref="M34:M36"/>
    <mergeCell ref="O14:O15"/>
    <mergeCell ref="J14:J15"/>
    <mergeCell ref="K14:K15"/>
    <mergeCell ref="I14:I15"/>
    <mergeCell ref="M14:M15"/>
    <mergeCell ref="K16:K18"/>
    <mergeCell ref="N14:N15"/>
    <mergeCell ref="L14:L15"/>
    <mergeCell ref="I16:I18"/>
    <mergeCell ref="J16:J18"/>
    <mergeCell ref="A25:A27"/>
    <mergeCell ref="C25:C27"/>
    <mergeCell ref="A16:A18"/>
    <mergeCell ref="C16:C18"/>
    <mergeCell ref="A19:A21"/>
    <mergeCell ref="C19:C21"/>
    <mergeCell ref="B16:B45"/>
    <mergeCell ref="A34:A36"/>
    <mergeCell ref="A31:A33"/>
    <mergeCell ref="C31:C33"/>
    <mergeCell ref="E16:E18"/>
    <mergeCell ref="D16:D18"/>
    <mergeCell ref="G14:G15"/>
    <mergeCell ref="F14:F15"/>
    <mergeCell ref="J19:J21"/>
    <mergeCell ref="E19:E21"/>
    <mergeCell ref="F19:F21"/>
    <mergeCell ref="G19:G21"/>
    <mergeCell ref="H19:H21"/>
    <mergeCell ref="I19:I21"/>
    <mergeCell ref="A13:D13"/>
    <mergeCell ref="H14:H15"/>
    <mergeCell ref="D14:D15"/>
    <mergeCell ref="A14:A15"/>
    <mergeCell ref="B14:B15"/>
    <mergeCell ref="L19:L21"/>
    <mergeCell ref="K19:K21"/>
    <mergeCell ref="C14:C15"/>
    <mergeCell ref="F13:J13"/>
    <mergeCell ref="F16:F18"/>
    <mergeCell ref="K34:K36"/>
    <mergeCell ref="K13:O13"/>
    <mergeCell ref="F25:F27"/>
    <mergeCell ref="G25:G27"/>
    <mergeCell ref="H25:H27"/>
    <mergeCell ref="F22:F24"/>
    <mergeCell ref="O19:O21"/>
    <mergeCell ref="F34:F36"/>
    <mergeCell ref="G34:G36"/>
    <mergeCell ref="G16:G18"/>
    <mergeCell ref="G22:G24"/>
    <mergeCell ref="H22:H24"/>
    <mergeCell ref="I31:I33"/>
    <mergeCell ref="I34:I36"/>
    <mergeCell ref="I22:I24"/>
    <mergeCell ref="I25:I27"/>
    <mergeCell ref="G28:G30"/>
    <mergeCell ref="H28:H30"/>
    <mergeCell ref="E34:E36"/>
    <mergeCell ref="M31:M33"/>
    <mergeCell ref="G31:G33"/>
    <mergeCell ref="T25:T27"/>
    <mergeCell ref="S28:S30"/>
    <mergeCell ref="P28:P30"/>
    <mergeCell ref="Q28:Q30"/>
    <mergeCell ref="R28:R30"/>
    <mergeCell ref="H34:H36"/>
    <mergeCell ref="E31:E33"/>
    <mergeCell ref="D28:D30"/>
    <mergeCell ref="F28:F30"/>
    <mergeCell ref="K25:K27"/>
    <mergeCell ref="J25:J27"/>
    <mergeCell ref="F31:F33"/>
    <mergeCell ref="H31:H33"/>
    <mergeCell ref="E22:E24"/>
    <mergeCell ref="E28:E30"/>
    <mergeCell ref="J22:J24"/>
    <mergeCell ref="D22:D24"/>
    <mergeCell ref="E25:E27"/>
    <mergeCell ref="W16:W18"/>
    <mergeCell ref="K28:K30"/>
    <mergeCell ref="J28:J30"/>
    <mergeCell ref="I28:I30"/>
    <mergeCell ref="D25:D27"/>
    <mergeCell ref="P13:T13"/>
    <mergeCell ref="U16:U18"/>
    <mergeCell ref="S14:S15"/>
    <mergeCell ref="P14:P15"/>
    <mergeCell ref="T16:T18"/>
    <mergeCell ref="Q14:Q15"/>
    <mergeCell ref="R14:R15"/>
    <mergeCell ref="Q16:Q18"/>
    <mergeCell ref="R16:R18"/>
    <mergeCell ref="S16:S18"/>
    <mergeCell ref="A1:V1"/>
    <mergeCell ref="U34:U36"/>
    <mergeCell ref="U25:U27"/>
    <mergeCell ref="U28:U30"/>
    <mergeCell ref="U31:U33"/>
    <mergeCell ref="R34:R36"/>
    <mergeCell ref="R22:R24"/>
    <mergeCell ref="Q19:Q21"/>
    <mergeCell ref="D31:D33"/>
    <mergeCell ref="B6:H6"/>
  </mergeCells>
  <conditionalFormatting sqref="J16:J45 U16 U22 U28 T16:T45 U19 U25 U31 U34 U37 U43 U40 O16:O45 V16:V45">
    <cfRule type="cellIs" priority="1" dxfId="5" operator="equal" stopIfTrue="1">
      <formula>"BAJO"</formula>
    </cfRule>
    <cfRule type="cellIs" priority="2" dxfId="4" operator="equal" stopIfTrue="1">
      <formula>"MEDIO"</formula>
    </cfRule>
    <cfRule type="cellIs" priority="3" dxfId="3" operator="equal" stopIfTrue="1">
      <formula>"ALTO"</formula>
    </cfRule>
  </conditionalFormatting>
  <conditionalFormatting sqref="D16:D45">
    <cfRule type="cellIs" priority="4" dxfId="2" operator="equal" stopIfTrue="1">
      <formula>"POSIBLE"</formula>
    </cfRule>
    <cfRule type="cellIs" priority="5" dxfId="1" operator="equal" stopIfTrue="1">
      <formula>"PROBABLE"</formula>
    </cfRule>
    <cfRule type="cellIs" priority="6" dxfId="0" operator="equal" stopIfTrue="1">
      <formula>"INMINENTE"</formula>
    </cfRule>
  </conditionalFormatting>
  <conditionalFormatting sqref="E16:E45">
    <cfRule type="cellIs" priority="7" dxfId="2" operator="equal" stopIfTrue="1">
      <formula>1</formula>
    </cfRule>
    <cfRule type="cellIs" priority="8" dxfId="1" operator="equal" stopIfTrue="1">
      <formula>2</formula>
    </cfRule>
    <cfRule type="cellIs" priority="9" dxfId="0" operator="equal" stopIfTrue="1">
      <formula>3</formula>
    </cfRule>
  </conditionalFormatting>
  <dataValidations count="3">
    <dataValidation type="list" allowBlank="1" showInputMessage="1" showErrorMessage="1" sqref="D16:D45">
      <formula1>$A$232:$A$234</formula1>
    </dataValidation>
    <dataValidation type="list" allowBlank="1" showInputMessage="1" showErrorMessage="1" sqref="C16:C45">
      <formula1>$H$9:$H$11</formula1>
    </dataValidation>
    <dataValidation type="list" allowBlank="1" showInputMessage="1" showErrorMessage="1" sqref="F16:H45 K16:M45 P16:R45">
      <formula1>$O$7:$O$12</formula1>
    </dataValidation>
  </dataValidations>
  <hyperlinks>
    <hyperlink ref="A16:A18" location="RN°.1!A1" display="INCENDIOS ESTRUCTURALES"/>
    <hyperlink ref="A19:A21" location="RN°.2!A1" display="SISMO"/>
    <hyperlink ref="A22:A24" location="'RN°.3)'!A1" display="VENDAVAL"/>
    <hyperlink ref="A25:A27" location="RN°.4!A1" display="GRANIZADAS"/>
    <hyperlink ref="A28:A30" location="RN°.5!A1" display="INCENDIOS VEHICULARES"/>
    <hyperlink ref="A31:A33" location="RN°.7!A1" display="EXPLOSIONES"/>
    <hyperlink ref="A34:A36" location="RN°.8!A1" display="FUGAS DE GAS NATURAL"/>
    <hyperlink ref="A37:A39" location="RN°.9!A1" display="ACCIDENTES EN EL HOGAR O EN LAS VIAS DE ACCESO Y AREAS COMUNES"/>
    <hyperlink ref="A40:A42" location="RN°.10!A1" display="SOCIALES ATENTADOS "/>
    <hyperlink ref="A43:A45" location="RN°.11!A1" display="SOCIALES ROBO, ATRACO O HURTO"/>
  </hyperlinks>
  <printOptions horizontalCentered="1" verticalCentered="1"/>
  <pageMargins left="0.5905511811023623" right="0.5905511811023623" top="0.3937007874015748" bottom="0.3937007874015748" header="0" footer="0"/>
  <pageSetup horizontalDpi="300" verticalDpi="300" orientation="landscape" scale="54" r:id="rId4"/>
  <rowBreaks count="1" manualBreakCount="1">
    <brk id="51" max="255" man="1"/>
  </rowBreaks>
  <colBreaks count="1" manualBreakCount="1">
    <brk id="22" max="65535" man="1"/>
  </colBreaks>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B1:R66"/>
  <sheetViews>
    <sheetView zoomScale="80" zoomScaleNormal="80" zoomScalePageLayoutView="0" workbookViewId="0" topLeftCell="A1">
      <pane xSplit="3" ySplit="4" topLeftCell="D14" activePane="bottomRight" state="frozen"/>
      <selection pane="topLeft" activeCell="A1" sqref="A1"/>
      <selection pane="topRight" activeCell="D1" sqref="D1"/>
      <selection pane="bottomLeft" activeCell="A6" sqref="A6"/>
      <selection pane="bottomRight" activeCell="C20" sqref="C20"/>
    </sheetView>
  </sheetViews>
  <sheetFormatPr defaultColWidth="11.421875" defaultRowHeight="12.75"/>
  <cols>
    <col min="1" max="1" width="1.421875" style="35" customWidth="1"/>
    <col min="2" max="2" width="5.8515625" style="35" customWidth="1"/>
    <col min="3" max="3" width="76.00390625" style="35" customWidth="1"/>
    <col min="4" max="15" width="4.57421875" style="35" customWidth="1"/>
    <col min="16" max="16" width="8.8515625" style="35" customWidth="1"/>
    <col min="17" max="17" width="19.421875" style="35" customWidth="1"/>
    <col min="18" max="18" width="16.28125" style="35" customWidth="1"/>
    <col min="19" max="16384" width="11.421875" style="35" customWidth="1"/>
  </cols>
  <sheetData>
    <row r="1" spans="2:17" ht="27.75" customHeight="1" thickBot="1">
      <c r="B1" s="292" t="s">
        <v>94</v>
      </c>
      <c r="C1" s="292"/>
      <c r="D1" s="293"/>
      <c r="E1" s="293"/>
      <c r="F1" s="293"/>
      <c r="G1" s="293"/>
      <c r="H1" s="293"/>
      <c r="I1" s="293"/>
      <c r="J1" s="293"/>
      <c r="K1" s="293"/>
      <c r="L1" s="293"/>
      <c r="M1" s="293"/>
      <c r="N1" s="293"/>
      <c r="O1" s="293"/>
      <c r="P1" s="292"/>
      <c r="Q1" s="294"/>
    </row>
    <row r="2" spans="2:17" ht="21.75" customHeight="1" thickBot="1">
      <c r="B2" s="295" t="s">
        <v>76</v>
      </c>
      <c r="C2" s="298" t="s">
        <v>77</v>
      </c>
      <c r="D2" s="301" t="s">
        <v>93</v>
      </c>
      <c r="E2" s="302"/>
      <c r="F2" s="302"/>
      <c r="G2" s="302"/>
      <c r="H2" s="302"/>
      <c r="I2" s="302"/>
      <c r="J2" s="302"/>
      <c r="K2" s="302"/>
      <c r="L2" s="302"/>
      <c r="M2" s="302"/>
      <c r="N2" s="302"/>
      <c r="O2" s="303"/>
      <c r="P2" s="304" t="s">
        <v>73</v>
      </c>
      <c r="Q2" s="307" t="s">
        <v>74</v>
      </c>
    </row>
    <row r="3" spans="2:17" ht="15.75" thickBot="1">
      <c r="B3" s="296"/>
      <c r="C3" s="299"/>
      <c r="D3" s="310" t="s">
        <v>78</v>
      </c>
      <c r="E3" s="311"/>
      <c r="F3" s="311"/>
      <c r="G3" s="311"/>
      <c r="H3" s="311"/>
      <c r="I3" s="311"/>
      <c r="J3" s="311"/>
      <c r="K3" s="311"/>
      <c r="L3" s="311"/>
      <c r="M3" s="311"/>
      <c r="N3" s="311"/>
      <c r="O3" s="312"/>
      <c r="P3" s="305"/>
      <c r="Q3" s="308"/>
    </row>
    <row r="4" spans="2:17" ht="15.75" thickBot="1">
      <c r="B4" s="297"/>
      <c r="C4" s="300"/>
      <c r="D4" s="48" t="s">
        <v>79</v>
      </c>
      <c r="E4" s="49" t="s">
        <v>80</v>
      </c>
      <c r="F4" s="49" t="s">
        <v>81</v>
      </c>
      <c r="G4" s="49" t="s">
        <v>82</v>
      </c>
      <c r="H4" s="49" t="s">
        <v>83</v>
      </c>
      <c r="I4" s="49" t="s">
        <v>84</v>
      </c>
      <c r="J4" s="49" t="s">
        <v>85</v>
      </c>
      <c r="K4" s="49" t="s">
        <v>86</v>
      </c>
      <c r="L4" s="49" t="s">
        <v>87</v>
      </c>
      <c r="M4" s="49" t="s">
        <v>88</v>
      </c>
      <c r="N4" s="49" t="s">
        <v>89</v>
      </c>
      <c r="O4" s="50" t="s">
        <v>90</v>
      </c>
      <c r="P4" s="306"/>
      <c r="Q4" s="309"/>
    </row>
    <row r="5" spans="2:18" ht="3.75" customHeight="1">
      <c r="B5" s="285" t="s">
        <v>91</v>
      </c>
      <c r="C5" s="51"/>
      <c r="D5" s="52"/>
      <c r="E5" s="53"/>
      <c r="F5" s="53"/>
      <c r="G5" s="53"/>
      <c r="H5" s="53"/>
      <c r="I5" s="53"/>
      <c r="J5" s="53"/>
      <c r="K5" s="53"/>
      <c r="L5" s="53"/>
      <c r="M5" s="53"/>
      <c r="N5" s="53"/>
      <c r="O5" s="54"/>
      <c r="P5" s="55"/>
      <c r="Q5" s="56"/>
      <c r="R5" s="57"/>
    </row>
    <row r="6" spans="2:18" ht="15.75">
      <c r="B6" s="286"/>
      <c r="C6" s="58"/>
      <c r="D6" s="59"/>
      <c r="E6" s="60"/>
      <c r="F6" s="60"/>
      <c r="G6" s="60"/>
      <c r="H6" s="60"/>
      <c r="I6" s="60"/>
      <c r="J6" s="60"/>
      <c r="K6" s="60"/>
      <c r="L6" s="60"/>
      <c r="M6" s="60"/>
      <c r="N6" s="60"/>
      <c r="O6" s="61"/>
      <c r="P6" s="62"/>
      <c r="Q6" s="63"/>
      <c r="R6" s="57"/>
    </row>
    <row r="7" spans="2:18" ht="38.25" customHeight="1">
      <c r="B7" s="286"/>
      <c r="C7" s="58"/>
      <c r="D7" s="59"/>
      <c r="E7" s="60"/>
      <c r="F7" s="60"/>
      <c r="G7" s="60"/>
      <c r="H7" s="60"/>
      <c r="I7" s="60"/>
      <c r="J7" s="60"/>
      <c r="K7" s="60"/>
      <c r="L7" s="60"/>
      <c r="M7" s="60"/>
      <c r="N7" s="60"/>
      <c r="O7" s="61"/>
      <c r="P7" s="62"/>
      <c r="Q7" s="63"/>
      <c r="R7" s="57"/>
    </row>
    <row r="8" spans="2:18" ht="38.25" customHeight="1">
      <c r="B8" s="286"/>
      <c r="C8" s="58"/>
      <c r="D8" s="59"/>
      <c r="E8" s="60"/>
      <c r="F8" s="60"/>
      <c r="G8" s="60"/>
      <c r="H8" s="60"/>
      <c r="I8" s="60"/>
      <c r="J8" s="60"/>
      <c r="K8" s="60"/>
      <c r="L8" s="60"/>
      <c r="M8" s="60"/>
      <c r="N8" s="60"/>
      <c r="O8" s="61"/>
      <c r="P8" s="62"/>
      <c r="Q8" s="63"/>
      <c r="R8" s="57"/>
    </row>
    <row r="9" spans="2:18" ht="38.25" customHeight="1">
      <c r="B9" s="286"/>
      <c r="C9" s="58"/>
      <c r="D9" s="59"/>
      <c r="E9" s="60"/>
      <c r="F9" s="60"/>
      <c r="G9" s="60"/>
      <c r="H9" s="60"/>
      <c r="I9" s="60"/>
      <c r="J9" s="60"/>
      <c r="K9" s="60"/>
      <c r="L9" s="60"/>
      <c r="M9" s="60"/>
      <c r="N9" s="60"/>
      <c r="O9" s="61"/>
      <c r="P9" s="62"/>
      <c r="Q9" s="63"/>
      <c r="R9" s="57"/>
    </row>
    <row r="10" spans="2:18" ht="60.75" customHeight="1">
      <c r="B10" s="286"/>
      <c r="C10" s="64"/>
      <c r="D10" s="59"/>
      <c r="E10" s="60"/>
      <c r="F10" s="60"/>
      <c r="G10" s="60"/>
      <c r="H10" s="60"/>
      <c r="I10" s="60"/>
      <c r="J10" s="60"/>
      <c r="K10" s="60"/>
      <c r="L10" s="60"/>
      <c r="M10" s="60"/>
      <c r="N10" s="60"/>
      <c r="O10" s="61"/>
      <c r="P10" s="62"/>
      <c r="Q10" s="63"/>
      <c r="R10" s="57"/>
    </row>
    <row r="11" spans="2:18" ht="65.25" customHeight="1">
      <c r="B11" s="286"/>
      <c r="C11" s="58"/>
      <c r="D11" s="59"/>
      <c r="E11" s="60"/>
      <c r="F11" s="60"/>
      <c r="G11" s="60"/>
      <c r="H11" s="60"/>
      <c r="I11" s="60"/>
      <c r="J11" s="60"/>
      <c r="K11" s="60"/>
      <c r="L11" s="60"/>
      <c r="M11" s="60"/>
      <c r="N11" s="60"/>
      <c r="O11" s="61"/>
      <c r="P11" s="62"/>
      <c r="Q11" s="63"/>
      <c r="R11" s="57"/>
    </row>
    <row r="12" spans="2:18" ht="27" customHeight="1" thickBot="1">
      <c r="B12" s="287"/>
      <c r="C12" s="58"/>
      <c r="D12" s="59"/>
      <c r="E12" s="60"/>
      <c r="F12" s="60"/>
      <c r="G12" s="60"/>
      <c r="H12" s="60"/>
      <c r="I12" s="60"/>
      <c r="J12" s="60"/>
      <c r="K12" s="60"/>
      <c r="L12" s="60"/>
      <c r="M12" s="60"/>
      <c r="N12" s="60"/>
      <c r="O12" s="61"/>
      <c r="P12" s="62"/>
      <c r="Q12" s="63"/>
      <c r="R12" s="57"/>
    </row>
    <row r="13" spans="2:18" ht="5.25" customHeight="1" thickBot="1">
      <c r="B13" s="288"/>
      <c r="C13" s="289"/>
      <c r="D13" s="290"/>
      <c r="E13" s="290"/>
      <c r="F13" s="290"/>
      <c r="G13" s="290"/>
      <c r="H13" s="290"/>
      <c r="I13" s="290"/>
      <c r="J13" s="290"/>
      <c r="K13" s="290"/>
      <c r="L13" s="290"/>
      <c r="M13" s="290"/>
      <c r="N13" s="290"/>
      <c r="O13" s="290"/>
      <c r="P13" s="289"/>
      <c r="Q13" s="291"/>
      <c r="R13" s="57"/>
    </row>
    <row r="14" spans="2:18" ht="48.75" customHeight="1">
      <c r="B14" s="285" t="s">
        <v>92</v>
      </c>
      <c r="C14" s="65"/>
      <c r="D14" s="66"/>
      <c r="E14" s="67"/>
      <c r="F14" s="67"/>
      <c r="G14" s="68"/>
      <c r="H14" s="66"/>
      <c r="I14" s="67"/>
      <c r="J14" s="67"/>
      <c r="K14" s="69"/>
      <c r="L14" s="66"/>
      <c r="M14" s="67"/>
      <c r="N14" s="67"/>
      <c r="O14" s="69"/>
      <c r="P14" s="70"/>
      <c r="Q14" s="71"/>
      <c r="R14" s="57"/>
    </row>
    <row r="15" spans="2:18" ht="30.75" customHeight="1">
      <c r="B15" s="286"/>
      <c r="C15" s="72"/>
      <c r="D15" s="73"/>
      <c r="E15" s="60"/>
      <c r="F15" s="60"/>
      <c r="G15" s="74"/>
      <c r="H15" s="59"/>
      <c r="I15" s="60"/>
      <c r="J15" s="60"/>
      <c r="K15" s="61"/>
      <c r="L15" s="59"/>
      <c r="M15" s="60"/>
      <c r="N15" s="60"/>
      <c r="O15" s="61"/>
      <c r="P15" s="75"/>
      <c r="Q15" s="63"/>
      <c r="R15" s="57"/>
    </row>
    <row r="16" spans="2:18" ht="30.75" customHeight="1">
      <c r="B16" s="286"/>
      <c r="C16" s="76"/>
      <c r="D16" s="73"/>
      <c r="E16" s="60"/>
      <c r="F16" s="60"/>
      <c r="G16" s="74"/>
      <c r="H16" s="59"/>
      <c r="I16" s="60"/>
      <c r="J16" s="60"/>
      <c r="K16" s="61"/>
      <c r="L16" s="59"/>
      <c r="M16" s="60"/>
      <c r="N16" s="60"/>
      <c r="O16" s="61"/>
      <c r="P16" s="75"/>
      <c r="Q16" s="63"/>
      <c r="R16" s="57"/>
    </row>
    <row r="17" spans="2:18" ht="46.5" customHeight="1">
      <c r="B17" s="286"/>
      <c r="C17" s="72"/>
      <c r="D17" s="73"/>
      <c r="E17" s="60"/>
      <c r="F17" s="60"/>
      <c r="G17" s="74"/>
      <c r="H17" s="59"/>
      <c r="I17" s="60"/>
      <c r="J17" s="60"/>
      <c r="K17" s="61"/>
      <c r="L17" s="59"/>
      <c r="M17" s="60"/>
      <c r="N17" s="60"/>
      <c r="O17" s="61"/>
      <c r="P17" s="75"/>
      <c r="Q17" s="63"/>
      <c r="R17" s="57"/>
    </row>
    <row r="18" spans="2:18" ht="63.75" customHeight="1">
      <c r="B18" s="286"/>
      <c r="C18" s="72"/>
      <c r="D18" s="73"/>
      <c r="E18" s="60"/>
      <c r="F18" s="60"/>
      <c r="G18" s="74"/>
      <c r="H18" s="59"/>
      <c r="I18" s="60"/>
      <c r="J18" s="60"/>
      <c r="K18" s="61"/>
      <c r="L18" s="59"/>
      <c r="M18" s="60"/>
      <c r="N18" s="60"/>
      <c r="O18" s="61"/>
      <c r="P18" s="75"/>
      <c r="Q18" s="63"/>
      <c r="R18" s="57"/>
    </row>
    <row r="19" spans="2:18" ht="30.75" customHeight="1">
      <c r="B19" s="286"/>
      <c r="C19" s="72"/>
      <c r="D19" s="73"/>
      <c r="E19" s="60"/>
      <c r="F19" s="60"/>
      <c r="G19" s="74"/>
      <c r="H19" s="59"/>
      <c r="I19" s="60"/>
      <c r="J19" s="60"/>
      <c r="K19" s="61"/>
      <c r="L19" s="59"/>
      <c r="M19" s="60"/>
      <c r="N19" s="60"/>
      <c r="O19" s="61"/>
      <c r="P19" s="75"/>
      <c r="Q19" s="63"/>
      <c r="R19" s="57"/>
    </row>
    <row r="20" spans="2:18" ht="30.75" customHeight="1">
      <c r="B20" s="286"/>
      <c r="C20" s="72"/>
      <c r="D20" s="73"/>
      <c r="E20" s="60"/>
      <c r="F20" s="60"/>
      <c r="G20" s="74"/>
      <c r="H20" s="59"/>
      <c r="I20" s="60"/>
      <c r="J20" s="60"/>
      <c r="K20" s="61"/>
      <c r="L20" s="59"/>
      <c r="M20" s="60"/>
      <c r="N20" s="60"/>
      <c r="O20" s="61"/>
      <c r="P20" s="75"/>
      <c r="Q20" s="63"/>
      <c r="R20" s="57"/>
    </row>
    <row r="21" spans="2:18" ht="30.75" customHeight="1">
      <c r="B21" s="286"/>
      <c r="C21" s="72"/>
      <c r="D21" s="73"/>
      <c r="E21" s="60"/>
      <c r="F21" s="60"/>
      <c r="G21" s="74"/>
      <c r="H21" s="59"/>
      <c r="I21" s="60"/>
      <c r="J21" s="60"/>
      <c r="K21" s="61"/>
      <c r="L21" s="59"/>
      <c r="M21" s="60"/>
      <c r="N21" s="60"/>
      <c r="O21" s="61"/>
      <c r="P21" s="75"/>
      <c r="Q21" s="63"/>
      <c r="R21" s="57"/>
    </row>
    <row r="22" spans="2:18" ht="30.75" customHeight="1" thickBot="1">
      <c r="B22" s="287"/>
      <c r="C22" s="77"/>
      <c r="D22" s="78"/>
      <c r="E22" s="79"/>
      <c r="F22" s="79"/>
      <c r="G22" s="80"/>
      <c r="H22" s="81"/>
      <c r="I22" s="79"/>
      <c r="J22" s="79"/>
      <c r="K22" s="82"/>
      <c r="L22" s="81"/>
      <c r="M22" s="79"/>
      <c r="N22" s="79"/>
      <c r="O22" s="82"/>
      <c r="P22" s="83"/>
      <c r="Q22" s="84"/>
      <c r="R22" s="57"/>
    </row>
    <row r="23" ht="30.75" customHeight="1">
      <c r="R23" s="57"/>
    </row>
    <row r="24" ht="30.75" customHeight="1">
      <c r="R24" s="57"/>
    </row>
    <row r="25" ht="30.75" customHeight="1">
      <c r="R25" s="57"/>
    </row>
    <row r="26" ht="30.75" customHeight="1">
      <c r="R26" s="57"/>
    </row>
    <row r="27" ht="30.75" customHeight="1">
      <c r="R27" s="57"/>
    </row>
    <row r="28" ht="30.75" customHeight="1">
      <c r="R28" s="57"/>
    </row>
    <row r="29" ht="30.75" customHeight="1">
      <c r="R29" s="57"/>
    </row>
    <row r="30" ht="30.75" customHeight="1">
      <c r="R30" s="57"/>
    </row>
    <row r="31" ht="30.75" customHeight="1">
      <c r="R31" s="57"/>
    </row>
    <row r="32" ht="30.75" customHeight="1">
      <c r="R32" s="57"/>
    </row>
    <row r="33" ht="30.75" customHeight="1">
      <c r="R33" s="57"/>
    </row>
    <row r="34" ht="30.75" customHeight="1">
      <c r="R34" s="57"/>
    </row>
    <row r="35" ht="30.75" customHeight="1">
      <c r="R35" s="57"/>
    </row>
    <row r="36" ht="30.75" customHeight="1">
      <c r="R36" s="57"/>
    </row>
    <row r="37" ht="30.75" customHeight="1">
      <c r="R37" s="57"/>
    </row>
    <row r="38" ht="30.75" customHeight="1">
      <c r="R38" s="57"/>
    </row>
    <row r="39" ht="30.75" customHeight="1">
      <c r="R39" s="57"/>
    </row>
    <row r="40" ht="30.75" customHeight="1">
      <c r="R40" s="57"/>
    </row>
    <row r="41" ht="30.75" customHeight="1">
      <c r="R41" s="57"/>
    </row>
    <row r="42" ht="30.75" customHeight="1">
      <c r="R42" s="57"/>
    </row>
    <row r="43" ht="30.75" customHeight="1">
      <c r="R43" s="57"/>
    </row>
    <row r="44" ht="30.75" customHeight="1">
      <c r="R44" s="57"/>
    </row>
    <row r="45" ht="30.75" customHeight="1">
      <c r="R45" s="57"/>
    </row>
    <row r="46" ht="30.75" customHeight="1">
      <c r="R46" s="57"/>
    </row>
    <row r="47" ht="30.75" customHeight="1">
      <c r="R47" s="57"/>
    </row>
    <row r="48" ht="30.75" customHeight="1">
      <c r="R48" s="57"/>
    </row>
    <row r="49" ht="30.75" customHeight="1">
      <c r="R49" s="57"/>
    </row>
    <row r="50" ht="30.75" customHeight="1">
      <c r="R50" s="57"/>
    </row>
    <row r="51" ht="30.75" customHeight="1">
      <c r="R51" s="57"/>
    </row>
    <row r="52" ht="30.75" customHeight="1">
      <c r="R52" s="57"/>
    </row>
    <row r="53" ht="30.75" customHeight="1">
      <c r="R53" s="57"/>
    </row>
    <row r="54" ht="30.75" customHeight="1">
      <c r="R54" s="57"/>
    </row>
    <row r="55" ht="30.75" customHeight="1">
      <c r="R55" s="57"/>
    </row>
    <row r="56" ht="30.75" customHeight="1">
      <c r="R56" s="57"/>
    </row>
    <row r="57" ht="30.75" customHeight="1">
      <c r="R57" s="57"/>
    </row>
    <row r="58" ht="30.75" customHeight="1">
      <c r="R58" s="57"/>
    </row>
    <row r="59" ht="30.75" customHeight="1">
      <c r="R59" s="57"/>
    </row>
    <row r="60" ht="30.75" customHeight="1">
      <c r="R60" s="57"/>
    </row>
    <row r="61" ht="30.75" customHeight="1">
      <c r="R61" s="57"/>
    </row>
    <row r="62" ht="30.75" customHeight="1">
      <c r="R62" s="57"/>
    </row>
    <row r="63" ht="30.75" customHeight="1">
      <c r="R63" s="57"/>
    </row>
    <row r="64" ht="30.75" customHeight="1">
      <c r="R64" s="57"/>
    </row>
    <row r="65" ht="30.75" customHeight="1">
      <c r="R65" s="57"/>
    </row>
    <row r="66" ht="30.75" customHeight="1">
      <c r="R66" s="57"/>
    </row>
    <row r="67" ht="30.75" customHeight="1"/>
    <row r="68" ht="30.75" customHeight="1"/>
    <row r="69" ht="30.75" customHeight="1"/>
    <row r="70" ht="30.75" customHeight="1"/>
    <row r="71" ht="30.75" customHeight="1"/>
    <row r="72" ht="30.75" customHeight="1"/>
    <row r="73" ht="30.75" customHeight="1"/>
    <row r="74" ht="30.75" customHeight="1"/>
    <row r="75" ht="30.75" customHeight="1"/>
    <row r="76" ht="30.75" customHeight="1"/>
    <row r="77" ht="30.75" customHeight="1"/>
    <row r="78" ht="30.75" customHeight="1"/>
    <row r="79" ht="30.75" customHeight="1"/>
    <row r="80" ht="30.75" customHeight="1"/>
    <row r="81" ht="30.75" customHeight="1"/>
    <row r="82" ht="30.75" customHeight="1"/>
    <row r="83" ht="30.75" customHeight="1"/>
    <row r="84" ht="30.75" customHeight="1"/>
    <row r="85" ht="30.75" customHeight="1"/>
    <row r="86" ht="30.75" customHeight="1"/>
    <row r="87" ht="30.75" customHeight="1"/>
    <row r="88" ht="30.75" customHeight="1"/>
    <row r="89" ht="30.75" customHeight="1"/>
    <row r="90" ht="30.75" customHeight="1"/>
    <row r="91" ht="30.75" customHeight="1"/>
    <row r="92" ht="30.75" customHeight="1"/>
    <row r="93" ht="30.75" customHeight="1"/>
    <row r="94" ht="30.75" customHeight="1"/>
    <row r="95" ht="30.75" customHeight="1"/>
    <row r="96" ht="30.75" customHeight="1"/>
    <row r="97" ht="30.75" customHeight="1"/>
    <row r="98" ht="30.75" customHeight="1"/>
    <row r="99" ht="30.75" customHeight="1"/>
    <row r="100" ht="30.75" customHeight="1"/>
    <row r="101" ht="30.75" customHeight="1"/>
    <row r="102" ht="30.75" customHeight="1"/>
    <row r="103" ht="30.75" customHeight="1"/>
    <row r="104" ht="30.75" customHeight="1"/>
    <row r="105" ht="30.75" customHeight="1"/>
    <row r="106" ht="30.75" customHeight="1"/>
    <row r="107" ht="30.75" customHeight="1"/>
    <row r="108" ht="30.75" customHeight="1"/>
    <row r="109" ht="30.75" customHeight="1"/>
    <row r="110" ht="30.75" customHeight="1"/>
    <row r="111" ht="30.75" customHeight="1"/>
    <row r="112" ht="30.75" customHeight="1"/>
    <row r="113" ht="30.75" customHeight="1"/>
    <row r="114" ht="30.75" customHeight="1"/>
    <row r="115" ht="30.75" customHeight="1"/>
    <row r="116" ht="30.75" customHeight="1"/>
    <row r="117" ht="30.75" customHeight="1"/>
    <row r="118" ht="30.75" customHeight="1"/>
    <row r="119" ht="30.75" customHeight="1"/>
    <row r="120" ht="30.75" customHeight="1"/>
    <row r="121" ht="30.75" customHeight="1"/>
    <row r="122" ht="30.75" customHeight="1"/>
    <row r="123" ht="30.75" customHeight="1"/>
    <row r="124" ht="30.75" customHeight="1"/>
    <row r="125" ht="30.75" customHeight="1"/>
    <row r="126" ht="30.75" customHeight="1"/>
    <row r="127" ht="30.75" customHeight="1"/>
    <row r="128" ht="30.75" customHeight="1"/>
  </sheetData>
  <sheetProtection/>
  <mergeCells count="10">
    <mergeCell ref="B5:B12"/>
    <mergeCell ref="B13:Q13"/>
    <mergeCell ref="B14:B22"/>
    <mergeCell ref="B1:Q1"/>
    <mergeCell ref="B2:B4"/>
    <mergeCell ref="C2:C4"/>
    <mergeCell ref="D2:O2"/>
    <mergeCell ref="P2:P4"/>
    <mergeCell ref="Q2:Q4"/>
    <mergeCell ref="D3:O3"/>
  </mergeCells>
  <dataValidations count="1">
    <dataValidation type="list" allowBlank="1" showInputMessage="1" showErrorMessage="1" sqref="Q1:Q65536">
      <formula1>#REF!</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scale="51" r:id="rId3"/>
  <legacyDrawing r:id="rId2"/>
</worksheet>
</file>

<file path=xl/worksheets/sheet2.xml><?xml version="1.0" encoding="utf-8"?>
<worksheet xmlns="http://schemas.openxmlformats.org/spreadsheetml/2006/main" xmlns:r="http://schemas.openxmlformats.org/officeDocument/2006/relationships">
  <dimension ref="A1:AN50"/>
  <sheetViews>
    <sheetView showGridLines="0" zoomScale="121" zoomScaleNormal="121" zoomScalePageLayoutView="0" workbookViewId="0" topLeftCell="A7">
      <selection activeCell="AO16" sqref="AO16"/>
    </sheetView>
  </sheetViews>
  <sheetFormatPr defaultColWidth="11.421875" defaultRowHeight="12.75"/>
  <cols>
    <col min="1" max="1" width="13.00390625" style="0" customWidth="1"/>
    <col min="3" max="37" width="0.85546875" style="0" customWidth="1"/>
  </cols>
  <sheetData>
    <row r="1" spans="1:40" ht="15.75">
      <c r="A1" s="179" t="s">
        <v>33</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9"/>
    </row>
    <row r="2" spans="1:40" ht="19.5" customHeight="1">
      <c r="A2" s="179" t="s">
        <v>41</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9"/>
    </row>
    <row r="4" spans="1:39" ht="15.75">
      <c r="A4" s="10" t="s">
        <v>42</v>
      </c>
      <c r="B4" s="180" t="str">
        <f>VULNERABILIDAD!A4</f>
        <v>EMPRESA EN ESTUDIO</v>
      </c>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row>
    <row r="5" spans="1:24" ht="12.75">
      <c r="A5" t="s">
        <v>43</v>
      </c>
      <c r="B5" s="181">
        <f>VULNERABILIDAD!B6</f>
        <v>42736</v>
      </c>
      <c r="C5" s="181"/>
      <c r="D5" s="181"/>
      <c r="E5" s="181"/>
      <c r="F5" s="181"/>
      <c r="G5" s="181"/>
      <c r="H5" s="181"/>
      <c r="I5" s="181"/>
      <c r="J5" s="181"/>
      <c r="K5" s="181"/>
      <c r="L5" s="181"/>
      <c r="M5" s="181"/>
      <c r="N5" s="181"/>
      <c r="O5" s="181"/>
      <c r="P5" s="181"/>
      <c r="Q5" s="181"/>
      <c r="R5" s="181"/>
      <c r="S5" s="181"/>
      <c r="T5" s="181"/>
      <c r="U5" s="181"/>
      <c r="V5" s="181"/>
      <c r="W5" s="181"/>
      <c r="X5" s="181"/>
    </row>
    <row r="7" spans="1:39" ht="39" customHeight="1">
      <c r="A7" s="182" t="str">
        <f>VULNERABILIDAD!A43</f>
        <v>SOCIALES ROBO, ATRACO O HURTO</v>
      </c>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row>
    <row r="8" ht="7.5" customHeight="1"/>
    <row r="9" ht="4.5" customHeight="1">
      <c r="T9" s="8" t="str">
        <f>VULNERABILIDAD!$O$43</f>
        <v>BAJO</v>
      </c>
    </row>
    <row r="10" spans="19:21" ht="4.5" customHeight="1">
      <c r="S10" s="8" t="str">
        <f>VULNERABILIDAD!$O$43</f>
        <v>BAJO</v>
      </c>
      <c r="T10" s="8" t="str">
        <f>VULNERABILIDAD!$O$43</f>
        <v>BAJO</v>
      </c>
      <c r="U10" s="8" t="str">
        <f>VULNERABILIDAD!$O$43</f>
        <v>BAJO</v>
      </c>
    </row>
    <row r="11" spans="18:22" ht="4.5" customHeight="1">
      <c r="R11" s="8" t="str">
        <f>VULNERABILIDAD!$O$43</f>
        <v>BAJO</v>
      </c>
      <c r="S11" s="8" t="str">
        <f>VULNERABILIDAD!$O$43</f>
        <v>BAJO</v>
      </c>
      <c r="T11" s="8" t="str">
        <f>VULNERABILIDAD!$O$43</f>
        <v>BAJO</v>
      </c>
      <c r="U11" s="8" t="str">
        <f>VULNERABILIDAD!$O$43</f>
        <v>BAJO</v>
      </c>
      <c r="V11" s="8" t="str">
        <f>VULNERABILIDAD!$O$43</f>
        <v>BAJO</v>
      </c>
    </row>
    <row r="12" spans="17:23" ht="4.5" customHeight="1">
      <c r="Q12" s="8" t="str">
        <f>VULNERABILIDAD!$O$43</f>
        <v>BAJO</v>
      </c>
      <c r="R12" s="8" t="str">
        <f>VULNERABILIDAD!$O$43</f>
        <v>BAJO</v>
      </c>
      <c r="S12" s="8" t="str">
        <f>VULNERABILIDAD!$O$43</f>
        <v>BAJO</v>
      </c>
      <c r="T12" s="8" t="str">
        <f>VULNERABILIDAD!$O$43</f>
        <v>BAJO</v>
      </c>
      <c r="U12" s="8" t="str">
        <f>VULNERABILIDAD!$O$43</f>
        <v>BAJO</v>
      </c>
      <c r="V12" s="8" t="str">
        <f>VULNERABILIDAD!$O$43</f>
        <v>BAJO</v>
      </c>
      <c r="W12" s="8" t="str">
        <f>VULNERABILIDAD!$O$43</f>
        <v>BAJO</v>
      </c>
    </row>
    <row r="13" spans="16:24" ht="4.5" customHeight="1">
      <c r="P13" s="8" t="str">
        <f>VULNERABILIDAD!$O$43</f>
        <v>BAJO</v>
      </c>
      <c r="Q13" s="8" t="str">
        <f>VULNERABILIDAD!$O$43</f>
        <v>BAJO</v>
      </c>
      <c r="R13" s="8" t="str">
        <f>VULNERABILIDAD!$O$43</f>
        <v>BAJO</v>
      </c>
      <c r="S13" s="8" t="str">
        <f>VULNERABILIDAD!$O$43</f>
        <v>BAJO</v>
      </c>
      <c r="T13" s="8" t="str">
        <f>VULNERABILIDAD!$O$43</f>
        <v>BAJO</v>
      </c>
      <c r="U13" s="8" t="str">
        <f>VULNERABILIDAD!$O$43</f>
        <v>BAJO</v>
      </c>
      <c r="V13" s="8" t="str">
        <f>VULNERABILIDAD!$O$43</f>
        <v>BAJO</v>
      </c>
      <c r="W13" s="8" t="str">
        <f>VULNERABILIDAD!$O$43</f>
        <v>BAJO</v>
      </c>
      <c r="X13" s="8" t="str">
        <f>VULNERABILIDAD!$O$43</f>
        <v>BAJO</v>
      </c>
    </row>
    <row r="14" spans="15:25" ht="4.5" customHeight="1">
      <c r="O14" s="8" t="str">
        <f>VULNERABILIDAD!$O$43</f>
        <v>BAJO</v>
      </c>
      <c r="P14" s="8" t="str">
        <f>VULNERABILIDAD!$O$43</f>
        <v>BAJO</v>
      </c>
      <c r="Q14" s="8" t="str">
        <f>VULNERABILIDAD!$O$43</f>
        <v>BAJO</v>
      </c>
      <c r="R14" s="8" t="str">
        <f>VULNERABILIDAD!$O$43</f>
        <v>BAJO</v>
      </c>
      <c r="S14" s="8" t="str">
        <f>VULNERABILIDAD!$O$43</f>
        <v>BAJO</v>
      </c>
      <c r="T14" s="8" t="str">
        <f>VULNERABILIDAD!$O$43</f>
        <v>BAJO</v>
      </c>
      <c r="U14" s="8" t="str">
        <f>VULNERABILIDAD!$O$43</f>
        <v>BAJO</v>
      </c>
      <c r="V14" s="8" t="str">
        <f>VULNERABILIDAD!$O$43</f>
        <v>BAJO</v>
      </c>
      <c r="W14" s="8" t="str">
        <f>VULNERABILIDAD!$O$43</f>
        <v>BAJO</v>
      </c>
      <c r="X14" s="8" t="str">
        <f>VULNERABILIDAD!$O$43</f>
        <v>BAJO</v>
      </c>
      <c r="Y14" s="8" t="str">
        <f>VULNERABILIDAD!$O$43</f>
        <v>BAJO</v>
      </c>
    </row>
    <row r="15" spans="14:26" ht="4.5" customHeight="1">
      <c r="N15" s="8" t="str">
        <f>VULNERABILIDAD!$O$43</f>
        <v>BAJO</v>
      </c>
      <c r="O15" s="8" t="str">
        <f>VULNERABILIDAD!$O$43</f>
        <v>BAJO</v>
      </c>
      <c r="P15" s="8" t="str">
        <f>VULNERABILIDAD!$O$43</f>
        <v>BAJO</v>
      </c>
      <c r="Q15" s="8" t="str">
        <f>VULNERABILIDAD!$O$43</f>
        <v>BAJO</v>
      </c>
      <c r="R15" s="8" t="str">
        <f>VULNERABILIDAD!$O$43</f>
        <v>BAJO</v>
      </c>
      <c r="S15" s="8" t="str">
        <f>VULNERABILIDAD!$O$43</f>
        <v>BAJO</v>
      </c>
      <c r="T15" s="8" t="str">
        <f>VULNERABILIDAD!$O$43</f>
        <v>BAJO</v>
      </c>
      <c r="U15" s="8" t="str">
        <f>VULNERABILIDAD!$O$43</f>
        <v>BAJO</v>
      </c>
      <c r="V15" s="8" t="str">
        <f>VULNERABILIDAD!$O$43</f>
        <v>BAJO</v>
      </c>
      <c r="W15" s="8" t="str">
        <f>VULNERABILIDAD!$O$43</f>
        <v>BAJO</v>
      </c>
      <c r="X15" s="8" t="str">
        <f>VULNERABILIDAD!$O$43</f>
        <v>BAJO</v>
      </c>
      <c r="Y15" s="8" t="str">
        <f>VULNERABILIDAD!$O$43</f>
        <v>BAJO</v>
      </c>
      <c r="Z15" s="8" t="str">
        <f>VULNERABILIDAD!$O$43</f>
        <v>BAJO</v>
      </c>
    </row>
    <row r="16" spans="13:27" ht="4.5" customHeight="1">
      <c r="M16" s="8" t="str">
        <f>VULNERABILIDAD!$O$43</f>
        <v>BAJO</v>
      </c>
      <c r="N16" s="8" t="str">
        <f>VULNERABILIDAD!$O$43</f>
        <v>BAJO</v>
      </c>
      <c r="O16" s="8" t="str">
        <f>VULNERABILIDAD!$O$43</f>
        <v>BAJO</v>
      </c>
      <c r="P16" s="8" t="str">
        <f>VULNERABILIDAD!$O$43</f>
        <v>BAJO</v>
      </c>
      <c r="Q16" s="8" t="str">
        <f>VULNERABILIDAD!$O$43</f>
        <v>BAJO</v>
      </c>
      <c r="R16" s="8" t="str">
        <f>VULNERABILIDAD!$O$43</f>
        <v>BAJO</v>
      </c>
      <c r="S16" s="8" t="str">
        <f>VULNERABILIDAD!$O$43</f>
        <v>BAJO</v>
      </c>
      <c r="T16" s="8" t="str">
        <f>VULNERABILIDAD!$O$43</f>
        <v>BAJO</v>
      </c>
      <c r="U16" s="8" t="str">
        <f>VULNERABILIDAD!$O$43</f>
        <v>BAJO</v>
      </c>
      <c r="V16" s="8" t="str">
        <f>VULNERABILIDAD!$O$43</f>
        <v>BAJO</v>
      </c>
      <c r="W16" s="8" t="str">
        <f>VULNERABILIDAD!$O$43</f>
        <v>BAJO</v>
      </c>
      <c r="X16" s="8" t="str">
        <f>VULNERABILIDAD!$O$43</f>
        <v>BAJO</v>
      </c>
      <c r="Y16" s="8" t="str">
        <f>VULNERABILIDAD!$O$43</f>
        <v>BAJO</v>
      </c>
      <c r="Z16" s="8" t="str">
        <f>VULNERABILIDAD!$O$43</f>
        <v>BAJO</v>
      </c>
      <c r="AA16" s="8" t="str">
        <f>VULNERABILIDAD!$O$43</f>
        <v>BAJO</v>
      </c>
    </row>
    <row r="17" spans="12:28" ht="4.5" customHeight="1">
      <c r="L17" s="8" t="str">
        <f>VULNERABILIDAD!$O$43</f>
        <v>BAJO</v>
      </c>
      <c r="M17" s="8" t="str">
        <f>VULNERABILIDAD!$O$43</f>
        <v>BAJO</v>
      </c>
      <c r="N17" s="8" t="str">
        <f>VULNERABILIDAD!$O$43</f>
        <v>BAJO</v>
      </c>
      <c r="O17" s="8" t="str">
        <f>VULNERABILIDAD!$O$43</f>
        <v>BAJO</v>
      </c>
      <c r="P17" s="8" t="str">
        <f>VULNERABILIDAD!$O$43</f>
        <v>BAJO</v>
      </c>
      <c r="Q17" s="8" t="str">
        <f>VULNERABILIDAD!$O$43</f>
        <v>BAJO</v>
      </c>
      <c r="R17" s="8" t="str">
        <f>VULNERABILIDAD!$O$43</f>
        <v>BAJO</v>
      </c>
      <c r="S17" s="8" t="str">
        <f>VULNERABILIDAD!$O$43</f>
        <v>BAJO</v>
      </c>
      <c r="T17" s="8" t="str">
        <f>VULNERABILIDAD!$O$43</f>
        <v>BAJO</v>
      </c>
      <c r="U17" s="8" t="str">
        <f>VULNERABILIDAD!$O$43</f>
        <v>BAJO</v>
      </c>
      <c r="V17" s="8" t="str">
        <f>VULNERABILIDAD!$O$43</f>
        <v>BAJO</v>
      </c>
      <c r="W17" s="8" t="str">
        <f>VULNERABILIDAD!$O$43</f>
        <v>BAJO</v>
      </c>
      <c r="X17" s="8" t="str">
        <f>VULNERABILIDAD!$O$43</f>
        <v>BAJO</v>
      </c>
      <c r="Y17" s="8" t="str">
        <f>VULNERABILIDAD!$O$43</f>
        <v>BAJO</v>
      </c>
      <c r="Z17" s="8" t="str">
        <f>VULNERABILIDAD!$O$43</f>
        <v>BAJO</v>
      </c>
      <c r="AA17" s="8" t="str">
        <f>VULNERABILIDAD!$O$43</f>
        <v>BAJO</v>
      </c>
      <c r="AB17" s="8" t="str">
        <f>VULNERABILIDAD!$O$43</f>
        <v>BAJO</v>
      </c>
    </row>
    <row r="18" spans="11:29" ht="4.5" customHeight="1">
      <c r="K18" s="8" t="str">
        <f>VULNERABILIDAD!$J$43</f>
        <v>BAJO</v>
      </c>
      <c r="L18" s="8"/>
      <c r="M18" s="8" t="str">
        <f>VULNERABILIDAD!$O$43</f>
        <v>BAJO</v>
      </c>
      <c r="N18" s="8" t="str">
        <f>VULNERABILIDAD!$O$43</f>
        <v>BAJO</v>
      </c>
      <c r="O18" s="8" t="str">
        <f>VULNERABILIDAD!$O$43</f>
        <v>BAJO</v>
      </c>
      <c r="P18" s="8" t="str">
        <f>VULNERABILIDAD!$O$43</f>
        <v>BAJO</v>
      </c>
      <c r="Q18" s="8" t="str">
        <f>VULNERABILIDAD!$O$43</f>
        <v>BAJO</v>
      </c>
      <c r="R18" s="8" t="str">
        <f>VULNERABILIDAD!$O$43</f>
        <v>BAJO</v>
      </c>
      <c r="S18" s="8" t="str">
        <f>VULNERABILIDAD!$O$43</f>
        <v>BAJO</v>
      </c>
      <c r="T18" s="8" t="str">
        <f>VULNERABILIDAD!$O$43</f>
        <v>BAJO</v>
      </c>
      <c r="U18" s="8" t="str">
        <f>VULNERABILIDAD!$O$43</f>
        <v>BAJO</v>
      </c>
      <c r="V18" s="8" t="str">
        <f>VULNERABILIDAD!$O$43</f>
        <v>BAJO</v>
      </c>
      <c r="W18" s="8" t="str">
        <f>VULNERABILIDAD!$O$43</f>
        <v>BAJO</v>
      </c>
      <c r="X18" s="8" t="str">
        <f>VULNERABILIDAD!$O$43</f>
        <v>BAJO</v>
      </c>
      <c r="Y18" s="8" t="str">
        <f>VULNERABILIDAD!$O$43</f>
        <v>BAJO</v>
      </c>
      <c r="Z18" s="8" t="str">
        <f>VULNERABILIDAD!$O$43</f>
        <v>BAJO</v>
      </c>
      <c r="AA18" s="8" t="str">
        <f>VULNERABILIDAD!$O$43</f>
        <v>BAJO</v>
      </c>
      <c r="AC18" s="8" t="str">
        <f>VULNERABILIDAD!$T$43</f>
        <v>BAJO</v>
      </c>
    </row>
    <row r="19" spans="10:30" ht="4.5" customHeight="1">
      <c r="J19" s="8" t="str">
        <f>VULNERABILIDAD!$J$43</f>
        <v>BAJO</v>
      </c>
      <c r="K19" s="8" t="str">
        <f>VULNERABILIDAD!$J$43</f>
        <v>BAJO</v>
      </c>
      <c r="L19" s="8" t="str">
        <f>VULNERABILIDAD!$J$43</f>
        <v>BAJO</v>
      </c>
      <c r="M19" s="8"/>
      <c r="N19" s="8" t="str">
        <f>VULNERABILIDAD!$O$43</f>
        <v>BAJO</v>
      </c>
      <c r="O19" s="8" t="str">
        <f>VULNERABILIDAD!$O$43</f>
        <v>BAJO</v>
      </c>
      <c r="P19" s="8" t="str">
        <f>VULNERABILIDAD!$O$43</f>
        <v>BAJO</v>
      </c>
      <c r="Q19" s="8" t="str">
        <f>VULNERABILIDAD!$O$43</f>
        <v>BAJO</v>
      </c>
      <c r="R19" s="8" t="str">
        <f>VULNERABILIDAD!$O$43</f>
        <v>BAJO</v>
      </c>
      <c r="S19" s="8" t="str">
        <f>VULNERABILIDAD!$O$43</f>
        <v>BAJO</v>
      </c>
      <c r="T19" s="8" t="str">
        <f>VULNERABILIDAD!$O$43</f>
        <v>BAJO</v>
      </c>
      <c r="U19" s="8" t="str">
        <f>VULNERABILIDAD!$O$43</f>
        <v>BAJO</v>
      </c>
      <c r="V19" s="8" t="str">
        <f>VULNERABILIDAD!$O$43</f>
        <v>BAJO</v>
      </c>
      <c r="W19" s="8" t="str">
        <f>VULNERABILIDAD!$O$43</f>
        <v>BAJO</v>
      </c>
      <c r="X19" s="8" t="str">
        <f>VULNERABILIDAD!$O$43</f>
        <v>BAJO</v>
      </c>
      <c r="Y19" s="8" t="str">
        <f>VULNERABILIDAD!$O$43</f>
        <v>BAJO</v>
      </c>
      <c r="Z19" s="8" t="str">
        <f>VULNERABILIDAD!$O$43</f>
        <v>BAJO</v>
      </c>
      <c r="AB19" s="8" t="str">
        <f>VULNERABILIDAD!$T$43</f>
        <v>BAJO</v>
      </c>
      <c r="AC19" s="8" t="str">
        <f>VULNERABILIDAD!$T$43</f>
        <v>BAJO</v>
      </c>
      <c r="AD19" s="8" t="str">
        <f>VULNERABILIDAD!$T$43</f>
        <v>BAJO</v>
      </c>
    </row>
    <row r="20" spans="9:31" ht="4.5" customHeight="1">
      <c r="I20" s="8" t="str">
        <f>VULNERABILIDAD!$J$43</f>
        <v>BAJO</v>
      </c>
      <c r="J20" s="8" t="str">
        <f>VULNERABILIDAD!$J$43</f>
        <v>BAJO</v>
      </c>
      <c r="K20" s="8" t="str">
        <f>VULNERABILIDAD!$J$43</f>
        <v>BAJO</v>
      </c>
      <c r="L20" s="8" t="str">
        <f>VULNERABILIDAD!$J$43</f>
        <v>BAJO</v>
      </c>
      <c r="M20" s="8" t="str">
        <f>VULNERABILIDAD!$J$43</f>
        <v>BAJO</v>
      </c>
      <c r="N20" s="8"/>
      <c r="O20" s="8" t="str">
        <f>VULNERABILIDAD!$O$43</f>
        <v>BAJO</v>
      </c>
      <c r="P20" s="8" t="str">
        <f>VULNERABILIDAD!$O$43</f>
        <v>BAJO</v>
      </c>
      <c r="Q20" s="8" t="str">
        <f>VULNERABILIDAD!$O$43</f>
        <v>BAJO</v>
      </c>
      <c r="R20" s="8" t="str">
        <f>VULNERABILIDAD!$O$43</f>
        <v>BAJO</v>
      </c>
      <c r="S20" s="8" t="str">
        <f>VULNERABILIDAD!$O$43</f>
        <v>BAJO</v>
      </c>
      <c r="T20" s="8" t="str">
        <f>VULNERABILIDAD!$O$43</f>
        <v>BAJO</v>
      </c>
      <c r="U20" s="8" t="str">
        <f>VULNERABILIDAD!$O$43</f>
        <v>BAJO</v>
      </c>
      <c r="V20" s="8" t="str">
        <f>VULNERABILIDAD!$O$43</f>
        <v>BAJO</v>
      </c>
      <c r="W20" s="8" t="str">
        <f>VULNERABILIDAD!$O$43</f>
        <v>BAJO</v>
      </c>
      <c r="X20" s="8" t="str">
        <f>VULNERABILIDAD!$O$43</f>
        <v>BAJO</v>
      </c>
      <c r="Y20" s="8" t="str">
        <f>VULNERABILIDAD!$O$43</f>
        <v>BAJO</v>
      </c>
      <c r="AA20" s="8" t="str">
        <f>VULNERABILIDAD!$T$43</f>
        <v>BAJO</v>
      </c>
      <c r="AB20" s="8" t="str">
        <f>VULNERABILIDAD!$T$43</f>
        <v>BAJO</v>
      </c>
      <c r="AC20" s="8" t="str">
        <f>VULNERABILIDAD!$T$43</f>
        <v>BAJO</v>
      </c>
      <c r="AD20" s="8" t="str">
        <f>VULNERABILIDAD!$T$43</f>
        <v>BAJO</v>
      </c>
      <c r="AE20" s="8" t="str">
        <f>VULNERABILIDAD!$T$43</f>
        <v>BAJO</v>
      </c>
    </row>
    <row r="21" spans="8:32" ht="4.5" customHeight="1">
      <c r="H21" s="8" t="str">
        <f>VULNERABILIDAD!$J$43</f>
        <v>BAJO</v>
      </c>
      <c r="I21" s="8" t="str">
        <f>VULNERABILIDAD!$J$43</f>
        <v>BAJO</v>
      </c>
      <c r="J21" s="8" t="str">
        <f>VULNERABILIDAD!$J$43</f>
        <v>BAJO</v>
      </c>
      <c r="K21" s="8" t="str">
        <f>VULNERABILIDAD!$J$43</f>
        <v>BAJO</v>
      </c>
      <c r="L21" s="8" t="str">
        <f>VULNERABILIDAD!$J$43</f>
        <v>BAJO</v>
      </c>
      <c r="M21" s="8" t="str">
        <f>VULNERABILIDAD!$J$43</f>
        <v>BAJO</v>
      </c>
      <c r="N21" s="8" t="str">
        <f>VULNERABILIDAD!$J$43</f>
        <v>BAJO</v>
      </c>
      <c r="O21" s="8"/>
      <c r="P21" s="8" t="str">
        <f>VULNERABILIDAD!$O$43</f>
        <v>BAJO</v>
      </c>
      <c r="Q21" s="8" t="str">
        <f>VULNERABILIDAD!$O$43</f>
        <v>BAJO</v>
      </c>
      <c r="R21" s="8" t="str">
        <f>VULNERABILIDAD!$O$43</f>
        <v>BAJO</v>
      </c>
      <c r="S21" s="8" t="str">
        <f>VULNERABILIDAD!$O$43</f>
        <v>BAJO</v>
      </c>
      <c r="T21" s="8" t="str">
        <f>VULNERABILIDAD!$O$43</f>
        <v>BAJO</v>
      </c>
      <c r="U21" s="8" t="str">
        <f>VULNERABILIDAD!$O$43</f>
        <v>BAJO</v>
      </c>
      <c r="V21" s="8" t="str">
        <f>VULNERABILIDAD!$O$43</f>
        <v>BAJO</v>
      </c>
      <c r="W21" s="8" t="str">
        <f>VULNERABILIDAD!$O$43</f>
        <v>BAJO</v>
      </c>
      <c r="X21" s="8" t="str">
        <f>VULNERABILIDAD!$O$43</f>
        <v>BAJO</v>
      </c>
      <c r="Z21" s="8" t="str">
        <f>VULNERABILIDAD!$T$43</f>
        <v>BAJO</v>
      </c>
      <c r="AA21" s="8" t="str">
        <f>VULNERABILIDAD!$T$43</f>
        <v>BAJO</v>
      </c>
      <c r="AB21" s="8" t="str">
        <f>VULNERABILIDAD!$T$43</f>
        <v>BAJO</v>
      </c>
      <c r="AC21" s="8" t="str">
        <f>VULNERABILIDAD!$T$43</f>
        <v>BAJO</v>
      </c>
      <c r="AD21" s="8" t="str">
        <f>VULNERABILIDAD!$T$43</f>
        <v>BAJO</v>
      </c>
      <c r="AE21" s="8" t="str">
        <f>VULNERABILIDAD!$T$43</f>
        <v>BAJO</v>
      </c>
      <c r="AF21" s="8" t="str">
        <f>VULNERABILIDAD!$T$43</f>
        <v>BAJO</v>
      </c>
    </row>
    <row r="22" spans="7:33" ht="4.5" customHeight="1">
      <c r="G22" s="8" t="str">
        <f>VULNERABILIDAD!$J$43</f>
        <v>BAJO</v>
      </c>
      <c r="H22" s="8" t="str">
        <f>VULNERABILIDAD!$J$43</f>
        <v>BAJO</v>
      </c>
      <c r="I22" s="8" t="str">
        <f>VULNERABILIDAD!$J$43</f>
        <v>BAJO</v>
      </c>
      <c r="J22" s="8" t="str">
        <f>VULNERABILIDAD!$J$43</f>
        <v>BAJO</v>
      </c>
      <c r="K22" s="8" t="str">
        <f>VULNERABILIDAD!$J$43</f>
        <v>BAJO</v>
      </c>
      <c r="L22" s="8" t="str">
        <f>VULNERABILIDAD!$J$43</f>
        <v>BAJO</v>
      </c>
      <c r="M22" s="8" t="str">
        <f>VULNERABILIDAD!$J$43</f>
        <v>BAJO</v>
      </c>
      <c r="N22" s="8" t="str">
        <f>VULNERABILIDAD!$J$43</f>
        <v>BAJO</v>
      </c>
      <c r="O22" s="8" t="str">
        <f>VULNERABILIDAD!$J$43</f>
        <v>BAJO</v>
      </c>
      <c r="P22" s="8"/>
      <c r="Q22" s="8" t="str">
        <f>VULNERABILIDAD!$O$43</f>
        <v>BAJO</v>
      </c>
      <c r="R22" s="8" t="str">
        <f>VULNERABILIDAD!$O$43</f>
        <v>BAJO</v>
      </c>
      <c r="S22" s="8" t="str">
        <f>VULNERABILIDAD!$O$43</f>
        <v>BAJO</v>
      </c>
      <c r="T22" s="8" t="str">
        <f>VULNERABILIDAD!$O$43</f>
        <v>BAJO</v>
      </c>
      <c r="U22" s="8" t="str">
        <f>VULNERABILIDAD!$O$43</f>
        <v>BAJO</v>
      </c>
      <c r="V22" s="8" t="str">
        <f>VULNERABILIDAD!$O$43</f>
        <v>BAJO</v>
      </c>
      <c r="W22" s="8" t="str">
        <f>VULNERABILIDAD!$O$43</f>
        <v>BAJO</v>
      </c>
      <c r="Y22" s="8" t="str">
        <f>VULNERABILIDAD!$T$43</f>
        <v>BAJO</v>
      </c>
      <c r="Z22" s="8" t="str">
        <f>VULNERABILIDAD!$T$43</f>
        <v>BAJO</v>
      </c>
      <c r="AA22" s="8" t="str">
        <f>VULNERABILIDAD!$T$43</f>
        <v>BAJO</v>
      </c>
      <c r="AB22" s="8" t="str">
        <f>VULNERABILIDAD!$T$43</f>
        <v>BAJO</v>
      </c>
      <c r="AC22" s="8" t="str">
        <f>VULNERABILIDAD!$T$43</f>
        <v>BAJO</v>
      </c>
      <c r="AD22" s="8" t="str">
        <f>VULNERABILIDAD!$T$43</f>
        <v>BAJO</v>
      </c>
      <c r="AE22" s="8" t="str">
        <f>VULNERABILIDAD!$T$43</f>
        <v>BAJO</v>
      </c>
      <c r="AF22" s="8" t="str">
        <f>VULNERABILIDAD!$T$43</f>
        <v>BAJO</v>
      </c>
      <c r="AG22" s="8" t="str">
        <f>VULNERABILIDAD!$T$43</f>
        <v>BAJO</v>
      </c>
    </row>
    <row r="23" spans="6:34" ht="4.5" customHeight="1">
      <c r="F23" s="8" t="str">
        <f>VULNERABILIDAD!$J$43</f>
        <v>BAJO</v>
      </c>
      <c r="G23" s="8" t="str">
        <f>VULNERABILIDAD!$J$43</f>
        <v>BAJO</v>
      </c>
      <c r="H23" s="8" t="str">
        <f>VULNERABILIDAD!$J$43</f>
        <v>BAJO</v>
      </c>
      <c r="I23" s="8" t="str">
        <f>VULNERABILIDAD!$J$43</f>
        <v>BAJO</v>
      </c>
      <c r="J23" s="8" t="str">
        <f>VULNERABILIDAD!$J$43</f>
        <v>BAJO</v>
      </c>
      <c r="K23" s="8" t="str">
        <f>VULNERABILIDAD!$J$43</f>
        <v>BAJO</v>
      </c>
      <c r="L23" s="8" t="str">
        <f>VULNERABILIDAD!$J$43</f>
        <v>BAJO</v>
      </c>
      <c r="M23" s="8" t="str">
        <f>VULNERABILIDAD!$J$43</f>
        <v>BAJO</v>
      </c>
      <c r="N23" s="8" t="str">
        <f>VULNERABILIDAD!$J$43</f>
        <v>BAJO</v>
      </c>
      <c r="O23" s="8" t="str">
        <f>VULNERABILIDAD!$J$43</f>
        <v>BAJO</v>
      </c>
      <c r="P23" s="8" t="str">
        <f>VULNERABILIDAD!$J$43</f>
        <v>BAJO</v>
      </c>
      <c r="Q23" s="8"/>
      <c r="R23" s="8" t="str">
        <f>VULNERABILIDAD!$O$43</f>
        <v>BAJO</v>
      </c>
      <c r="S23" s="8" t="str">
        <f>VULNERABILIDAD!$O$43</f>
        <v>BAJO</v>
      </c>
      <c r="T23" s="8" t="str">
        <f>VULNERABILIDAD!$O$43</f>
        <v>BAJO</v>
      </c>
      <c r="U23" s="8" t="str">
        <f>VULNERABILIDAD!$O$43</f>
        <v>BAJO</v>
      </c>
      <c r="V23" s="8" t="str">
        <f>VULNERABILIDAD!$O$43</f>
        <v>BAJO</v>
      </c>
      <c r="X23" s="8" t="str">
        <f>VULNERABILIDAD!$T$43</f>
        <v>BAJO</v>
      </c>
      <c r="Y23" s="8" t="str">
        <f>VULNERABILIDAD!$T$43</f>
        <v>BAJO</v>
      </c>
      <c r="Z23" s="8" t="str">
        <f>VULNERABILIDAD!$T$43</f>
        <v>BAJO</v>
      </c>
      <c r="AA23" s="8" t="str">
        <f>VULNERABILIDAD!$T$43</f>
        <v>BAJO</v>
      </c>
      <c r="AB23" s="8" t="str">
        <f>VULNERABILIDAD!$T$43</f>
        <v>BAJO</v>
      </c>
      <c r="AC23" s="8" t="str">
        <f>VULNERABILIDAD!$T$43</f>
        <v>BAJO</v>
      </c>
      <c r="AD23" s="8" t="str">
        <f>VULNERABILIDAD!$T$43</f>
        <v>BAJO</v>
      </c>
      <c r="AE23" s="8" t="str">
        <f>VULNERABILIDAD!$T$43</f>
        <v>BAJO</v>
      </c>
      <c r="AF23" s="8" t="str">
        <f>VULNERABILIDAD!$T$43</f>
        <v>BAJO</v>
      </c>
      <c r="AG23" s="8" t="str">
        <f>VULNERABILIDAD!$T$43</f>
        <v>BAJO</v>
      </c>
      <c r="AH23" s="8" t="str">
        <f>VULNERABILIDAD!$T$43</f>
        <v>BAJO</v>
      </c>
    </row>
    <row r="24" spans="5:35" ht="4.5" customHeight="1">
      <c r="E24" s="8" t="str">
        <f>VULNERABILIDAD!$J$43</f>
        <v>BAJO</v>
      </c>
      <c r="F24" s="8" t="str">
        <f>VULNERABILIDAD!$J$43</f>
        <v>BAJO</v>
      </c>
      <c r="G24" s="8" t="str">
        <f>VULNERABILIDAD!$J$43</f>
        <v>BAJO</v>
      </c>
      <c r="H24" s="8" t="str">
        <f>VULNERABILIDAD!$J$43</f>
        <v>BAJO</v>
      </c>
      <c r="I24" s="8" t="str">
        <f>VULNERABILIDAD!$J$43</f>
        <v>BAJO</v>
      </c>
      <c r="J24" s="8" t="str">
        <f>VULNERABILIDAD!$J$43</f>
        <v>BAJO</v>
      </c>
      <c r="K24" s="8" t="str">
        <f>VULNERABILIDAD!$J$43</f>
        <v>BAJO</v>
      </c>
      <c r="L24" s="8" t="str">
        <f>VULNERABILIDAD!$J$43</f>
        <v>BAJO</v>
      </c>
      <c r="M24" s="8" t="str">
        <f>VULNERABILIDAD!$J$43</f>
        <v>BAJO</v>
      </c>
      <c r="N24" s="8" t="str">
        <f>VULNERABILIDAD!$J$43</f>
        <v>BAJO</v>
      </c>
      <c r="O24" s="8" t="str">
        <f>VULNERABILIDAD!$J$43</f>
        <v>BAJO</v>
      </c>
      <c r="P24" s="8" t="str">
        <f>VULNERABILIDAD!$J$43</f>
        <v>BAJO</v>
      </c>
      <c r="Q24" s="8" t="str">
        <f>VULNERABILIDAD!$J$43</f>
        <v>BAJO</v>
      </c>
      <c r="R24" s="8"/>
      <c r="S24" s="8" t="str">
        <f>VULNERABILIDAD!$O$43</f>
        <v>BAJO</v>
      </c>
      <c r="T24" s="8" t="str">
        <f>VULNERABILIDAD!$O$43</f>
        <v>BAJO</v>
      </c>
      <c r="U24" s="8" t="str">
        <f>VULNERABILIDAD!$O$43</f>
        <v>BAJO</v>
      </c>
      <c r="W24" s="8" t="str">
        <f>VULNERABILIDAD!$T$43</f>
        <v>BAJO</v>
      </c>
      <c r="X24" s="8" t="str">
        <f>VULNERABILIDAD!$T$43</f>
        <v>BAJO</v>
      </c>
      <c r="Y24" s="8" t="str">
        <f>VULNERABILIDAD!$T$43</f>
        <v>BAJO</v>
      </c>
      <c r="Z24" s="8" t="str">
        <f>VULNERABILIDAD!$T$43</f>
        <v>BAJO</v>
      </c>
      <c r="AA24" s="8" t="str">
        <f>VULNERABILIDAD!$T$43</f>
        <v>BAJO</v>
      </c>
      <c r="AB24" s="8" t="str">
        <f>VULNERABILIDAD!$T$43</f>
        <v>BAJO</v>
      </c>
      <c r="AC24" s="8" t="str">
        <f>VULNERABILIDAD!$T$43</f>
        <v>BAJO</v>
      </c>
      <c r="AD24" s="8" t="str">
        <f>VULNERABILIDAD!$T$43</f>
        <v>BAJO</v>
      </c>
      <c r="AE24" s="8" t="str">
        <f>VULNERABILIDAD!$T$43</f>
        <v>BAJO</v>
      </c>
      <c r="AF24" s="8" t="str">
        <f>VULNERABILIDAD!$T$43</f>
        <v>BAJO</v>
      </c>
      <c r="AG24" s="8" t="str">
        <f>VULNERABILIDAD!$T$43</f>
        <v>BAJO</v>
      </c>
      <c r="AH24" s="8" t="str">
        <f>VULNERABILIDAD!$T$43</f>
        <v>BAJO</v>
      </c>
      <c r="AI24" s="8" t="str">
        <f>VULNERABILIDAD!$T$43</f>
        <v>BAJO</v>
      </c>
    </row>
    <row r="25" spans="4:36" ht="4.5" customHeight="1">
      <c r="D25" s="8" t="str">
        <f>VULNERABILIDAD!$J$43</f>
        <v>BAJO</v>
      </c>
      <c r="E25" s="8" t="str">
        <f>VULNERABILIDAD!$J$43</f>
        <v>BAJO</v>
      </c>
      <c r="F25" s="8" t="str">
        <f>VULNERABILIDAD!$J$43</f>
        <v>BAJO</v>
      </c>
      <c r="G25" s="8" t="str">
        <f>VULNERABILIDAD!$J$43</f>
        <v>BAJO</v>
      </c>
      <c r="H25" s="8" t="str">
        <f>VULNERABILIDAD!$J$43</f>
        <v>BAJO</v>
      </c>
      <c r="I25" s="8" t="str">
        <f>VULNERABILIDAD!$J$43</f>
        <v>BAJO</v>
      </c>
      <c r="J25" s="8" t="str">
        <f>VULNERABILIDAD!$J$43</f>
        <v>BAJO</v>
      </c>
      <c r="K25" s="8" t="str">
        <f>VULNERABILIDAD!$J$43</f>
        <v>BAJO</v>
      </c>
      <c r="L25" s="8" t="str">
        <f>VULNERABILIDAD!$J$43</f>
        <v>BAJO</v>
      </c>
      <c r="M25" s="8" t="str">
        <f>VULNERABILIDAD!$J$43</f>
        <v>BAJO</v>
      </c>
      <c r="N25" s="8" t="str">
        <f>VULNERABILIDAD!$J$43</f>
        <v>BAJO</v>
      </c>
      <c r="O25" s="8" t="str">
        <f>VULNERABILIDAD!$J$43</f>
        <v>BAJO</v>
      </c>
      <c r="P25" s="8" t="str">
        <f>VULNERABILIDAD!$J$43</f>
        <v>BAJO</v>
      </c>
      <c r="Q25" s="8" t="str">
        <f>VULNERABILIDAD!$J$43</f>
        <v>BAJO</v>
      </c>
      <c r="R25" s="8" t="str">
        <f>VULNERABILIDAD!$J$43</f>
        <v>BAJO</v>
      </c>
      <c r="S25" s="8"/>
      <c r="T25" s="8" t="str">
        <f>VULNERABILIDAD!$O$43</f>
        <v>BAJO</v>
      </c>
      <c r="V25" s="8" t="str">
        <f>VULNERABILIDAD!$T$43</f>
        <v>BAJO</v>
      </c>
      <c r="W25" s="8" t="str">
        <f>VULNERABILIDAD!$T$43</f>
        <v>BAJO</v>
      </c>
      <c r="X25" s="8" t="str">
        <f>VULNERABILIDAD!$T$43</f>
        <v>BAJO</v>
      </c>
      <c r="Y25" s="8" t="str">
        <f>VULNERABILIDAD!$T$43</f>
        <v>BAJO</v>
      </c>
      <c r="Z25" s="8" t="str">
        <f>VULNERABILIDAD!$T$43</f>
        <v>BAJO</v>
      </c>
      <c r="AA25" s="8" t="str">
        <f>VULNERABILIDAD!$T$43</f>
        <v>BAJO</v>
      </c>
      <c r="AB25" s="8" t="str">
        <f>VULNERABILIDAD!$T$43</f>
        <v>BAJO</v>
      </c>
      <c r="AC25" s="8" t="str">
        <f>VULNERABILIDAD!$T$43</f>
        <v>BAJO</v>
      </c>
      <c r="AD25" s="8" t="str">
        <f>VULNERABILIDAD!$T$43</f>
        <v>BAJO</v>
      </c>
      <c r="AE25" s="8" t="str">
        <f>VULNERABILIDAD!$T$43</f>
        <v>BAJO</v>
      </c>
      <c r="AF25" s="8" t="str">
        <f>VULNERABILIDAD!$T$43</f>
        <v>BAJO</v>
      </c>
      <c r="AG25" s="8" t="str">
        <f>VULNERABILIDAD!$T$43</f>
        <v>BAJO</v>
      </c>
      <c r="AH25" s="8" t="str">
        <f>VULNERABILIDAD!$T$43</f>
        <v>BAJO</v>
      </c>
      <c r="AI25" s="8" t="str">
        <f>VULNERABILIDAD!$T$43</f>
        <v>BAJO</v>
      </c>
      <c r="AJ25" s="8" t="str">
        <f>VULNERABILIDAD!$T$43</f>
        <v>BAJO</v>
      </c>
    </row>
    <row r="26" spans="3:37" ht="4.5" customHeight="1">
      <c r="C26" s="8" t="str">
        <f>VULNERABILIDAD!$J$43</f>
        <v>BAJO</v>
      </c>
      <c r="D26" s="8" t="str">
        <f>VULNERABILIDAD!$J$43</f>
        <v>BAJO</v>
      </c>
      <c r="E26" s="8" t="str">
        <f>VULNERABILIDAD!$J$43</f>
        <v>BAJO</v>
      </c>
      <c r="F26" s="8" t="str">
        <f>VULNERABILIDAD!$J$43</f>
        <v>BAJO</v>
      </c>
      <c r="G26" s="8" t="str">
        <f>VULNERABILIDAD!$J$43</f>
        <v>BAJO</v>
      </c>
      <c r="H26" s="8" t="str">
        <f>VULNERABILIDAD!$J$43</f>
        <v>BAJO</v>
      </c>
      <c r="I26" s="8" t="str">
        <f>VULNERABILIDAD!$J$43</f>
        <v>BAJO</v>
      </c>
      <c r="J26" s="8" t="str">
        <f>VULNERABILIDAD!$J$43</f>
        <v>BAJO</v>
      </c>
      <c r="K26" s="8" t="str">
        <f>VULNERABILIDAD!$J$43</f>
        <v>BAJO</v>
      </c>
      <c r="L26" s="8" t="str">
        <f>VULNERABILIDAD!$J$43</f>
        <v>BAJO</v>
      </c>
      <c r="M26" s="8" t="str">
        <f>VULNERABILIDAD!$J$43</f>
        <v>BAJO</v>
      </c>
      <c r="N26" s="8" t="str">
        <f>VULNERABILIDAD!$J$43</f>
        <v>BAJO</v>
      </c>
      <c r="O26" s="8" t="str">
        <f>VULNERABILIDAD!$J$43</f>
        <v>BAJO</v>
      </c>
      <c r="P26" s="8" t="str">
        <f>VULNERABILIDAD!$J$43</f>
        <v>BAJO</v>
      </c>
      <c r="Q26" s="8" t="str">
        <f>VULNERABILIDAD!$J$43</f>
        <v>BAJO</v>
      </c>
      <c r="R26" s="8" t="str">
        <f>VULNERABILIDAD!$J$43</f>
        <v>BAJO</v>
      </c>
      <c r="S26" s="8" t="str">
        <f>VULNERABILIDAD!$J$43</f>
        <v>BAJO</v>
      </c>
      <c r="T26" s="8"/>
      <c r="U26" s="8" t="str">
        <f>VULNERABILIDAD!$T$43</f>
        <v>BAJO</v>
      </c>
      <c r="V26" s="8" t="str">
        <f>VULNERABILIDAD!$T$43</f>
        <v>BAJO</v>
      </c>
      <c r="W26" s="8" t="str">
        <f>VULNERABILIDAD!$T$43</f>
        <v>BAJO</v>
      </c>
      <c r="X26" s="8" t="str">
        <f>VULNERABILIDAD!$T$43</f>
        <v>BAJO</v>
      </c>
      <c r="Y26" s="8" t="str">
        <f>VULNERABILIDAD!$T$43</f>
        <v>BAJO</v>
      </c>
      <c r="Z26" s="8" t="str">
        <f>VULNERABILIDAD!$T$43</f>
        <v>BAJO</v>
      </c>
      <c r="AA26" s="8" t="str">
        <f>VULNERABILIDAD!$T$43</f>
        <v>BAJO</v>
      </c>
      <c r="AB26" s="8" t="str">
        <f>VULNERABILIDAD!$T$43</f>
        <v>BAJO</v>
      </c>
      <c r="AC26" s="8" t="str">
        <f>VULNERABILIDAD!$T$43</f>
        <v>BAJO</v>
      </c>
      <c r="AD26" s="8" t="str">
        <f>VULNERABILIDAD!$T$43</f>
        <v>BAJO</v>
      </c>
      <c r="AE26" s="8" t="str">
        <f>VULNERABILIDAD!$T$43</f>
        <v>BAJO</v>
      </c>
      <c r="AF26" s="8" t="str">
        <f>VULNERABILIDAD!$T$43</f>
        <v>BAJO</v>
      </c>
      <c r="AG26" s="8" t="str">
        <f>VULNERABILIDAD!$T$43</f>
        <v>BAJO</v>
      </c>
      <c r="AH26" s="8" t="str">
        <f>VULNERABILIDAD!$T$43</f>
        <v>BAJO</v>
      </c>
      <c r="AI26" s="8" t="str">
        <f>VULNERABILIDAD!$T$43</f>
        <v>BAJO</v>
      </c>
      <c r="AJ26" s="8" t="str">
        <f>VULNERABILIDAD!$T$43</f>
        <v>BAJO</v>
      </c>
      <c r="AK26" s="8" t="str">
        <f>VULNERABILIDAD!$T$43</f>
        <v>BAJO</v>
      </c>
    </row>
    <row r="27" spans="4:36" ht="4.5" customHeight="1">
      <c r="D27" s="8" t="str">
        <f>VULNERABILIDAD!$J$43</f>
        <v>BAJO</v>
      </c>
      <c r="E27" s="8" t="str">
        <f>VULNERABILIDAD!$J$43</f>
        <v>BAJO</v>
      </c>
      <c r="F27" s="8" t="str">
        <f>VULNERABILIDAD!$J$43</f>
        <v>BAJO</v>
      </c>
      <c r="G27" s="8" t="str">
        <f>VULNERABILIDAD!$J$43</f>
        <v>BAJO</v>
      </c>
      <c r="H27" s="8" t="str">
        <f>VULNERABILIDAD!$J$43</f>
        <v>BAJO</v>
      </c>
      <c r="I27" s="8" t="str">
        <f>VULNERABILIDAD!$J$43</f>
        <v>BAJO</v>
      </c>
      <c r="J27" s="8" t="str">
        <f>VULNERABILIDAD!$J$43</f>
        <v>BAJO</v>
      </c>
      <c r="K27" s="8" t="str">
        <f>VULNERABILIDAD!$J$43</f>
        <v>BAJO</v>
      </c>
      <c r="L27" s="8" t="str">
        <f>VULNERABILIDAD!$J$43</f>
        <v>BAJO</v>
      </c>
      <c r="M27" s="8" t="str">
        <f>VULNERABILIDAD!$J$43</f>
        <v>BAJO</v>
      </c>
      <c r="N27" s="8" t="str">
        <f>VULNERABILIDAD!$J$43</f>
        <v>BAJO</v>
      </c>
      <c r="O27" s="8" t="str">
        <f>VULNERABILIDAD!$J$43</f>
        <v>BAJO</v>
      </c>
      <c r="P27" s="8" t="str">
        <f>VULNERABILIDAD!$J$43</f>
        <v>BAJO</v>
      </c>
      <c r="Q27" s="8" t="str">
        <f>VULNERABILIDAD!$J$43</f>
        <v>BAJO</v>
      </c>
      <c r="R27" s="8" t="str">
        <f>VULNERABILIDAD!$J$43</f>
        <v>BAJO</v>
      </c>
      <c r="S27" s="8"/>
      <c r="T27" s="8">
        <f>VULNERABILIDAD!$E$43</f>
        <v>3</v>
      </c>
      <c r="V27" s="8" t="str">
        <f>VULNERABILIDAD!$T$43</f>
        <v>BAJO</v>
      </c>
      <c r="W27" s="8" t="str">
        <f>VULNERABILIDAD!$T$43</f>
        <v>BAJO</v>
      </c>
      <c r="X27" s="8" t="str">
        <f>VULNERABILIDAD!$T$43</f>
        <v>BAJO</v>
      </c>
      <c r="Y27" s="8" t="str">
        <f>VULNERABILIDAD!$T$43</f>
        <v>BAJO</v>
      </c>
      <c r="Z27" s="8" t="str">
        <f>VULNERABILIDAD!$T$43</f>
        <v>BAJO</v>
      </c>
      <c r="AA27" s="8" t="str">
        <f>VULNERABILIDAD!$T$43</f>
        <v>BAJO</v>
      </c>
      <c r="AB27" s="8" t="str">
        <f>VULNERABILIDAD!$T$43</f>
        <v>BAJO</v>
      </c>
      <c r="AC27" s="8" t="str">
        <f>VULNERABILIDAD!$T$43</f>
        <v>BAJO</v>
      </c>
      <c r="AD27" s="8" t="str">
        <f>VULNERABILIDAD!$T$43</f>
        <v>BAJO</v>
      </c>
      <c r="AE27" s="8" t="str">
        <f>VULNERABILIDAD!$T$43</f>
        <v>BAJO</v>
      </c>
      <c r="AF27" s="8" t="str">
        <f>VULNERABILIDAD!$T$43</f>
        <v>BAJO</v>
      </c>
      <c r="AG27" s="8" t="str">
        <f>VULNERABILIDAD!$T$43</f>
        <v>BAJO</v>
      </c>
      <c r="AH27" s="8" t="str">
        <f>VULNERABILIDAD!$T$43</f>
        <v>BAJO</v>
      </c>
      <c r="AI27" s="8" t="str">
        <f>VULNERABILIDAD!$T$43</f>
        <v>BAJO</v>
      </c>
      <c r="AJ27" s="8" t="str">
        <f>VULNERABILIDAD!$T$43</f>
        <v>BAJO</v>
      </c>
    </row>
    <row r="28" spans="5:35" ht="4.5" customHeight="1">
      <c r="E28" s="8" t="str">
        <f>VULNERABILIDAD!$J$43</f>
        <v>BAJO</v>
      </c>
      <c r="F28" s="8" t="str">
        <f>VULNERABILIDAD!$J$43</f>
        <v>BAJO</v>
      </c>
      <c r="G28" s="8" t="str">
        <f>VULNERABILIDAD!$J$43</f>
        <v>BAJO</v>
      </c>
      <c r="H28" s="8" t="str">
        <f>VULNERABILIDAD!$J$43</f>
        <v>BAJO</v>
      </c>
      <c r="I28" s="8" t="str">
        <f>VULNERABILIDAD!$J$43</f>
        <v>BAJO</v>
      </c>
      <c r="J28" s="8" t="str">
        <f>VULNERABILIDAD!$J$43</f>
        <v>BAJO</v>
      </c>
      <c r="K28" s="8" t="str">
        <f>VULNERABILIDAD!$J$43</f>
        <v>BAJO</v>
      </c>
      <c r="L28" s="8" t="str">
        <f>VULNERABILIDAD!$J$43</f>
        <v>BAJO</v>
      </c>
      <c r="M28" s="8" t="str">
        <f>VULNERABILIDAD!$J$43</f>
        <v>BAJO</v>
      </c>
      <c r="N28" s="8" t="str">
        <f>VULNERABILIDAD!$J$43</f>
        <v>BAJO</v>
      </c>
      <c r="O28" s="8" t="str">
        <f>VULNERABILIDAD!$J$43</f>
        <v>BAJO</v>
      </c>
      <c r="P28" s="8" t="str">
        <f>VULNERABILIDAD!$J$43</f>
        <v>BAJO</v>
      </c>
      <c r="Q28" s="8" t="str">
        <f>VULNERABILIDAD!$J$43</f>
        <v>BAJO</v>
      </c>
      <c r="R28" s="8"/>
      <c r="S28" s="8">
        <f>VULNERABILIDAD!$E$43</f>
        <v>3</v>
      </c>
      <c r="T28" s="8">
        <f>VULNERABILIDAD!$E$43</f>
        <v>3</v>
      </c>
      <c r="U28" s="8">
        <f>VULNERABILIDAD!$E$43</f>
        <v>3</v>
      </c>
      <c r="W28" s="8" t="str">
        <f>VULNERABILIDAD!$T$43</f>
        <v>BAJO</v>
      </c>
      <c r="X28" s="8" t="str">
        <f>VULNERABILIDAD!$T$43</f>
        <v>BAJO</v>
      </c>
      <c r="Y28" s="8" t="str">
        <f>VULNERABILIDAD!$T$43</f>
        <v>BAJO</v>
      </c>
      <c r="Z28" s="8" t="str">
        <f>VULNERABILIDAD!$T$43</f>
        <v>BAJO</v>
      </c>
      <c r="AA28" s="8" t="str">
        <f>VULNERABILIDAD!$T$43</f>
        <v>BAJO</v>
      </c>
      <c r="AB28" s="8" t="str">
        <f>VULNERABILIDAD!$T$43</f>
        <v>BAJO</v>
      </c>
      <c r="AC28" s="8" t="str">
        <f>VULNERABILIDAD!$T$43</f>
        <v>BAJO</v>
      </c>
      <c r="AD28" s="8" t="str">
        <f>VULNERABILIDAD!$T$43</f>
        <v>BAJO</v>
      </c>
      <c r="AE28" s="8" t="str">
        <f>VULNERABILIDAD!$T$43</f>
        <v>BAJO</v>
      </c>
      <c r="AF28" s="8" t="str">
        <f>VULNERABILIDAD!$T$43</f>
        <v>BAJO</v>
      </c>
      <c r="AG28" s="8" t="str">
        <f>VULNERABILIDAD!$T$43</f>
        <v>BAJO</v>
      </c>
      <c r="AH28" s="8" t="str">
        <f>VULNERABILIDAD!$T$43</f>
        <v>BAJO</v>
      </c>
      <c r="AI28" s="8" t="str">
        <f>VULNERABILIDAD!$T$43</f>
        <v>BAJO</v>
      </c>
    </row>
    <row r="29" spans="6:34" ht="4.5" customHeight="1">
      <c r="F29" s="8" t="str">
        <f>VULNERABILIDAD!$J$43</f>
        <v>BAJO</v>
      </c>
      <c r="G29" s="8" t="str">
        <f>VULNERABILIDAD!$J$43</f>
        <v>BAJO</v>
      </c>
      <c r="H29" s="8" t="str">
        <f>VULNERABILIDAD!$J$43</f>
        <v>BAJO</v>
      </c>
      <c r="I29" s="8" t="str">
        <f>VULNERABILIDAD!$J$43</f>
        <v>BAJO</v>
      </c>
      <c r="J29" s="8" t="str">
        <f>VULNERABILIDAD!$J$43</f>
        <v>BAJO</v>
      </c>
      <c r="K29" s="8" t="str">
        <f>VULNERABILIDAD!$J$43</f>
        <v>BAJO</v>
      </c>
      <c r="L29" s="8" t="str">
        <f>VULNERABILIDAD!$J$43</f>
        <v>BAJO</v>
      </c>
      <c r="M29" s="8" t="str">
        <f>VULNERABILIDAD!$J$43</f>
        <v>BAJO</v>
      </c>
      <c r="N29" s="8" t="str">
        <f>VULNERABILIDAD!$J$43</f>
        <v>BAJO</v>
      </c>
      <c r="O29" s="8" t="str">
        <f>VULNERABILIDAD!$J$43</f>
        <v>BAJO</v>
      </c>
      <c r="P29" s="8" t="str">
        <f>VULNERABILIDAD!$J$43</f>
        <v>BAJO</v>
      </c>
      <c r="Q29" s="8"/>
      <c r="R29" s="8">
        <f>VULNERABILIDAD!$E$43</f>
        <v>3</v>
      </c>
      <c r="S29" s="8">
        <f>VULNERABILIDAD!$E$43</f>
        <v>3</v>
      </c>
      <c r="T29" s="8">
        <f>VULNERABILIDAD!$E$43</f>
        <v>3</v>
      </c>
      <c r="U29" s="8">
        <f>VULNERABILIDAD!$E$43</f>
        <v>3</v>
      </c>
      <c r="V29" s="8">
        <f>VULNERABILIDAD!$E$43</f>
        <v>3</v>
      </c>
      <c r="X29" s="8" t="str">
        <f>VULNERABILIDAD!$T$43</f>
        <v>BAJO</v>
      </c>
      <c r="Y29" s="8" t="str">
        <f>VULNERABILIDAD!$T$43</f>
        <v>BAJO</v>
      </c>
      <c r="Z29" s="8" t="str">
        <f>VULNERABILIDAD!$T$43</f>
        <v>BAJO</v>
      </c>
      <c r="AA29" s="8" t="str">
        <f>VULNERABILIDAD!$T$43</f>
        <v>BAJO</v>
      </c>
      <c r="AB29" s="8" t="str">
        <f>VULNERABILIDAD!$T$43</f>
        <v>BAJO</v>
      </c>
      <c r="AC29" s="8" t="str">
        <f>VULNERABILIDAD!$T$43</f>
        <v>BAJO</v>
      </c>
      <c r="AD29" s="8" t="str">
        <f>VULNERABILIDAD!$T$43</f>
        <v>BAJO</v>
      </c>
      <c r="AE29" s="8" t="str">
        <f>VULNERABILIDAD!$T$43</f>
        <v>BAJO</v>
      </c>
      <c r="AF29" s="8" t="str">
        <f>VULNERABILIDAD!$T$43</f>
        <v>BAJO</v>
      </c>
      <c r="AG29" s="8" t="str">
        <f>VULNERABILIDAD!$T$43</f>
        <v>BAJO</v>
      </c>
      <c r="AH29" s="8" t="str">
        <f>VULNERABILIDAD!$T$43</f>
        <v>BAJO</v>
      </c>
    </row>
    <row r="30" spans="7:33" ht="4.5" customHeight="1">
      <c r="G30" s="8" t="str">
        <f>VULNERABILIDAD!$J$43</f>
        <v>BAJO</v>
      </c>
      <c r="H30" s="8" t="str">
        <f>VULNERABILIDAD!$J$43</f>
        <v>BAJO</v>
      </c>
      <c r="I30" s="8" t="str">
        <f>VULNERABILIDAD!$J$43</f>
        <v>BAJO</v>
      </c>
      <c r="J30" s="8" t="str">
        <f>VULNERABILIDAD!$J$43</f>
        <v>BAJO</v>
      </c>
      <c r="K30" s="8" t="str">
        <f>VULNERABILIDAD!$J$43</f>
        <v>BAJO</v>
      </c>
      <c r="L30" s="8" t="str">
        <f>VULNERABILIDAD!$J$43</f>
        <v>BAJO</v>
      </c>
      <c r="M30" s="8" t="str">
        <f>VULNERABILIDAD!$J$43</f>
        <v>BAJO</v>
      </c>
      <c r="N30" s="8" t="str">
        <f>VULNERABILIDAD!$J$43</f>
        <v>BAJO</v>
      </c>
      <c r="O30" s="8" t="str">
        <f>VULNERABILIDAD!$J$43</f>
        <v>BAJO</v>
      </c>
      <c r="P30" s="8"/>
      <c r="Q30" s="8">
        <f>VULNERABILIDAD!$E$43</f>
        <v>3</v>
      </c>
      <c r="R30" s="8">
        <f>VULNERABILIDAD!$E$43</f>
        <v>3</v>
      </c>
      <c r="S30" s="8">
        <f>VULNERABILIDAD!$E$43</f>
        <v>3</v>
      </c>
      <c r="T30" s="8">
        <f>VULNERABILIDAD!$E$43</f>
        <v>3</v>
      </c>
      <c r="U30" s="8">
        <f>VULNERABILIDAD!$E$43</f>
        <v>3</v>
      </c>
      <c r="V30" s="8">
        <f>VULNERABILIDAD!$E$43</f>
        <v>3</v>
      </c>
      <c r="W30" s="8">
        <f>VULNERABILIDAD!$E$43</f>
        <v>3</v>
      </c>
      <c r="Y30" s="8" t="str">
        <f>VULNERABILIDAD!$T$43</f>
        <v>BAJO</v>
      </c>
      <c r="Z30" s="8" t="str">
        <f>VULNERABILIDAD!$T$43</f>
        <v>BAJO</v>
      </c>
      <c r="AA30" s="8" t="str">
        <f>VULNERABILIDAD!$T$43</f>
        <v>BAJO</v>
      </c>
      <c r="AB30" s="8" t="str">
        <f>VULNERABILIDAD!$T$43</f>
        <v>BAJO</v>
      </c>
      <c r="AC30" s="8" t="str">
        <f>VULNERABILIDAD!$T$43</f>
        <v>BAJO</v>
      </c>
      <c r="AD30" s="8" t="str">
        <f>VULNERABILIDAD!$T$43</f>
        <v>BAJO</v>
      </c>
      <c r="AE30" s="8" t="str">
        <f>VULNERABILIDAD!$T$43</f>
        <v>BAJO</v>
      </c>
      <c r="AF30" s="8" t="str">
        <f>VULNERABILIDAD!$T$43</f>
        <v>BAJO</v>
      </c>
      <c r="AG30" s="8" t="str">
        <f>VULNERABILIDAD!$T$43</f>
        <v>BAJO</v>
      </c>
    </row>
    <row r="31" spans="8:32" ht="4.5" customHeight="1">
      <c r="H31" s="8" t="str">
        <f>VULNERABILIDAD!$J$43</f>
        <v>BAJO</v>
      </c>
      <c r="I31" s="8" t="str">
        <f>VULNERABILIDAD!$J$43</f>
        <v>BAJO</v>
      </c>
      <c r="J31" s="8" t="str">
        <f>VULNERABILIDAD!$J$43</f>
        <v>BAJO</v>
      </c>
      <c r="K31" s="8" t="str">
        <f>VULNERABILIDAD!$J$43</f>
        <v>BAJO</v>
      </c>
      <c r="L31" s="8" t="str">
        <f>VULNERABILIDAD!$J$43</f>
        <v>BAJO</v>
      </c>
      <c r="M31" s="8" t="str">
        <f>VULNERABILIDAD!$J$43</f>
        <v>BAJO</v>
      </c>
      <c r="N31" s="8" t="str">
        <f>VULNERABILIDAD!$J$43</f>
        <v>BAJO</v>
      </c>
      <c r="O31" s="8"/>
      <c r="P31" s="8">
        <f>VULNERABILIDAD!$E$43</f>
        <v>3</v>
      </c>
      <c r="Q31" s="8">
        <f>VULNERABILIDAD!$E$43</f>
        <v>3</v>
      </c>
      <c r="R31" s="8">
        <f>VULNERABILIDAD!$E$43</f>
        <v>3</v>
      </c>
      <c r="S31" s="8">
        <f>VULNERABILIDAD!$E$43</f>
        <v>3</v>
      </c>
      <c r="T31" s="8">
        <f>VULNERABILIDAD!$E$43</f>
        <v>3</v>
      </c>
      <c r="U31" s="8">
        <f>VULNERABILIDAD!$E$43</f>
        <v>3</v>
      </c>
      <c r="V31" s="8">
        <f>VULNERABILIDAD!$E$43</f>
        <v>3</v>
      </c>
      <c r="W31" s="8">
        <f>VULNERABILIDAD!$E$43</f>
        <v>3</v>
      </c>
      <c r="X31" s="8">
        <f>VULNERABILIDAD!$E$43</f>
        <v>3</v>
      </c>
      <c r="Z31" s="8" t="str">
        <f>VULNERABILIDAD!$T$43</f>
        <v>BAJO</v>
      </c>
      <c r="AA31" s="8" t="str">
        <f>VULNERABILIDAD!$T$43</f>
        <v>BAJO</v>
      </c>
      <c r="AB31" s="8" t="str">
        <f>VULNERABILIDAD!$T$43</f>
        <v>BAJO</v>
      </c>
      <c r="AC31" s="8" t="str">
        <f>VULNERABILIDAD!$T$43</f>
        <v>BAJO</v>
      </c>
      <c r="AD31" s="8" t="str">
        <f>VULNERABILIDAD!$T$43</f>
        <v>BAJO</v>
      </c>
      <c r="AE31" s="8" t="str">
        <f>VULNERABILIDAD!$T$43</f>
        <v>BAJO</v>
      </c>
      <c r="AF31" s="8" t="str">
        <f>VULNERABILIDAD!$T$43</f>
        <v>BAJO</v>
      </c>
    </row>
    <row r="32" spans="9:31" ht="4.5" customHeight="1">
      <c r="I32" s="8" t="str">
        <f>VULNERABILIDAD!$J$43</f>
        <v>BAJO</v>
      </c>
      <c r="J32" s="8" t="str">
        <f>VULNERABILIDAD!$J$43</f>
        <v>BAJO</v>
      </c>
      <c r="K32" s="8" t="str">
        <f>VULNERABILIDAD!$J$43</f>
        <v>BAJO</v>
      </c>
      <c r="L32" s="8" t="str">
        <f>VULNERABILIDAD!$J$43</f>
        <v>BAJO</v>
      </c>
      <c r="M32" s="8" t="str">
        <f>VULNERABILIDAD!$J$43</f>
        <v>BAJO</v>
      </c>
      <c r="N32" s="8"/>
      <c r="O32" s="8">
        <f>VULNERABILIDAD!$E$43</f>
        <v>3</v>
      </c>
      <c r="P32" s="8">
        <f>VULNERABILIDAD!$E$43</f>
        <v>3</v>
      </c>
      <c r="Q32" s="8">
        <f>VULNERABILIDAD!$E$43</f>
        <v>3</v>
      </c>
      <c r="R32" s="8">
        <f>VULNERABILIDAD!$E$43</f>
        <v>3</v>
      </c>
      <c r="S32" s="8">
        <f>VULNERABILIDAD!$E$43</f>
        <v>3</v>
      </c>
      <c r="T32" s="8">
        <f>VULNERABILIDAD!$E$43</f>
        <v>3</v>
      </c>
      <c r="U32" s="8">
        <f>VULNERABILIDAD!$E$43</f>
        <v>3</v>
      </c>
      <c r="V32" s="8">
        <f>VULNERABILIDAD!$E$43</f>
        <v>3</v>
      </c>
      <c r="W32" s="8">
        <f>VULNERABILIDAD!$E$43</f>
        <v>3</v>
      </c>
      <c r="X32" s="8">
        <f>VULNERABILIDAD!$E$43</f>
        <v>3</v>
      </c>
      <c r="Y32" s="8">
        <f>VULNERABILIDAD!$E$43</f>
        <v>3</v>
      </c>
      <c r="AA32" s="8" t="str">
        <f>VULNERABILIDAD!$T$43</f>
        <v>BAJO</v>
      </c>
      <c r="AB32" s="8" t="str">
        <f>VULNERABILIDAD!$T$43</f>
        <v>BAJO</v>
      </c>
      <c r="AC32" s="8" t="str">
        <f>VULNERABILIDAD!$T$43</f>
        <v>BAJO</v>
      </c>
      <c r="AD32" s="8" t="str">
        <f>VULNERABILIDAD!$T$43</f>
        <v>BAJO</v>
      </c>
      <c r="AE32" s="8" t="str">
        <f>VULNERABILIDAD!$T$43</f>
        <v>BAJO</v>
      </c>
    </row>
    <row r="33" spans="10:30" ht="4.5" customHeight="1">
      <c r="J33" s="8" t="str">
        <f>VULNERABILIDAD!$J$43</f>
        <v>BAJO</v>
      </c>
      <c r="K33" s="8" t="str">
        <f>VULNERABILIDAD!$J$43</f>
        <v>BAJO</v>
      </c>
      <c r="L33" s="8" t="str">
        <f>VULNERABILIDAD!$J$43</f>
        <v>BAJO</v>
      </c>
      <c r="M33" s="8"/>
      <c r="N33" s="8">
        <f>VULNERABILIDAD!$E$43</f>
        <v>3</v>
      </c>
      <c r="O33" s="8">
        <f>VULNERABILIDAD!$E$43</f>
        <v>3</v>
      </c>
      <c r="P33" s="8">
        <f>VULNERABILIDAD!$E$43</f>
        <v>3</v>
      </c>
      <c r="Q33" s="8">
        <f>VULNERABILIDAD!$E$43</f>
        <v>3</v>
      </c>
      <c r="R33" s="8">
        <f>VULNERABILIDAD!$E$43</f>
        <v>3</v>
      </c>
      <c r="S33" s="8">
        <f>VULNERABILIDAD!$E$43</f>
        <v>3</v>
      </c>
      <c r="T33" s="8">
        <f>VULNERABILIDAD!$E$43</f>
        <v>3</v>
      </c>
      <c r="U33" s="8">
        <f>VULNERABILIDAD!$E$43</f>
        <v>3</v>
      </c>
      <c r="V33" s="8">
        <f>VULNERABILIDAD!$E$43</f>
        <v>3</v>
      </c>
      <c r="W33" s="8">
        <f>VULNERABILIDAD!$E$43</f>
        <v>3</v>
      </c>
      <c r="X33" s="8">
        <f>VULNERABILIDAD!$E$43</f>
        <v>3</v>
      </c>
      <c r="Y33" s="8">
        <f>VULNERABILIDAD!$E$43</f>
        <v>3</v>
      </c>
      <c r="Z33" s="8">
        <f>VULNERABILIDAD!$E$43</f>
        <v>3</v>
      </c>
      <c r="AB33" s="8" t="str">
        <f>VULNERABILIDAD!$T$43</f>
        <v>BAJO</v>
      </c>
      <c r="AC33" s="8" t="str">
        <f>VULNERABILIDAD!$T$43</f>
        <v>BAJO</v>
      </c>
      <c r="AD33" s="8" t="str">
        <f>VULNERABILIDAD!$T$43</f>
        <v>BAJO</v>
      </c>
    </row>
    <row r="34" spans="11:29" ht="4.5" customHeight="1">
      <c r="K34" s="8" t="str">
        <f>VULNERABILIDAD!$J$43</f>
        <v>BAJO</v>
      </c>
      <c r="L34" s="8"/>
      <c r="M34" s="8">
        <f>VULNERABILIDAD!$E$43</f>
        <v>3</v>
      </c>
      <c r="N34" s="8">
        <f>VULNERABILIDAD!$E$43</f>
        <v>3</v>
      </c>
      <c r="O34" s="8">
        <f>VULNERABILIDAD!$E$43</f>
        <v>3</v>
      </c>
      <c r="P34" s="8">
        <f>VULNERABILIDAD!$E$43</f>
        <v>3</v>
      </c>
      <c r="Q34" s="8">
        <f>VULNERABILIDAD!$E$43</f>
        <v>3</v>
      </c>
      <c r="R34" s="8">
        <f>VULNERABILIDAD!$E$43</f>
        <v>3</v>
      </c>
      <c r="S34" s="8">
        <f>VULNERABILIDAD!$E$43</f>
        <v>3</v>
      </c>
      <c r="T34" s="8">
        <f>VULNERABILIDAD!$E$43</f>
        <v>3</v>
      </c>
      <c r="U34" s="8">
        <f>VULNERABILIDAD!$E$43</f>
        <v>3</v>
      </c>
      <c r="V34" s="8">
        <f>VULNERABILIDAD!$E$43</f>
        <v>3</v>
      </c>
      <c r="W34" s="8">
        <f>VULNERABILIDAD!$E$43</f>
        <v>3</v>
      </c>
      <c r="X34" s="8">
        <f>VULNERABILIDAD!$E$43</f>
        <v>3</v>
      </c>
      <c r="Y34" s="8">
        <f>VULNERABILIDAD!$E$43</f>
        <v>3</v>
      </c>
      <c r="Z34" s="8">
        <f>VULNERABILIDAD!$E$43</f>
        <v>3</v>
      </c>
      <c r="AA34" s="8">
        <f>VULNERABILIDAD!$E$43</f>
        <v>3</v>
      </c>
      <c r="AC34" s="8" t="str">
        <f>VULNERABILIDAD!$T$43</f>
        <v>BAJO</v>
      </c>
    </row>
    <row r="35" spans="12:28" ht="4.5" customHeight="1">
      <c r="L35" s="8">
        <f>VULNERABILIDAD!$E$43</f>
        <v>3</v>
      </c>
      <c r="M35" s="8">
        <f>VULNERABILIDAD!$E$43</f>
        <v>3</v>
      </c>
      <c r="N35" s="8">
        <f>VULNERABILIDAD!$E$43</f>
        <v>3</v>
      </c>
      <c r="O35" s="8">
        <f>VULNERABILIDAD!$E$43</f>
        <v>3</v>
      </c>
      <c r="P35" s="8">
        <f>VULNERABILIDAD!$E$43</f>
        <v>3</v>
      </c>
      <c r="Q35" s="8">
        <f>VULNERABILIDAD!$E$43</f>
        <v>3</v>
      </c>
      <c r="R35" s="8">
        <f>VULNERABILIDAD!$E$43</f>
        <v>3</v>
      </c>
      <c r="S35" s="8">
        <f>VULNERABILIDAD!$E$43</f>
        <v>3</v>
      </c>
      <c r="T35" s="8">
        <f>VULNERABILIDAD!$E$43</f>
        <v>3</v>
      </c>
      <c r="U35" s="8">
        <f>VULNERABILIDAD!$E$43</f>
        <v>3</v>
      </c>
      <c r="V35" s="8">
        <f>VULNERABILIDAD!$E$43</f>
        <v>3</v>
      </c>
      <c r="W35" s="8">
        <f>VULNERABILIDAD!$E$43</f>
        <v>3</v>
      </c>
      <c r="X35" s="8">
        <f>VULNERABILIDAD!$E$43</f>
        <v>3</v>
      </c>
      <c r="Y35" s="8">
        <f>VULNERABILIDAD!$E$43</f>
        <v>3</v>
      </c>
      <c r="Z35" s="8">
        <f>VULNERABILIDAD!$E$43</f>
        <v>3</v>
      </c>
      <c r="AA35" s="8">
        <f>VULNERABILIDAD!$E$43</f>
        <v>3</v>
      </c>
      <c r="AB35" s="8">
        <f>VULNERABILIDAD!$E$43</f>
        <v>3</v>
      </c>
    </row>
    <row r="36" spans="13:27" ht="4.5" customHeight="1">
      <c r="M36" s="8">
        <f>VULNERABILIDAD!$E$43</f>
        <v>3</v>
      </c>
      <c r="N36" s="8">
        <f>VULNERABILIDAD!$E$43</f>
        <v>3</v>
      </c>
      <c r="O36" s="8">
        <f>VULNERABILIDAD!$E$43</f>
        <v>3</v>
      </c>
      <c r="P36" s="8">
        <f>VULNERABILIDAD!$E$43</f>
        <v>3</v>
      </c>
      <c r="Q36" s="8">
        <f>VULNERABILIDAD!$E$43</f>
        <v>3</v>
      </c>
      <c r="R36" s="8">
        <f>VULNERABILIDAD!$E$43</f>
        <v>3</v>
      </c>
      <c r="S36" s="8">
        <f>VULNERABILIDAD!$E$43</f>
        <v>3</v>
      </c>
      <c r="T36" s="8">
        <f>VULNERABILIDAD!$E$43</f>
        <v>3</v>
      </c>
      <c r="U36" s="8">
        <f>VULNERABILIDAD!$E$43</f>
        <v>3</v>
      </c>
      <c r="V36" s="8">
        <f>VULNERABILIDAD!$E$43</f>
        <v>3</v>
      </c>
      <c r="W36" s="8">
        <f>VULNERABILIDAD!$E$43</f>
        <v>3</v>
      </c>
      <c r="X36" s="8">
        <f>VULNERABILIDAD!$E$43</f>
        <v>3</v>
      </c>
      <c r="Y36" s="8">
        <f>VULNERABILIDAD!$E$43</f>
        <v>3</v>
      </c>
      <c r="Z36" s="8">
        <f>VULNERABILIDAD!$E$43</f>
        <v>3</v>
      </c>
      <c r="AA36" s="8">
        <f>VULNERABILIDAD!$E$43</f>
        <v>3</v>
      </c>
    </row>
    <row r="37" spans="14:26" ht="4.5" customHeight="1">
      <c r="N37" s="8">
        <f>VULNERABILIDAD!$E$43</f>
        <v>3</v>
      </c>
      <c r="O37" s="8">
        <f>VULNERABILIDAD!$E$43</f>
        <v>3</v>
      </c>
      <c r="P37" s="8">
        <f>VULNERABILIDAD!$E$43</f>
        <v>3</v>
      </c>
      <c r="Q37" s="8">
        <f>VULNERABILIDAD!$E$43</f>
        <v>3</v>
      </c>
      <c r="R37" s="8">
        <f>VULNERABILIDAD!$E$43</f>
        <v>3</v>
      </c>
      <c r="S37" s="8">
        <f>VULNERABILIDAD!$E$43</f>
        <v>3</v>
      </c>
      <c r="T37" s="8">
        <f>VULNERABILIDAD!$E$43</f>
        <v>3</v>
      </c>
      <c r="U37" s="8">
        <f>VULNERABILIDAD!$E$43</f>
        <v>3</v>
      </c>
      <c r="V37" s="8">
        <f>VULNERABILIDAD!$E$43</f>
        <v>3</v>
      </c>
      <c r="W37" s="8">
        <f>VULNERABILIDAD!$E$43</f>
        <v>3</v>
      </c>
      <c r="X37" s="8">
        <f>VULNERABILIDAD!$E$43</f>
        <v>3</v>
      </c>
      <c r="Y37" s="8">
        <f>VULNERABILIDAD!$E$43</f>
        <v>3</v>
      </c>
      <c r="Z37" s="8">
        <f>VULNERABILIDAD!$E$43</f>
        <v>3</v>
      </c>
    </row>
    <row r="38" spans="15:25" ht="4.5" customHeight="1">
      <c r="O38" s="8">
        <f>VULNERABILIDAD!$E$43</f>
        <v>3</v>
      </c>
      <c r="P38" s="8">
        <f>VULNERABILIDAD!$E$43</f>
        <v>3</v>
      </c>
      <c r="Q38" s="8">
        <f>VULNERABILIDAD!$E$43</f>
        <v>3</v>
      </c>
      <c r="R38" s="8">
        <f>VULNERABILIDAD!$E$43</f>
        <v>3</v>
      </c>
      <c r="S38" s="8">
        <f>VULNERABILIDAD!$E$43</f>
        <v>3</v>
      </c>
      <c r="T38" s="8">
        <f>VULNERABILIDAD!$E$43</f>
        <v>3</v>
      </c>
      <c r="U38" s="8">
        <f>VULNERABILIDAD!$E$43</f>
        <v>3</v>
      </c>
      <c r="V38" s="8">
        <f>VULNERABILIDAD!$E$43</f>
        <v>3</v>
      </c>
      <c r="W38" s="8">
        <f>VULNERABILIDAD!$E$43</f>
        <v>3</v>
      </c>
      <c r="X38" s="8">
        <f>VULNERABILIDAD!$E$43</f>
        <v>3</v>
      </c>
      <c r="Y38" s="8">
        <f>VULNERABILIDAD!$E$43</f>
        <v>3</v>
      </c>
    </row>
    <row r="39" spans="16:24" ht="4.5" customHeight="1">
      <c r="P39" s="8">
        <f>VULNERABILIDAD!$E$43</f>
        <v>3</v>
      </c>
      <c r="Q39" s="8">
        <f>VULNERABILIDAD!$E$43</f>
        <v>3</v>
      </c>
      <c r="R39" s="8">
        <f>VULNERABILIDAD!$E$43</f>
        <v>3</v>
      </c>
      <c r="S39" s="8">
        <f>VULNERABILIDAD!$E$43</f>
        <v>3</v>
      </c>
      <c r="T39" s="8">
        <f>VULNERABILIDAD!$E$43</f>
        <v>3</v>
      </c>
      <c r="U39" s="8">
        <f>VULNERABILIDAD!$E$43</f>
        <v>3</v>
      </c>
      <c r="V39" s="8">
        <f>VULNERABILIDAD!$E$43</f>
        <v>3</v>
      </c>
      <c r="W39" s="8">
        <f>VULNERABILIDAD!$E$43</f>
        <v>3</v>
      </c>
      <c r="X39" s="8">
        <f>VULNERABILIDAD!$E$43</f>
        <v>3</v>
      </c>
    </row>
    <row r="40" spans="17:23" ht="4.5" customHeight="1">
      <c r="Q40" s="8">
        <f>VULNERABILIDAD!$E$43</f>
        <v>3</v>
      </c>
      <c r="R40" s="8">
        <f>VULNERABILIDAD!$E$43</f>
        <v>3</v>
      </c>
      <c r="S40" s="8">
        <f>VULNERABILIDAD!$E$43</f>
        <v>3</v>
      </c>
      <c r="T40" s="8">
        <f>VULNERABILIDAD!$E$43</f>
        <v>3</v>
      </c>
      <c r="U40" s="8">
        <f>VULNERABILIDAD!$E$43</f>
        <v>3</v>
      </c>
      <c r="V40" s="8">
        <f>VULNERABILIDAD!$E$43</f>
        <v>3</v>
      </c>
      <c r="W40" s="8">
        <f>VULNERABILIDAD!$E$43</f>
        <v>3</v>
      </c>
    </row>
    <row r="41" spans="18:23" ht="4.5" customHeight="1">
      <c r="R41" s="8">
        <f>VULNERABILIDAD!$E$43</f>
        <v>3</v>
      </c>
      <c r="S41" s="8">
        <f>VULNERABILIDAD!$E$43</f>
        <v>3</v>
      </c>
      <c r="T41" s="8">
        <f>VULNERABILIDAD!$E$43</f>
        <v>3</v>
      </c>
      <c r="U41" s="8">
        <f>VULNERABILIDAD!$E$43</f>
        <v>3</v>
      </c>
      <c r="V41" s="8">
        <f>VULNERABILIDAD!$E$43</f>
        <v>3</v>
      </c>
      <c r="W41" s="8"/>
    </row>
    <row r="42" spans="19:22" ht="4.5" customHeight="1">
      <c r="S42" s="8">
        <f>VULNERABILIDAD!$E$43</f>
        <v>3</v>
      </c>
      <c r="T42" s="8">
        <f>VULNERABILIDAD!$E$43</f>
        <v>3</v>
      </c>
      <c r="U42" s="8">
        <f>VULNERABILIDAD!$E$43</f>
        <v>3</v>
      </c>
      <c r="V42" s="8"/>
    </row>
    <row r="43" ht="4.5" customHeight="1">
      <c r="T43" s="8">
        <f>VULNERABILIDAD!$E$43</f>
        <v>3</v>
      </c>
    </row>
    <row r="44" ht="9" customHeight="1">
      <c r="T44" s="8"/>
    </row>
    <row r="45" spans="1:39" ht="12.75" customHeight="1" thickBot="1">
      <c r="A45" s="12" t="s">
        <v>44</v>
      </c>
      <c r="B45" s="13"/>
      <c r="C45" s="183" t="s">
        <v>45</v>
      </c>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3"/>
      <c r="AM45" s="13"/>
    </row>
    <row r="46" spans="1:39" ht="12.75">
      <c r="A46" s="169" t="str">
        <f>VULNERABILIDAD!V43</f>
        <v>BAJO</v>
      </c>
      <c r="B46" s="172" t="str">
        <f>IF(A46="BAJO","Del 70 al 100% de la vulnerabilidad y la amenaza  estan controlados.  Una emergencia se superaría en poco tiempo, y que los efectos sociales, económicos y del medio ambiente serán  menores",IF(A46="MEDIO","Del 50 al 70% la vulnerabilidad y la amenaza es alta.  Ó los componentes son calificados como medios, por lo tanto las consecuencias y efectos sociales y económicos pueden ser de magnitud, pero inferiores al riesgo alto",IF(A46="ALTO","Del 20 al 50% de los valores que representan la vulnerabilidad y amenaza, están en su punto minimo de intervención, los efectos de un evento representarian un cambio significativo en la empresa, la economía y la infraestructura")))</f>
        <v>Del 70 al 100% de la vulnerabilidad y la amenaza  estan controlados.  Una emergencia se superaría en poco tiempo, y que los efectos sociales, económicos y del medio ambiente serán  menores</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3"/>
    </row>
    <row r="47" spans="1:39" ht="12.75">
      <c r="A47" s="170"/>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5"/>
    </row>
    <row r="48" spans="1:39" ht="13.5" thickBot="1">
      <c r="A48" s="171"/>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7"/>
    </row>
    <row r="50" spans="1:39" ht="12.75">
      <c r="A50" s="178" t="s">
        <v>46</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row>
  </sheetData>
  <sheetProtection/>
  <mergeCells count="9">
    <mergeCell ref="A46:A48"/>
    <mergeCell ref="B46:AM48"/>
    <mergeCell ref="A50:AM50"/>
    <mergeCell ref="A1:AM1"/>
    <mergeCell ref="A2:AM2"/>
    <mergeCell ref="B4:AM4"/>
    <mergeCell ref="B5:X5"/>
    <mergeCell ref="A7:AM7"/>
    <mergeCell ref="C45:AK45"/>
  </mergeCells>
  <conditionalFormatting sqref="P31:P34 N33:N34 O32:O34 U35:AB35 Q30:Q34 AA36 L35:S35 U28:U34 V29:V34 W30:W34 X31:X34 Y32:Y34 Z33:Z34 AA34 S36:S42 R36:R41 Q36:Q40 P36:P39 O36:O38 N36:N37 M36 S28:S34 R29:R34 M34 U36:V42 W36:W41 X36:X39 Y36:Y38 Z36:Z37 T27:T44">
    <cfRule type="cellIs" priority="10" dxfId="2" operator="equal" stopIfTrue="1">
      <formula>1</formula>
    </cfRule>
    <cfRule type="cellIs" priority="11" dxfId="1" operator="equal" stopIfTrue="1">
      <formula>2</formula>
    </cfRule>
    <cfRule type="cellIs" priority="12" dxfId="0" operator="equal" stopIfTrue="1">
      <formula>3</formula>
    </cfRule>
  </conditionalFormatting>
  <conditionalFormatting sqref="G22:G30 I25:I28 F23:F29 D25 H25:H29 J25:J27 D27 C26:D26 E24:E28 L33:L34 H21 AJ27 J19:J21 H31 J28:R28 K25:S25 K27:S27 I31:J32 K31:O31 K32:N32 M33 I20:I21 AA16 AC27:AC34 V25:AJ25 W24:AI24 X23:AH23 Y22:AG22 Z21:AF21 AA20:AE20 AC18 AB19:AD19 AB27:AB33 AD27:AD33 AA27:AA32 Z27:Z31 Y27:Y30 X27:X29 W27:W28 V27 AE27:AE32 AF27:AF31 AG27:AG30 AH27:AH29 AI27:AI28 K26:AK26 I29:Q29 K18:M21 N19:S21 K34 J33:K33 T9:T25 L17 H22:S24 M16:M17 N15:N18 O14:O18 P13:P18 Q12:Q18 R11:R18 S10:S18 W18:AA18 V11:V23 U10:U24 W22 W21:X21 W20:Y20 W19:Z19 W17:AB17 W12:W16 X13:X16 Y14:Y16 Z15:Z16 H30:P30">
    <cfRule type="cellIs" priority="7" dxfId="2" operator="equal" stopIfTrue="1">
      <formula>"BAJO"</formula>
    </cfRule>
    <cfRule type="cellIs" priority="8" dxfId="1" operator="equal" stopIfTrue="1">
      <formula>"MEDIO"</formula>
    </cfRule>
    <cfRule type="cellIs" priority="9" dxfId="0" operator="equal" stopIfTrue="1">
      <formula>"ALTO"</formula>
    </cfRule>
  </conditionalFormatting>
  <conditionalFormatting sqref="A46:A48">
    <cfRule type="cellIs" priority="4" dxfId="14" operator="equal" stopIfTrue="1">
      <formula>"BAJO"</formula>
    </cfRule>
    <cfRule type="cellIs" priority="5" dxfId="13" operator="equal" stopIfTrue="1">
      <formula>"MEDIO"</formula>
    </cfRule>
    <cfRule type="cellIs" priority="6" dxfId="12" operator="equal" stopIfTrue="1">
      <formula>"ALTO"</formula>
    </cfRule>
  </conditionalFormatting>
  <conditionalFormatting sqref="B46:B48">
    <cfRule type="cellIs" priority="1" dxfId="5" operator="equal" stopIfTrue="1">
      <formula>"BAJO"</formula>
    </cfRule>
    <cfRule type="cellIs" priority="2" dxfId="4" operator="equal" stopIfTrue="1">
      <formula>"MEDIO"</formula>
    </cfRule>
    <cfRule type="cellIs" priority="3" dxfId="3" operator="equal" stopIfTrue="1">
      <formula>"ALTO"</formula>
    </cfRule>
  </conditionalFormatting>
  <printOptions/>
  <pageMargins left="1.3779527559055118" right="0.5905511811023623" top="0.984251968503937" bottom="0.7874015748031497"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N50"/>
  <sheetViews>
    <sheetView showGridLines="0" zoomScale="121" zoomScaleNormal="121" zoomScalePageLayoutView="0" workbookViewId="0" topLeftCell="A1">
      <selection activeCell="B5" sqref="B5:X5"/>
    </sheetView>
  </sheetViews>
  <sheetFormatPr defaultColWidth="11.421875" defaultRowHeight="12.75"/>
  <cols>
    <col min="1" max="1" width="13.00390625" style="0" customWidth="1"/>
    <col min="3" max="37" width="0.85546875" style="0" customWidth="1"/>
  </cols>
  <sheetData>
    <row r="1" spans="1:40" ht="15.75">
      <c r="A1" s="179" t="s">
        <v>33</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9"/>
    </row>
    <row r="2" spans="1:40" ht="19.5" customHeight="1">
      <c r="A2" s="179" t="s">
        <v>41</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9"/>
    </row>
    <row r="4" spans="1:39" ht="15.75">
      <c r="A4" s="10" t="s">
        <v>42</v>
      </c>
      <c r="B4" s="180" t="str">
        <f>VULNERABILIDAD!A4</f>
        <v>EMPRESA EN ESTUDIO</v>
      </c>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row>
    <row r="5" spans="1:24" ht="12.75">
      <c r="A5" t="s">
        <v>43</v>
      </c>
      <c r="B5" s="181">
        <f>VULNERABILIDAD!B6</f>
        <v>42736</v>
      </c>
      <c r="C5" s="181"/>
      <c r="D5" s="181"/>
      <c r="E5" s="181"/>
      <c r="F5" s="181"/>
      <c r="G5" s="181"/>
      <c r="H5" s="181"/>
      <c r="I5" s="181"/>
      <c r="J5" s="181"/>
      <c r="K5" s="181"/>
      <c r="L5" s="181"/>
      <c r="M5" s="181"/>
      <c r="N5" s="181"/>
      <c r="O5" s="181"/>
      <c r="P5" s="181"/>
      <c r="Q5" s="181"/>
      <c r="R5" s="181"/>
      <c r="S5" s="181"/>
      <c r="T5" s="181"/>
      <c r="U5" s="181"/>
      <c r="V5" s="181"/>
      <c r="W5" s="181"/>
      <c r="X5" s="181"/>
    </row>
    <row r="7" spans="1:39" ht="39" customHeight="1">
      <c r="A7" s="182" t="str">
        <f>VULNERABILIDAD!A40</f>
        <v>SOCIALES ATENTADOS </v>
      </c>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row>
    <row r="8" ht="7.5" customHeight="1"/>
    <row r="9" ht="4.5" customHeight="1">
      <c r="T9" s="8" t="str">
        <f>VULNERABILIDAD!$O$40</f>
        <v>BAJO</v>
      </c>
    </row>
    <row r="10" spans="19:21" ht="4.5" customHeight="1">
      <c r="S10" s="8" t="str">
        <f>VULNERABILIDAD!$O$40</f>
        <v>BAJO</v>
      </c>
      <c r="T10" s="8" t="str">
        <f>VULNERABILIDAD!$O$40</f>
        <v>BAJO</v>
      </c>
      <c r="U10" s="8" t="str">
        <f>VULNERABILIDAD!$O$40</f>
        <v>BAJO</v>
      </c>
    </row>
    <row r="11" spans="18:22" ht="4.5" customHeight="1">
      <c r="R11" s="8" t="str">
        <f>VULNERABILIDAD!$O$40</f>
        <v>BAJO</v>
      </c>
      <c r="S11" s="8" t="str">
        <f>VULNERABILIDAD!$O$40</f>
        <v>BAJO</v>
      </c>
      <c r="T11" s="8" t="str">
        <f>VULNERABILIDAD!$O$40</f>
        <v>BAJO</v>
      </c>
      <c r="U11" s="8" t="str">
        <f>VULNERABILIDAD!$O$40</f>
        <v>BAJO</v>
      </c>
      <c r="V11" s="8" t="str">
        <f>VULNERABILIDAD!$O$40</f>
        <v>BAJO</v>
      </c>
    </row>
    <row r="12" spans="17:23" ht="4.5" customHeight="1">
      <c r="Q12" s="8" t="str">
        <f>VULNERABILIDAD!$O$40</f>
        <v>BAJO</v>
      </c>
      <c r="R12" s="8" t="str">
        <f>VULNERABILIDAD!$O$40</f>
        <v>BAJO</v>
      </c>
      <c r="S12" s="8" t="str">
        <f>VULNERABILIDAD!$O$40</f>
        <v>BAJO</v>
      </c>
      <c r="T12" s="8" t="str">
        <f>VULNERABILIDAD!$O$40</f>
        <v>BAJO</v>
      </c>
      <c r="U12" s="8" t="str">
        <f>VULNERABILIDAD!$O$40</f>
        <v>BAJO</v>
      </c>
      <c r="V12" s="8" t="str">
        <f>VULNERABILIDAD!$O$40</f>
        <v>BAJO</v>
      </c>
      <c r="W12" s="8" t="str">
        <f>VULNERABILIDAD!$O$40</f>
        <v>BAJO</v>
      </c>
    </row>
    <row r="13" spans="16:24" ht="4.5" customHeight="1">
      <c r="P13" s="8" t="str">
        <f>VULNERABILIDAD!$O$40</f>
        <v>BAJO</v>
      </c>
      <c r="Q13" s="8" t="str">
        <f>VULNERABILIDAD!$O$40</f>
        <v>BAJO</v>
      </c>
      <c r="R13" s="8" t="str">
        <f>VULNERABILIDAD!$O$40</f>
        <v>BAJO</v>
      </c>
      <c r="S13" s="8" t="str">
        <f>VULNERABILIDAD!$O$40</f>
        <v>BAJO</v>
      </c>
      <c r="T13" s="8" t="str">
        <f>VULNERABILIDAD!$O$40</f>
        <v>BAJO</v>
      </c>
      <c r="U13" s="8" t="str">
        <f>VULNERABILIDAD!$O$40</f>
        <v>BAJO</v>
      </c>
      <c r="V13" s="8" t="str">
        <f>VULNERABILIDAD!$O$40</f>
        <v>BAJO</v>
      </c>
      <c r="W13" s="8" t="str">
        <f>VULNERABILIDAD!$O$40</f>
        <v>BAJO</v>
      </c>
      <c r="X13" s="8" t="str">
        <f>VULNERABILIDAD!$O$40</f>
        <v>BAJO</v>
      </c>
    </row>
    <row r="14" spans="15:25" ht="4.5" customHeight="1">
      <c r="O14" s="8" t="str">
        <f>VULNERABILIDAD!$O$40</f>
        <v>BAJO</v>
      </c>
      <c r="P14" s="8" t="str">
        <f>VULNERABILIDAD!$O$40</f>
        <v>BAJO</v>
      </c>
      <c r="Q14" s="8" t="str">
        <f>VULNERABILIDAD!$O$40</f>
        <v>BAJO</v>
      </c>
      <c r="R14" s="8" t="str">
        <f>VULNERABILIDAD!$O$40</f>
        <v>BAJO</v>
      </c>
      <c r="S14" s="8" t="str">
        <f>VULNERABILIDAD!$O$40</f>
        <v>BAJO</v>
      </c>
      <c r="T14" s="8" t="str">
        <f>VULNERABILIDAD!$O$40</f>
        <v>BAJO</v>
      </c>
      <c r="U14" s="8" t="str">
        <f>VULNERABILIDAD!$O$40</f>
        <v>BAJO</v>
      </c>
      <c r="V14" s="8" t="str">
        <f>VULNERABILIDAD!$O$40</f>
        <v>BAJO</v>
      </c>
      <c r="W14" s="8" t="str">
        <f>VULNERABILIDAD!$O$40</f>
        <v>BAJO</v>
      </c>
      <c r="X14" s="8" t="str">
        <f>VULNERABILIDAD!$O$40</f>
        <v>BAJO</v>
      </c>
      <c r="Y14" s="8" t="str">
        <f>VULNERABILIDAD!$O$40</f>
        <v>BAJO</v>
      </c>
    </row>
    <row r="15" spans="14:26" ht="4.5" customHeight="1">
      <c r="N15" s="8" t="str">
        <f>VULNERABILIDAD!$O$40</f>
        <v>BAJO</v>
      </c>
      <c r="O15" s="8" t="str">
        <f>VULNERABILIDAD!$O$40</f>
        <v>BAJO</v>
      </c>
      <c r="P15" s="8" t="str">
        <f>VULNERABILIDAD!$O$40</f>
        <v>BAJO</v>
      </c>
      <c r="Q15" s="8" t="str">
        <f>VULNERABILIDAD!$O$40</f>
        <v>BAJO</v>
      </c>
      <c r="R15" s="8" t="str">
        <f>VULNERABILIDAD!$O$40</f>
        <v>BAJO</v>
      </c>
      <c r="S15" s="8" t="str">
        <f>VULNERABILIDAD!$O$40</f>
        <v>BAJO</v>
      </c>
      <c r="T15" s="8" t="str">
        <f>VULNERABILIDAD!$O$40</f>
        <v>BAJO</v>
      </c>
      <c r="U15" s="8" t="str">
        <f>VULNERABILIDAD!$O$40</f>
        <v>BAJO</v>
      </c>
      <c r="V15" s="8" t="str">
        <f>VULNERABILIDAD!$O$40</f>
        <v>BAJO</v>
      </c>
      <c r="W15" s="8" t="str">
        <f>VULNERABILIDAD!$O$40</f>
        <v>BAJO</v>
      </c>
      <c r="X15" s="8" t="str">
        <f>VULNERABILIDAD!$O$40</f>
        <v>BAJO</v>
      </c>
      <c r="Y15" s="8" t="str">
        <f>VULNERABILIDAD!$O$40</f>
        <v>BAJO</v>
      </c>
      <c r="Z15" s="8" t="str">
        <f>VULNERABILIDAD!$O$40</f>
        <v>BAJO</v>
      </c>
    </row>
    <row r="16" spans="13:27" ht="4.5" customHeight="1">
      <c r="M16" s="8" t="str">
        <f>VULNERABILIDAD!$O$40</f>
        <v>BAJO</v>
      </c>
      <c r="N16" s="8" t="str">
        <f>VULNERABILIDAD!$O$40</f>
        <v>BAJO</v>
      </c>
      <c r="O16" s="8" t="str">
        <f>VULNERABILIDAD!$O$40</f>
        <v>BAJO</v>
      </c>
      <c r="P16" s="8" t="str">
        <f>VULNERABILIDAD!$O$40</f>
        <v>BAJO</v>
      </c>
      <c r="Q16" s="8" t="str">
        <f>VULNERABILIDAD!$O$40</f>
        <v>BAJO</v>
      </c>
      <c r="R16" s="8" t="str">
        <f>VULNERABILIDAD!$O$40</f>
        <v>BAJO</v>
      </c>
      <c r="S16" s="8" t="str">
        <f>VULNERABILIDAD!$O$40</f>
        <v>BAJO</v>
      </c>
      <c r="T16" s="8" t="str">
        <f>VULNERABILIDAD!$O$40</f>
        <v>BAJO</v>
      </c>
      <c r="U16" s="8" t="str">
        <f>VULNERABILIDAD!$O$40</f>
        <v>BAJO</v>
      </c>
      <c r="V16" s="8" t="str">
        <f>VULNERABILIDAD!$O$40</f>
        <v>BAJO</v>
      </c>
      <c r="W16" s="8" t="str">
        <f>VULNERABILIDAD!$O$40</f>
        <v>BAJO</v>
      </c>
      <c r="X16" s="8" t="str">
        <f>VULNERABILIDAD!$O$40</f>
        <v>BAJO</v>
      </c>
      <c r="Y16" s="8" t="str">
        <f>VULNERABILIDAD!$O$40</f>
        <v>BAJO</v>
      </c>
      <c r="Z16" s="8" t="str">
        <f>VULNERABILIDAD!$O$40</f>
        <v>BAJO</v>
      </c>
      <c r="AA16" s="8" t="str">
        <f>VULNERABILIDAD!$O$40</f>
        <v>BAJO</v>
      </c>
    </row>
    <row r="17" spans="12:28" ht="4.5" customHeight="1">
      <c r="L17" s="8" t="str">
        <f>VULNERABILIDAD!$O$40</f>
        <v>BAJO</v>
      </c>
      <c r="M17" s="8" t="str">
        <f>VULNERABILIDAD!$O$40</f>
        <v>BAJO</v>
      </c>
      <c r="N17" s="8" t="str">
        <f>VULNERABILIDAD!$O$40</f>
        <v>BAJO</v>
      </c>
      <c r="O17" s="8" t="str">
        <f>VULNERABILIDAD!$O$40</f>
        <v>BAJO</v>
      </c>
      <c r="P17" s="8" t="str">
        <f>VULNERABILIDAD!$O$40</f>
        <v>BAJO</v>
      </c>
      <c r="Q17" s="8" t="str">
        <f>VULNERABILIDAD!$O$40</f>
        <v>BAJO</v>
      </c>
      <c r="R17" s="8" t="str">
        <f>VULNERABILIDAD!$O$40</f>
        <v>BAJO</v>
      </c>
      <c r="S17" s="8" t="str">
        <f>VULNERABILIDAD!$O$40</f>
        <v>BAJO</v>
      </c>
      <c r="T17" s="8" t="str">
        <f>VULNERABILIDAD!$O$40</f>
        <v>BAJO</v>
      </c>
      <c r="U17" s="8" t="str">
        <f>VULNERABILIDAD!$O$40</f>
        <v>BAJO</v>
      </c>
      <c r="V17" s="8" t="str">
        <f>VULNERABILIDAD!$O$40</f>
        <v>BAJO</v>
      </c>
      <c r="W17" s="8" t="str">
        <f>VULNERABILIDAD!$O$40</f>
        <v>BAJO</v>
      </c>
      <c r="X17" s="8" t="str">
        <f>VULNERABILIDAD!$O$40</f>
        <v>BAJO</v>
      </c>
      <c r="Y17" s="8" t="str">
        <f>VULNERABILIDAD!$O$40</f>
        <v>BAJO</v>
      </c>
      <c r="Z17" s="8" t="str">
        <f>VULNERABILIDAD!$O$40</f>
        <v>BAJO</v>
      </c>
      <c r="AA17" s="8" t="str">
        <f>VULNERABILIDAD!$O$40</f>
        <v>BAJO</v>
      </c>
      <c r="AB17" s="8" t="str">
        <f>VULNERABILIDAD!$O$40</f>
        <v>BAJO</v>
      </c>
    </row>
    <row r="18" spans="11:29" ht="4.5" customHeight="1">
      <c r="K18" s="8" t="str">
        <f>VULNERABILIDAD!$J$40</f>
        <v>BAJO</v>
      </c>
      <c r="L18" s="8"/>
      <c r="M18" s="8" t="str">
        <f>VULNERABILIDAD!$O$40</f>
        <v>BAJO</v>
      </c>
      <c r="N18" s="8" t="str">
        <f>VULNERABILIDAD!$O$40</f>
        <v>BAJO</v>
      </c>
      <c r="O18" s="8" t="str">
        <f>VULNERABILIDAD!$O$40</f>
        <v>BAJO</v>
      </c>
      <c r="P18" s="8" t="str">
        <f>VULNERABILIDAD!$O$40</f>
        <v>BAJO</v>
      </c>
      <c r="Q18" s="8" t="str">
        <f>VULNERABILIDAD!$O$40</f>
        <v>BAJO</v>
      </c>
      <c r="R18" s="8" t="str">
        <f>VULNERABILIDAD!$O$40</f>
        <v>BAJO</v>
      </c>
      <c r="S18" s="8" t="str">
        <f>VULNERABILIDAD!$O$40</f>
        <v>BAJO</v>
      </c>
      <c r="T18" s="8" t="str">
        <f>VULNERABILIDAD!$O$40</f>
        <v>BAJO</v>
      </c>
      <c r="U18" s="8" t="str">
        <f>VULNERABILIDAD!$O$40</f>
        <v>BAJO</v>
      </c>
      <c r="V18" s="8" t="str">
        <f>VULNERABILIDAD!$O$40</f>
        <v>BAJO</v>
      </c>
      <c r="W18" s="8" t="str">
        <f>VULNERABILIDAD!$O$40</f>
        <v>BAJO</v>
      </c>
      <c r="X18" s="8" t="str">
        <f>VULNERABILIDAD!$O$40</f>
        <v>BAJO</v>
      </c>
      <c r="Y18" s="8" t="str">
        <f>VULNERABILIDAD!$O$40</f>
        <v>BAJO</v>
      </c>
      <c r="Z18" s="8" t="str">
        <f>VULNERABILIDAD!$O$40</f>
        <v>BAJO</v>
      </c>
      <c r="AA18" s="8" t="str">
        <f>VULNERABILIDAD!$O$40</f>
        <v>BAJO</v>
      </c>
      <c r="AC18" s="8" t="str">
        <f>VULNERABILIDAD!$T$40</f>
        <v>BAJO</v>
      </c>
    </row>
    <row r="19" spans="10:30" ht="4.5" customHeight="1">
      <c r="J19" s="8" t="str">
        <f>VULNERABILIDAD!$J$40</f>
        <v>BAJO</v>
      </c>
      <c r="K19" s="8" t="str">
        <f>VULNERABILIDAD!$J$40</f>
        <v>BAJO</v>
      </c>
      <c r="L19" s="8" t="str">
        <f>VULNERABILIDAD!$J$40</f>
        <v>BAJO</v>
      </c>
      <c r="M19" s="8"/>
      <c r="N19" s="8" t="str">
        <f>VULNERABILIDAD!$O$40</f>
        <v>BAJO</v>
      </c>
      <c r="O19" s="8" t="str">
        <f>VULNERABILIDAD!$O$40</f>
        <v>BAJO</v>
      </c>
      <c r="P19" s="8" t="str">
        <f>VULNERABILIDAD!$O$40</f>
        <v>BAJO</v>
      </c>
      <c r="Q19" s="8" t="str">
        <f>VULNERABILIDAD!$O$40</f>
        <v>BAJO</v>
      </c>
      <c r="R19" s="8" t="str">
        <f>VULNERABILIDAD!$O$40</f>
        <v>BAJO</v>
      </c>
      <c r="S19" s="8" t="str">
        <f>VULNERABILIDAD!$O$40</f>
        <v>BAJO</v>
      </c>
      <c r="T19" s="8" t="str">
        <f>VULNERABILIDAD!$O$40</f>
        <v>BAJO</v>
      </c>
      <c r="U19" s="8" t="str">
        <f>VULNERABILIDAD!$O$40</f>
        <v>BAJO</v>
      </c>
      <c r="V19" s="8" t="str">
        <f>VULNERABILIDAD!$O$40</f>
        <v>BAJO</v>
      </c>
      <c r="W19" s="8" t="str">
        <f>VULNERABILIDAD!$O$40</f>
        <v>BAJO</v>
      </c>
      <c r="X19" s="8" t="str">
        <f>VULNERABILIDAD!$O$40</f>
        <v>BAJO</v>
      </c>
      <c r="Y19" s="8" t="str">
        <f>VULNERABILIDAD!$O$40</f>
        <v>BAJO</v>
      </c>
      <c r="Z19" s="8" t="str">
        <f>VULNERABILIDAD!$O$40</f>
        <v>BAJO</v>
      </c>
      <c r="AB19" s="8" t="str">
        <f>VULNERABILIDAD!$T$40</f>
        <v>BAJO</v>
      </c>
      <c r="AC19" s="8" t="str">
        <f>VULNERABILIDAD!$T$40</f>
        <v>BAJO</v>
      </c>
      <c r="AD19" s="8" t="str">
        <f>VULNERABILIDAD!$T$40</f>
        <v>BAJO</v>
      </c>
    </row>
    <row r="20" spans="9:31" ht="4.5" customHeight="1">
      <c r="I20" s="8" t="str">
        <f>VULNERABILIDAD!$J$40</f>
        <v>BAJO</v>
      </c>
      <c r="J20" s="8" t="str">
        <f>VULNERABILIDAD!$J$40</f>
        <v>BAJO</v>
      </c>
      <c r="K20" s="8" t="str">
        <f>VULNERABILIDAD!$J$40</f>
        <v>BAJO</v>
      </c>
      <c r="L20" s="8" t="str">
        <f>VULNERABILIDAD!$J$40</f>
        <v>BAJO</v>
      </c>
      <c r="M20" s="8" t="str">
        <f>VULNERABILIDAD!$J$40</f>
        <v>BAJO</v>
      </c>
      <c r="N20" s="8"/>
      <c r="O20" s="8" t="str">
        <f>VULNERABILIDAD!$O$40</f>
        <v>BAJO</v>
      </c>
      <c r="P20" s="8" t="str">
        <f>VULNERABILIDAD!$O$40</f>
        <v>BAJO</v>
      </c>
      <c r="Q20" s="8" t="str">
        <f>VULNERABILIDAD!$O$40</f>
        <v>BAJO</v>
      </c>
      <c r="R20" s="8" t="str">
        <f>VULNERABILIDAD!$O$40</f>
        <v>BAJO</v>
      </c>
      <c r="S20" s="8" t="str">
        <f>VULNERABILIDAD!$O$40</f>
        <v>BAJO</v>
      </c>
      <c r="T20" s="8" t="str">
        <f>VULNERABILIDAD!$O$40</f>
        <v>BAJO</v>
      </c>
      <c r="U20" s="8" t="str">
        <f>VULNERABILIDAD!$O$40</f>
        <v>BAJO</v>
      </c>
      <c r="V20" s="8" t="str">
        <f>VULNERABILIDAD!$O$40</f>
        <v>BAJO</v>
      </c>
      <c r="W20" s="8" t="str">
        <f>VULNERABILIDAD!$O$40</f>
        <v>BAJO</v>
      </c>
      <c r="X20" s="8" t="str">
        <f>VULNERABILIDAD!$O$40</f>
        <v>BAJO</v>
      </c>
      <c r="Y20" s="8" t="str">
        <f>VULNERABILIDAD!$O$40</f>
        <v>BAJO</v>
      </c>
      <c r="AA20" s="8" t="str">
        <f>VULNERABILIDAD!$T$40</f>
        <v>BAJO</v>
      </c>
      <c r="AB20" s="8" t="str">
        <f>VULNERABILIDAD!$T$40</f>
        <v>BAJO</v>
      </c>
      <c r="AC20" s="8" t="str">
        <f>VULNERABILIDAD!$T$40</f>
        <v>BAJO</v>
      </c>
      <c r="AD20" s="8" t="str">
        <f>VULNERABILIDAD!$T$40</f>
        <v>BAJO</v>
      </c>
      <c r="AE20" s="8" t="str">
        <f>VULNERABILIDAD!$T$40</f>
        <v>BAJO</v>
      </c>
    </row>
    <row r="21" spans="8:32" ht="4.5" customHeight="1">
      <c r="H21" s="8" t="str">
        <f>VULNERABILIDAD!$J$40</f>
        <v>BAJO</v>
      </c>
      <c r="I21" s="8" t="str">
        <f>VULNERABILIDAD!$J$40</f>
        <v>BAJO</v>
      </c>
      <c r="J21" s="8" t="str">
        <f>VULNERABILIDAD!$J$40</f>
        <v>BAJO</v>
      </c>
      <c r="K21" s="8" t="str">
        <f>VULNERABILIDAD!$J$40</f>
        <v>BAJO</v>
      </c>
      <c r="L21" s="8" t="str">
        <f>VULNERABILIDAD!$J$40</f>
        <v>BAJO</v>
      </c>
      <c r="M21" s="8" t="str">
        <f>VULNERABILIDAD!$J$40</f>
        <v>BAJO</v>
      </c>
      <c r="N21" s="8" t="str">
        <f>VULNERABILIDAD!$J$40</f>
        <v>BAJO</v>
      </c>
      <c r="O21" s="8"/>
      <c r="P21" s="8" t="str">
        <f>VULNERABILIDAD!$O$40</f>
        <v>BAJO</v>
      </c>
      <c r="Q21" s="8" t="str">
        <f>VULNERABILIDAD!$O$40</f>
        <v>BAJO</v>
      </c>
      <c r="R21" s="8" t="str">
        <f>VULNERABILIDAD!$O$40</f>
        <v>BAJO</v>
      </c>
      <c r="S21" s="8" t="str">
        <f>VULNERABILIDAD!$O$40</f>
        <v>BAJO</v>
      </c>
      <c r="T21" s="8" t="str">
        <f>VULNERABILIDAD!$O$40</f>
        <v>BAJO</v>
      </c>
      <c r="U21" s="8" t="str">
        <f>VULNERABILIDAD!$O$40</f>
        <v>BAJO</v>
      </c>
      <c r="V21" s="8" t="str">
        <f>VULNERABILIDAD!$O$40</f>
        <v>BAJO</v>
      </c>
      <c r="W21" s="8" t="str">
        <f>VULNERABILIDAD!$O$40</f>
        <v>BAJO</v>
      </c>
      <c r="X21" s="8" t="str">
        <f>VULNERABILIDAD!$O$40</f>
        <v>BAJO</v>
      </c>
      <c r="Z21" s="8" t="str">
        <f>VULNERABILIDAD!$T$40</f>
        <v>BAJO</v>
      </c>
      <c r="AA21" s="8" t="str">
        <f>VULNERABILIDAD!$T$40</f>
        <v>BAJO</v>
      </c>
      <c r="AB21" s="8" t="str">
        <f>VULNERABILIDAD!$T$40</f>
        <v>BAJO</v>
      </c>
      <c r="AC21" s="8" t="str">
        <f>VULNERABILIDAD!$T$40</f>
        <v>BAJO</v>
      </c>
      <c r="AD21" s="8" t="str">
        <f>VULNERABILIDAD!$T$40</f>
        <v>BAJO</v>
      </c>
      <c r="AE21" s="8" t="str">
        <f>VULNERABILIDAD!$T$40</f>
        <v>BAJO</v>
      </c>
      <c r="AF21" s="8" t="str">
        <f>VULNERABILIDAD!$T$40</f>
        <v>BAJO</v>
      </c>
    </row>
    <row r="22" spans="7:33" ht="4.5" customHeight="1">
      <c r="G22" s="8" t="str">
        <f>VULNERABILIDAD!$J$40</f>
        <v>BAJO</v>
      </c>
      <c r="H22" s="8" t="str">
        <f>VULNERABILIDAD!$J$40</f>
        <v>BAJO</v>
      </c>
      <c r="I22" s="8" t="str">
        <f>VULNERABILIDAD!$J$40</f>
        <v>BAJO</v>
      </c>
      <c r="J22" s="8" t="str">
        <f>VULNERABILIDAD!$J$40</f>
        <v>BAJO</v>
      </c>
      <c r="K22" s="8" t="str">
        <f>VULNERABILIDAD!$J$40</f>
        <v>BAJO</v>
      </c>
      <c r="L22" s="8" t="str">
        <f>VULNERABILIDAD!$J$40</f>
        <v>BAJO</v>
      </c>
      <c r="M22" s="8" t="str">
        <f>VULNERABILIDAD!$J$40</f>
        <v>BAJO</v>
      </c>
      <c r="N22" s="8" t="str">
        <f>VULNERABILIDAD!$J$40</f>
        <v>BAJO</v>
      </c>
      <c r="O22" s="8" t="str">
        <f>VULNERABILIDAD!$J$40</f>
        <v>BAJO</v>
      </c>
      <c r="P22" s="8"/>
      <c r="Q22" s="8" t="str">
        <f>VULNERABILIDAD!$O$40</f>
        <v>BAJO</v>
      </c>
      <c r="R22" s="8" t="str">
        <f>VULNERABILIDAD!$O$40</f>
        <v>BAJO</v>
      </c>
      <c r="S22" s="8" t="str">
        <f>VULNERABILIDAD!$O$40</f>
        <v>BAJO</v>
      </c>
      <c r="T22" s="8" t="str">
        <f>VULNERABILIDAD!$O$40</f>
        <v>BAJO</v>
      </c>
      <c r="U22" s="8" t="str">
        <f>VULNERABILIDAD!$O$40</f>
        <v>BAJO</v>
      </c>
      <c r="V22" s="8" t="str">
        <f>VULNERABILIDAD!$O$40</f>
        <v>BAJO</v>
      </c>
      <c r="W22" s="8" t="str">
        <f>VULNERABILIDAD!$O$40</f>
        <v>BAJO</v>
      </c>
      <c r="Y22" s="8" t="str">
        <f>VULNERABILIDAD!$T$40</f>
        <v>BAJO</v>
      </c>
      <c r="Z22" s="8" t="str">
        <f>VULNERABILIDAD!$T$40</f>
        <v>BAJO</v>
      </c>
      <c r="AA22" s="8" t="str">
        <f>VULNERABILIDAD!$T$40</f>
        <v>BAJO</v>
      </c>
      <c r="AB22" s="8" t="str">
        <f>VULNERABILIDAD!$T$40</f>
        <v>BAJO</v>
      </c>
      <c r="AC22" s="8" t="str">
        <f>VULNERABILIDAD!$T$40</f>
        <v>BAJO</v>
      </c>
      <c r="AD22" s="8" t="str">
        <f>VULNERABILIDAD!$T$40</f>
        <v>BAJO</v>
      </c>
      <c r="AE22" s="8" t="str">
        <f>VULNERABILIDAD!$T$40</f>
        <v>BAJO</v>
      </c>
      <c r="AF22" s="8" t="str">
        <f>VULNERABILIDAD!$T$40</f>
        <v>BAJO</v>
      </c>
      <c r="AG22" s="8" t="str">
        <f>VULNERABILIDAD!$T$40</f>
        <v>BAJO</v>
      </c>
    </row>
    <row r="23" spans="6:34" ht="4.5" customHeight="1">
      <c r="F23" s="8" t="str">
        <f>VULNERABILIDAD!$J$40</f>
        <v>BAJO</v>
      </c>
      <c r="G23" s="8" t="str">
        <f>VULNERABILIDAD!$J$40</f>
        <v>BAJO</v>
      </c>
      <c r="H23" s="8" t="str">
        <f>VULNERABILIDAD!$J$40</f>
        <v>BAJO</v>
      </c>
      <c r="I23" s="8" t="str">
        <f>VULNERABILIDAD!$J$40</f>
        <v>BAJO</v>
      </c>
      <c r="J23" s="8" t="str">
        <f>VULNERABILIDAD!$J$40</f>
        <v>BAJO</v>
      </c>
      <c r="K23" s="8" t="str">
        <f>VULNERABILIDAD!$J$40</f>
        <v>BAJO</v>
      </c>
      <c r="L23" s="8" t="str">
        <f>VULNERABILIDAD!$J$40</f>
        <v>BAJO</v>
      </c>
      <c r="M23" s="8" t="str">
        <f>VULNERABILIDAD!$J$40</f>
        <v>BAJO</v>
      </c>
      <c r="N23" s="8" t="str">
        <f>VULNERABILIDAD!$J$40</f>
        <v>BAJO</v>
      </c>
      <c r="O23" s="8" t="str">
        <f>VULNERABILIDAD!$J$40</f>
        <v>BAJO</v>
      </c>
      <c r="P23" s="8" t="str">
        <f>VULNERABILIDAD!$J$40</f>
        <v>BAJO</v>
      </c>
      <c r="Q23" s="8"/>
      <c r="R23" s="8" t="str">
        <f>VULNERABILIDAD!$O$40</f>
        <v>BAJO</v>
      </c>
      <c r="S23" s="8" t="str">
        <f>VULNERABILIDAD!$O$40</f>
        <v>BAJO</v>
      </c>
      <c r="T23" s="8" t="str">
        <f>VULNERABILIDAD!$O$40</f>
        <v>BAJO</v>
      </c>
      <c r="U23" s="8" t="str">
        <f>VULNERABILIDAD!$O$40</f>
        <v>BAJO</v>
      </c>
      <c r="V23" s="8" t="str">
        <f>VULNERABILIDAD!$O$40</f>
        <v>BAJO</v>
      </c>
      <c r="X23" s="8" t="str">
        <f>VULNERABILIDAD!$T$40</f>
        <v>BAJO</v>
      </c>
      <c r="Y23" s="8" t="str">
        <f>VULNERABILIDAD!$T$40</f>
        <v>BAJO</v>
      </c>
      <c r="Z23" s="8" t="str">
        <f>VULNERABILIDAD!$T$40</f>
        <v>BAJO</v>
      </c>
      <c r="AA23" s="8" t="str">
        <f>VULNERABILIDAD!$T$40</f>
        <v>BAJO</v>
      </c>
      <c r="AB23" s="8" t="str">
        <f>VULNERABILIDAD!$T$40</f>
        <v>BAJO</v>
      </c>
      <c r="AC23" s="8" t="str">
        <f>VULNERABILIDAD!$T$40</f>
        <v>BAJO</v>
      </c>
      <c r="AD23" s="8" t="str">
        <f>VULNERABILIDAD!$T$40</f>
        <v>BAJO</v>
      </c>
      <c r="AE23" s="8" t="str">
        <f>VULNERABILIDAD!$T$40</f>
        <v>BAJO</v>
      </c>
      <c r="AF23" s="8" t="str">
        <f>VULNERABILIDAD!$T$40</f>
        <v>BAJO</v>
      </c>
      <c r="AG23" s="8" t="str">
        <f>VULNERABILIDAD!$T$40</f>
        <v>BAJO</v>
      </c>
      <c r="AH23" s="8" t="str">
        <f>VULNERABILIDAD!$T$40</f>
        <v>BAJO</v>
      </c>
    </row>
    <row r="24" spans="5:35" ht="4.5" customHeight="1">
      <c r="E24" s="8" t="str">
        <f>VULNERABILIDAD!$J$40</f>
        <v>BAJO</v>
      </c>
      <c r="F24" s="8" t="str">
        <f>VULNERABILIDAD!$J$40</f>
        <v>BAJO</v>
      </c>
      <c r="G24" s="8" t="str">
        <f>VULNERABILIDAD!$J$40</f>
        <v>BAJO</v>
      </c>
      <c r="H24" s="8" t="str">
        <f>VULNERABILIDAD!$J$40</f>
        <v>BAJO</v>
      </c>
      <c r="I24" s="8" t="str">
        <f>VULNERABILIDAD!$J$40</f>
        <v>BAJO</v>
      </c>
      <c r="J24" s="8" t="str">
        <f>VULNERABILIDAD!$J$40</f>
        <v>BAJO</v>
      </c>
      <c r="K24" s="8" t="str">
        <f>VULNERABILIDAD!$J$40</f>
        <v>BAJO</v>
      </c>
      <c r="L24" s="8" t="str">
        <f>VULNERABILIDAD!$J$40</f>
        <v>BAJO</v>
      </c>
      <c r="M24" s="8" t="str">
        <f>VULNERABILIDAD!$J$40</f>
        <v>BAJO</v>
      </c>
      <c r="N24" s="8" t="str">
        <f>VULNERABILIDAD!$J$40</f>
        <v>BAJO</v>
      </c>
      <c r="O24" s="8" t="str">
        <f>VULNERABILIDAD!$J$40</f>
        <v>BAJO</v>
      </c>
      <c r="P24" s="8" t="str">
        <f>VULNERABILIDAD!$J$40</f>
        <v>BAJO</v>
      </c>
      <c r="Q24" s="8" t="str">
        <f>VULNERABILIDAD!$J$40</f>
        <v>BAJO</v>
      </c>
      <c r="R24" s="8"/>
      <c r="S24" s="8" t="str">
        <f>VULNERABILIDAD!$O$40</f>
        <v>BAJO</v>
      </c>
      <c r="T24" s="8" t="str">
        <f>VULNERABILIDAD!$O$40</f>
        <v>BAJO</v>
      </c>
      <c r="U24" s="8" t="str">
        <f>VULNERABILIDAD!$O$40</f>
        <v>BAJO</v>
      </c>
      <c r="W24" s="8" t="str">
        <f>VULNERABILIDAD!$T$40</f>
        <v>BAJO</v>
      </c>
      <c r="X24" s="8" t="str">
        <f>VULNERABILIDAD!$T$40</f>
        <v>BAJO</v>
      </c>
      <c r="Y24" s="8" t="str">
        <f>VULNERABILIDAD!$T$40</f>
        <v>BAJO</v>
      </c>
      <c r="Z24" s="8" t="str">
        <f>VULNERABILIDAD!$T$40</f>
        <v>BAJO</v>
      </c>
      <c r="AA24" s="8" t="str">
        <f>VULNERABILIDAD!$T$40</f>
        <v>BAJO</v>
      </c>
      <c r="AB24" s="8" t="str">
        <f>VULNERABILIDAD!$T$40</f>
        <v>BAJO</v>
      </c>
      <c r="AC24" s="8" t="str">
        <f>VULNERABILIDAD!$T$40</f>
        <v>BAJO</v>
      </c>
      <c r="AD24" s="8" t="str">
        <f>VULNERABILIDAD!$T$40</f>
        <v>BAJO</v>
      </c>
      <c r="AE24" s="8" t="str">
        <f>VULNERABILIDAD!$T$40</f>
        <v>BAJO</v>
      </c>
      <c r="AF24" s="8" t="str">
        <f>VULNERABILIDAD!$T$40</f>
        <v>BAJO</v>
      </c>
      <c r="AG24" s="8" t="str">
        <f>VULNERABILIDAD!$T$40</f>
        <v>BAJO</v>
      </c>
      <c r="AH24" s="8" t="str">
        <f>VULNERABILIDAD!$T$40</f>
        <v>BAJO</v>
      </c>
      <c r="AI24" s="8" t="str">
        <f>VULNERABILIDAD!$T$40</f>
        <v>BAJO</v>
      </c>
    </row>
    <row r="25" spans="4:36" ht="4.5" customHeight="1">
      <c r="D25" s="8" t="str">
        <f>VULNERABILIDAD!$J$40</f>
        <v>BAJO</v>
      </c>
      <c r="E25" s="8" t="str">
        <f>VULNERABILIDAD!$J$40</f>
        <v>BAJO</v>
      </c>
      <c r="F25" s="8" t="str">
        <f>VULNERABILIDAD!$J$40</f>
        <v>BAJO</v>
      </c>
      <c r="G25" s="8" t="str">
        <f>VULNERABILIDAD!$J$40</f>
        <v>BAJO</v>
      </c>
      <c r="H25" s="8" t="str">
        <f>VULNERABILIDAD!$J$40</f>
        <v>BAJO</v>
      </c>
      <c r="I25" s="8" t="str">
        <f>VULNERABILIDAD!$J$40</f>
        <v>BAJO</v>
      </c>
      <c r="J25" s="8" t="str">
        <f>VULNERABILIDAD!$J$40</f>
        <v>BAJO</v>
      </c>
      <c r="K25" s="8" t="str">
        <f>VULNERABILIDAD!$J$40</f>
        <v>BAJO</v>
      </c>
      <c r="L25" s="8" t="str">
        <f>VULNERABILIDAD!$J$40</f>
        <v>BAJO</v>
      </c>
      <c r="M25" s="8" t="str">
        <f>VULNERABILIDAD!$J$40</f>
        <v>BAJO</v>
      </c>
      <c r="N25" s="8" t="str">
        <f>VULNERABILIDAD!$J$40</f>
        <v>BAJO</v>
      </c>
      <c r="O25" s="8" t="str">
        <f>VULNERABILIDAD!$J$40</f>
        <v>BAJO</v>
      </c>
      <c r="P25" s="8" t="str">
        <f>VULNERABILIDAD!$J$40</f>
        <v>BAJO</v>
      </c>
      <c r="Q25" s="8" t="str">
        <f>VULNERABILIDAD!$J$40</f>
        <v>BAJO</v>
      </c>
      <c r="R25" s="8" t="str">
        <f>VULNERABILIDAD!$J$40</f>
        <v>BAJO</v>
      </c>
      <c r="S25" s="8"/>
      <c r="T25" s="8" t="str">
        <f>VULNERABILIDAD!$O$40</f>
        <v>BAJO</v>
      </c>
      <c r="V25" s="8" t="str">
        <f>VULNERABILIDAD!$T$40</f>
        <v>BAJO</v>
      </c>
      <c r="W25" s="8" t="str">
        <f>VULNERABILIDAD!$T$40</f>
        <v>BAJO</v>
      </c>
      <c r="X25" s="8" t="str">
        <f>VULNERABILIDAD!$T$40</f>
        <v>BAJO</v>
      </c>
      <c r="Y25" s="8" t="str">
        <f>VULNERABILIDAD!$T$40</f>
        <v>BAJO</v>
      </c>
      <c r="Z25" s="8" t="str">
        <f>VULNERABILIDAD!$T$40</f>
        <v>BAJO</v>
      </c>
      <c r="AA25" s="8" t="str">
        <f>VULNERABILIDAD!$T$40</f>
        <v>BAJO</v>
      </c>
      <c r="AB25" s="8" t="str">
        <f>VULNERABILIDAD!$T$40</f>
        <v>BAJO</v>
      </c>
      <c r="AC25" s="8" t="str">
        <f>VULNERABILIDAD!$T$40</f>
        <v>BAJO</v>
      </c>
      <c r="AD25" s="8" t="str">
        <f>VULNERABILIDAD!$T$40</f>
        <v>BAJO</v>
      </c>
      <c r="AE25" s="8" t="str">
        <f>VULNERABILIDAD!$T$40</f>
        <v>BAJO</v>
      </c>
      <c r="AF25" s="8" t="str">
        <f>VULNERABILIDAD!$T$40</f>
        <v>BAJO</v>
      </c>
      <c r="AG25" s="8" t="str">
        <f>VULNERABILIDAD!$T$40</f>
        <v>BAJO</v>
      </c>
      <c r="AH25" s="8" t="str">
        <f>VULNERABILIDAD!$T$40</f>
        <v>BAJO</v>
      </c>
      <c r="AI25" s="8" t="str">
        <f>VULNERABILIDAD!$T$40</f>
        <v>BAJO</v>
      </c>
      <c r="AJ25" s="8" t="str">
        <f>VULNERABILIDAD!$T$40</f>
        <v>BAJO</v>
      </c>
    </row>
    <row r="26" spans="3:37" ht="4.5" customHeight="1">
      <c r="C26" s="8" t="str">
        <f>VULNERABILIDAD!$J$40</f>
        <v>BAJO</v>
      </c>
      <c r="D26" s="8" t="str">
        <f>VULNERABILIDAD!$J$40</f>
        <v>BAJO</v>
      </c>
      <c r="E26" s="8" t="str">
        <f>VULNERABILIDAD!$J$40</f>
        <v>BAJO</v>
      </c>
      <c r="F26" s="8" t="str">
        <f>VULNERABILIDAD!$J$40</f>
        <v>BAJO</v>
      </c>
      <c r="G26" s="8" t="str">
        <f>VULNERABILIDAD!$J$40</f>
        <v>BAJO</v>
      </c>
      <c r="H26" s="8" t="str">
        <f>VULNERABILIDAD!$J$40</f>
        <v>BAJO</v>
      </c>
      <c r="I26" s="8" t="str">
        <f>VULNERABILIDAD!$J$40</f>
        <v>BAJO</v>
      </c>
      <c r="J26" s="8" t="str">
        <f>VULNERABILIDAD!$J$40</f>
        <v>BAJO</v>
      </c>
      <c r="K26" s="8" t="str">
        <f>VULNERABILIDAD!$J$40</f>
        <v>BAJO</v>
      </c>
      <c r="L26" s="8" t="str">
        <f>VULNERABILIDAD!$J$40</f>
        <v>BAJO</v>
      </c>
      <c r="M26" s="8" t="str">
        <f>VULNERABILIDAD!$J$40</f>
        <v>BAJO</v>
      </c>
      <c r="N26" s="8" t="str">
        <f>VULNERABILIDAD!$J$40</f>
        <v>BAJO</v>
      </c>
      <c r="O26" s="8" t="str">
        <f>VULNERABILIDAD!$J$40</f>
        <v>BAJO</v>
      </c>
      <c r="P26" s="8" t="str">
        <f>VULNERABILIDAD!$J$40</f>
        <v>BAJO</v>
      </c>
      <c r="Q26" s="8" t="str">
        <f>VULNERABILIDAD!$J$40</f>
        <v>BAJO</v>
      </c>
      <c r="R26" s="8" t="str">
        <f>VULNERABILIDAD!$J$40</f>
        <v>BAJO</v>
      </c>
      <c r="S26" s="8" t="str">
        <f>VULNERABILIDAD!$J$40</f>
        <v>BAJO</v>
      </c>
      <c r="T26" s="8"/>
      <c r="U26" s="8" t="str">
        <f>VULNERABILIDAD!$T$40</f>
        <v>BAJO</v>
      </c>
      <c r="V26" s="8" t="str">
        <f>VULNERABILIDAD!$T$40</f>
        <v>BAJO</v>
      </c>
      <c r="W26" s="8" t="str">
        <f>VULNERABILIDAD!$T$40</f>
        <v>BAJO</v>
      </c>
      <c r="X26" s="8" t="str">
        <f>VULNERABILIDAD!$T$40</f>
        <v>BAJO</v>
      </c>
      <c r="Y26" s="8" t="str">
        <f>VULNERABILIDAD!$T$40</f>
        <v>BAJO</v>
      </c>
      <c r="Z26" s="8" t="str">
        <f>VULNERABILIDAD!$T$40</f>
        <v>BAJO</v>
      </c>
      <c r="AA26" s="8" t="str">
        <f>VULNERABILIDAD!$T$40</f>
        <v>BAJO</v>
      </c>
      <c r="AB26" s="8" t="str">
        <f>VULNERABILIDAD!$T$40</f>
        <v>BAJO</v>
      </c>
      <c r="AC26" s="8" t="str">
        <f>VULNERABILIDAD!$T$40</f>
        <v>BAJO</v>
      </c>
      <c r="AD26" s="8" t="str">
        <f>VULNERABILIDAD!$T$40</f>
        <v>BAJO</v>
      </c>
      <c r="AE26" s="8" t="str">
        <f>VULNERABILIDAD!$T$40</f>
        <v>BAJO</v>
      </c>
      <c r="AF26" s="8" t="str">
        <f>VULNERABILIDAD!$T$40</f>
        <v>BAJO</v>
      </c>
      <c r="AG26" s="8" t="str">
        <f>VULNERABILIDAD!$T$40</f>
        <v>BAJO</v>
      </c>
      <c r="AH26" s="8" t="str">
        <f>VULNERABILIDAD!$T$40</f>
        <v>BAJO</v>
      </c>
      <c r="AI26" s="8" t="str">
        <f>VULNERABILIDAD!$T$40</f>
        <v>BAJO</v>
      </c>
      <c r="AJ26" s="8" t="str">
        <f>VULNERABILIDAD!$T$40</f>
        <v>BAJO</v>
      </c>
      <c r="AK26" s="8" t="str">
        <f>VULNERABILIDAD!$T$40</f>
        <v>BAJO</v>
      </c>
    </row>
    <row r="27" spans="4:36" ht="4.5" customHeight="1">
      <c r="D27" s="8" t="str">
        <f>VULNERABILIDAD!$J$40</f>
        <v>BAJO</v>
      </c>
      <c r="E27" s="8" t="str">
        <f>VULNERABILIDAD!$J$40</f>
        <v>BAJO</v>
      </c>
      <c r="F27" s="8" t="str">
        <f>VULNERABILIDAD!$J$40</f>
        <v>BAJO</v>
      </c>
      <c r="G27" s="8" t="str">
        <f>VULNERABILIDAD!$J$40</f>
        <v>BAJO</v>
      </c>
      <c r="H27" s="8" t="str">
        <f>VULNERABILIDAD!$J$40</f>
        <v>BAJO</v>
      </c>
      <c r="I27" s="8" t="str">
        <f>VULNERABILIDAD!$J$40</f>
        <v>BAJO</v>
      </c>
      <c r="J27" s="8" t="str">
        <f>VULNERABILIDAD!$J$40</f>
        <v>BAJO</v>
      </c>
      <c r="K27" s="8" t="str">
        <f>VULNERABILIDAD!$J$40</f>
        <v>BAJO</v>
      </c>
      <c r="L27" s="8" t="str">
        <f>VULNERABILIDAD!$J$40</f>
        <v>BAJO</v>
      </c>
      <c r="M27" s="8" t="str">
        <f>VULNERABILIDAD!$J$40</f>
        <v>BAJO</v>
      </c>
      <c r="N27" s="8" t="str">
        <f>VULNERABILIDAD!$J$40</f>
        <v>BAJO</v>
      </c>
      <c r="O27" s="8" t="str">
        <f>VULNERABILIDAD!$J$40</f>
        <v>BAJO</v>
      </c>
      <c r="P27" s="8" t="str">
        <f>VULNERABILIDAD!$J$40</f>
        <v>BAJO</v>
      </c>
      <c r="Q27" s="8" t="str">
        <f>VULNERABILIDAD!$J$40</f>
        <v>BAJO</v>
      </c>
      <c r="R27" s="8" t="str">
        <f>VULNERABILIDAD!$J$40</f>
        <v>BAJO</v>
      </c>
      <c r="S27" s="8"/>
      <c r="T27" s="8">
        <f>VULNERABILIDAD!$E$40</f>
        <v>2</v>
      </c>
      <c r="V27" s="8" t="str">
        <f>VULNERABILIDAD!$T$40</f>
        <v>BAJO</v>
      </c>
      <c r="W27" s="8" t="str">
        <f>VULNERABILIDAD!$T$40</f>
        <v>BAJO</v>
      </c>
      <c r="X27" s="8" t="str">
        <f>VULNERABILIDAD!$T$40</f>
        <v>BAJO</v>
      </c>
      <c r="Y27" s="8" t="str">
        <f>VULNERABILIDAD!$T$40</f>
        <v>BAJO</v>
      </c>
      <c r="Z27" s="8" t="str">
        <f>VULNERABILIDAD!$T$40</f>
        <v>BAJO</v>
      </c>
      <c r="AA27" s="8" t="str">
        <f>VULNERABILIDAD!$T$40</f>
        <v>BAJO</v>
      </c>
      <c r="AB27" s="8" t="str">
        <f>VULNERABILIDAD!$T$40</f>
        <v>BAJO</v>
      </c>
      <c r="AC27" s="8" t="str">
        <f>VULNERABILIDAD!$T$40</f>
        <v>BAJO</v>
      </c>
      <c r="AD27" s="8" t="str">
        <f>VULNERABILIDAD!$T$40</f>
        <v>BAJO</v>
      </c>
      <c r="AE27" s="8" t="str">
        <f>VULNERABILIDAD!$T$40</f>
        <v>BAJO</v>
      </c>
      <c r="AF27" s="8" t="str">
        <f>VULNERABILIDAD!$T$40</f>
        <v>BAJO</v>
      </c>
      <c r="AG27" s="8" t="str">
        <f>VULNERABILIDAD!$T$40</f>
        <v>BAJO</v>
      </c>
      <c r="AH27" s="8" t="str">
        <f>VULNERABILIDAD!$T$40</f>
        <v>BAJO</v>
      </c>
      <c r="AI27" s="8" t="str">
        <f>VULNERABILIDAD!$T$40</f>
        <v>BAJO</v>
      </c>
      <c r="AJ27" s="8" t="str">
        <f>VULNERABILIDAD!$T$40</f>
        <v>BAJO</v>
      </c>
    </row>
    <row r="28" spans="5:35" ht="4.5" customHeight="1">
      <c r="E28" s="8" t="str">
        <f>VULNERABILIDAD!$J$40</f>
        <v>BAJO</v>
      </c>
      <c r="F28" s="8" t="str">
        <f>VULNERABILIDAD!$J$40</f>
        <v>BAJO</v>
      </c>
      <c r="G28" s="8" t="str">
        <f>VULNERABILIDAD!$J$40</f>
        <v>BAJO</v>
      </c>
      <c r="H28" s="8" t="str">
        <f>VULNERABILIDAD!$J$40</f>
        <v>BAJO</v>
      </c>
      <c r="I28" s="8" t="str">
        <f>VULNERABILIDAD!$J$40</f>
        <v>BAJO</v>
      </c>
      <c r="J28" s="8" t="str">
        <f>VULNERABILIDAD!$J$40</f>
        <v>BAJO</v>
      </c>
      <c r="K28" s="8" t="str">
        <f>VULNERABILIDAD!$J$40</f>
        <v>BAJO</v>
      </c>
      <c r="L28" s="8" t="str">
        <f>VULNERABILIDAD!$J$40</f>
        <v>BAJO</v>
      </c>
      <c r="M28" s="8" t="str">
        <f>VULNERABILIDAD!$J$40</f>
        <v>BAJO</v>
      </c>
      <c r="N28" s="8" t="str">
        <f>VULNERABILIDAD!$J$40</f>
        <v>BAJO</v>
      </c>
      <c r="O28" s="8" t="str">
        <f>VULNERABILIDAD!$J$40</f>
        <v>BAJO</v>
      </c>
      <c r="P28" s="8" t="str">
        <f>VULNERABILIDAD!$J$40</f>
        <v>BAJO</v>
      </c>
      <c r="Q28" s="8" t="str">
        <f>VULNERABILIDAD!$J$40</f>
        <v>BAJO</v>
      </c>
      <c r="R28" s="8"/>
      <c r="S28" s="8">
        <f>VULNERABILIDAD!$E$40</f>
        <v>2</v>
      </c>
      <c r="T28" s="8">
        <f>VULNERABILIDAD!$E$40</f>
        <v>2</v>
      </c>
      <c r="U28" s="8">
        <f>VULNERABILIDAD!$E$40</f>
        <v>2</v>
      </c>
      <c r="W28" s="8" t="str">
        <f>VULNERABILIDAD!$T$40</f>
        <v>BAJO</v>
      </c>
      <c r="X28" s="8" t="str">
        <f>VULNERABILIDAD!$T$40</f>
        <v>BAJO</v>
      </c>
      <c r="Y28" s="8" t="str">
        <f>VULNERABILIDAD!$T$40</f>
        <v>BAJO</v>
      </c>
      <c r="Z28" s="8" t="str">
        <f>VULNERABILIDAD!$T$40</f>
        <v>BAJO</v>
      </c>
      <c r="AA28" s="8" t="str">
        <f>VULNERABILIDAD!$T$40</f>
        <v>BAJO</v>
      </c>
      <c r="AB28" s="8" t="str">
        <f>VULNERABILIDAD!$T$40</f>
        <v>BAJO</v>
      </c>
      <c r="AC28" s="8" t="str">
        <f>VULNERABILIDAD!$T$40</f>
        <v>BAJO</v>
      </c>
      <c r="AD28" s="8" t="str">
        <f>VULNERABILIDAD!$T$40</f>
        <v>BAJO</v>
      </c>
      <c r="AE28" s="8" t="str">
        <f>VULNERABILIDAD!$T$40</f>
        <v>BAJO</v>
      </c>
      <c r="AF28" s="8" t="str">
        <f>VULNERABILIDAD!$T$40</f>
        <v>BAJO</v>
      </c>
      <c r="AG28" s="8" t="str">
        <f>VULNERABILIDAD!$T$40</f>
        <v>BAJO</v>
      </c>
      <c r="AH28" s="8" t="str">
        <f>VULNERABILIDAD!$T$40</f>
        <v>BAJO</v>
      </c>
      <c r="AI28" s="8" t="str">
        <f>VULNERABILIDAD!$T$40</f>
        <v>BAJO</v>
      </c>
    </row>
    <row r="29" spans="6:34" ht="4.5" customHeight="1">
      <c r="F29" s="8" t="str">
        <f>VULNERABILIDAD!$J$40</f>
        <v>BAJO</v>
      </c>
      <c r="G29" s="8" t="str">
        <f>VULNERABILIDAD!$J$40</f>
        <v>BAJO</v>
      </c>
      <c r="H29" s="8" t="str">
        <f>VULNERABILIDAD!$J$40</f>
        <v>BAJO</v>
      </c>
      <c r="I29" s="8" t="str">
        <f>VULNERABILIDAD!$J$40</f>
        <v>BAJO</v>
      </c>
      <c r="J29" s="8" t="str">
        <f>VULNERABILIDAD!$J$40</f>
        <v>BAJO</v>
      </c>
      <c r="K29" s="8" t="str">
        <f>VULNERABILIDAD!$J$40</f>
        <v>BAJO</v>
      </c>
      <c r="L29" s="8" t="str">
        <f>VULNERABILIDAD!$J$40</f>
        <v>BAJO</v>
      </c>
      <c r="M29" s="8" t="str">
        <f>VULNERABILIDAD!$J$40</f>
        <v>BAJO</v>
      </c>
      <c r="N29" s="8" t="str">
        <f>VULNERABILIDAD!$J$40</f>
        <v>BAJO</v>
      </c>
      <c r="O29" s="8" t="str">
        <f>VULNERABILIDAD!$J$40</f>
        <v>BAJO</v>
      </c>
      <c r="P29" s="8" t="str">
        <f>VULNERABILIDAD!$J$40</f>
        <v>BAJO</v>
      </c>
      <c r="Q29" s="8"/>
      <c r="R29" s="8">
        <f>VULNERABILIDAD!$E$40</f>
        <v>2</v>
      </c>
      <c r="S29" s="8">
        <f>VULNERABILIDAD!$E$40</f>
        <v>2</v>
      </c>
      <c r="T29" s="8">
        <f>VULNERABILIDAD!$E$40</f>
        <v>2</v>
      </c>
      <c r="U29" s="8">
        <f>VULNERABILIDAD!$E$40</f>
        <v>2</v>
      </c>
      <c r="V29" s="8">
        <f>VULNERABILIDAD!$E$40</f>
        <v>2</v>
      </c>
      <c r="X29" s="8" t="str">
        <f>VULNERABILIDAD!$T$40</f>
        <v>BAJO</v>
      </c>
      <c r="Y29" s="8" t="str">
        <f>VULNERABILIDAD!$T$40</f>
        <v>BAJO</v>
      </c>
      <c r="Z29" s="8" t="str">
        <f>VULNERABILIDAD!$T$40</f>
        <v>BAJO</v>
      </c>
      <c r="AA29" s="8" t="str">
        <f>VULNERABILIDAD!$T$40</f>
        <v>BAJO</v>
      </c>
      <c r="AB29" s="8" t="str">
        <f>VULNERABILIDAD!$T$40</f>
        <v>BAJO</v>
      </c>
      <c r="AC29" s="8" t="str">
        <f>VULNERABILIDAD!$T$40</f>
        <v>BAJO</v>
      </c>
      <c r="AD29" s="8" t="str">
        <f>VULNERABILIDAD!$T$40</f>
        <v>BAJO</v>
      </c>
      <c r="AE29" s="8" t="str">
        <f>VULNERABILIDAD!$T$40</f>
        <v>BAJO</v>
      </c>
      <c r="AF29" s="8" t="str">
        <f>VULNERABILIDAD!$T$40</f>
        <v>BAJO</v>
      </c>
      <c r="AG29" s="8" t="str">
        <f>VULNERABILIDAD!$T$40</f>
        <v>BAJO</v>
      </c>
      <c r="AH29" s="8" t="str">
        <f>VULNERABILIDAD!$T$40</f>
        <v>BAJO</v>
      </c>
    </row>
    <row r="30" spans="7:33" ht="4.5" customHeight="1">
      <c r="G30" s="8" t="str">
        <f>VULNERABILIDAD!$J$40</f>
        <v>BAJO</v>
      </c>
      <c r="H30" s="8" t="str">
        <f>VULNERABILIDAD!$J$40</f>
        <v>BAJO</v>
      </c>
      <c r="I30" s="8" t="str">
        <f>VULNERABILIDAD!$J$40</f>
        <v>BAJO</v>
      </c>
      <c r="J30" s="8" t="str">
        <f>VULNERABILIDAD!$J$40</f>
        <v>BAJO</v>
      </c>
      <c r="K30" s="8" t="str">
        <f>VULNERABILIDAD!$J$40</f>
        <v>BAJO</v>
      </c>
      <c r="L30" s="8" t="str">
        <f>VULNERABILIDAD!$J$40</f>
        <v>BAJO</v>
      </c>
      <c r="M30" s="8" t="str">
        <f>VULNERABILIDAD!$J$40</f>
        <v>BAJO</v>
      </c>
      <c r="N30" s="8" t="str">
        <f>VULNERABILIDAD!$J$40</f>
        <v>BAJO</v>
      </c>
      <c r="O30" s="8" t="str">
        <f>VULNERABILIDAD!$J$40</f>
        <v>BAJO</v>
      </c>
      <c r="P30" s="8"/>
      <c r="Q30" s="8">
        <f>VULNERABILIDAD!$E$40</f>
        <v>2</v>
      </c>
      <c r="R30" s="8">
        <f>VULNERABILIDAD!$E$40</f>
        <v>2</v>
      </c>
      <c r="S30" s="8">
        <f>VULNERABILIDAD!$E$40</f>
        <v>2</v>
      </c>
      <c r="T30" s="8">
        <f>VULNERABILIDAD!$E$40</f>
        <v>2</v>
      </c>
      <c r="U30" s="8">
        <f>VULNERABILIDAD!$E$40</f>
        <v>2</v>
      </c>
      <c r="V30" s="8">
        <f>VULNERABILIDAD!$E$40</f>
        <v>2</v>
      </c>
      <c r="W30" s="8">
        <f>VULNERABILIDAD!$E$40</f>
        <v>2</v>
      </c>
      <c r="Y30" s="8" t="str">
        <f>VULNERABILIDAD!$T$40</f>
        <v>BAJO</v>
      </c>
      <c r="Z30" s="8" t="str">
        <f>VULNERABILIDAD!$T$40</f>
        <v>BAJO</v>
      </c>
      <c r="AA30" s="8" t="str">
        <f>VULNERABILIDAD!$T$40</f>
        <v>BAJO</v>
      </c>
      <c r="AB30" s="8" t="str">
        <f>VULNERABILIDAD!$T$40</f>
        <v>BAJO</v>
      </c>
      <c r="AC30" s="8" t="str">
        <f>VULNERABILIDAD!$T$40</f>
        <v>BAJO</v>
      </c>
      <c r="AD30" s="8" t="str">
        <f>VULNERABILIDAD!$T$40</f>
        <v>BAJO</v>
      </c>
      <c r="AE30" s="8" t="str">
        <f>VULNERABILIDAD!$T$40</f>
        <v>BAJO</v>
      </c>
      <c r="AF30" s="8" t="str">
        <f>VULNERABILIDAD!$T$40</f>
        <v>BAJO</v>
      </c>
      <c r="AG30" s="8" t="str">
        <f>VULNERABILIDAD!$T$40</f>
        <v>BAJO</v>
      </c>
    </row>
    <row r="31" spans="8:32" ht="4.5" customHeight="1">
      <c r="H31" s="8" t="str">
        <f>VULNERABILIDAD!$J$40</f>
        <v>BAJO</v>
      </c>
      <c r="I31" s="8" t="str">
        <f>VULNERABILIDAD!$J$40</f>
        <v>BAJO</v>
      </c>
      <c r="J31" s="8" t="str">
        <f>VULNERABILIDAD!$J$40</f>
        <v>BAJO</v>
      </c>
      <c r="K31" s="8" t="str">
        <f>VULNERABILIDAD!$J$40</f>
        <v>BAJO</v>
      </c>
      <c r="L31" s="8" t="str">
        <f>VULNERABILIDAD!$J$40</f>
        <v>BAJO</v>
      </c>
      <c r="M31" s="8" t="str">
        <f>VULNERABILIDAD!$J$40</f>
        <v>BAJO</v>
      </c>
      <c r="N31" s="8" t="str">
        <f>VULNERABILIDAD!$J$40</f>
        <v>BAJO</v>
      </c>
      <c r="O31" s="8"/>
      <c r="P31" s="8">
        <f>VULNERABILIDAD!$E$40</f>
        <v>2</v>
      </c>
      <c r="Q31" s="8">
        <f>VULNERABILIDAD!$E$40</f>
        <v>2</v>
      </c>
      <c r="R31" s="8">
        <f>VULNERABILIDAD!$E$40</f>
        <v>2</v>
      </c>
      <c r="S31" s="8">
        <f>VULNERABILIDAD!$E$40</f>
        <v>2</v>
      </c>
      <c r="T31" s="8">
        <f>VULNERABILIDAD!$E$40</f>
        <v>2</v>
      </c>
      <c r="U31" s="8">
        <f>VULNERABILIDAD!$E$40</f>
        <v>2</v>
      </c>
      <c r="V31" s="8">
        <f>VULNERABILIDAD!$E$40</f>
        <v>2</v>
      </c>
      <c r="W31" s="8">
        <f>VULNERABILIDAD!$E$40</f>
        <v>2</v>
      </c>
      <c r="X31" s="8">
        <f>VULNERABILIDAD!$E$40</f>
        <v>2</v>
      </c>
      <c r="Z31" s="8" t="str">
        <f>VULNERABILIDAD!$T$40</f>
        <v>BAJO</v>
      </c>
      <c r="AA31" s="8" t="str">
        <f>VULNERABILIDAD!$T$40</f>
        <v>BAJO</v>
      </c>
      <c r="AB31" s="8" t="str">
        <f>VULNERABILIDAD!$T$40</f>
        <v>BAJO</v>
      </c>
      <c r="AC31" s="8" t="str">
        <f>VULNERABILIDAD!$T$40</f>
        <v>BAJO</v>
      </c>
      <c r="AD31" s="8" t="str">
        <f>VULNERABILIDAD!$T$40</f>
        <v>BAJO</v>
      </c>
      <c r="AE31" s="8" t="str">
        <f>VULNERABILIDAD!$T$40</f>
        <v>BAJO</v>
      </c>
      <c r="AF31" s="8" t="str">
        <f>VULNERABILIDAD!$T$40</f>
        <v>BAJO</v>
      </c>
    </row>
    <row r="32" spans="9:31" ht="4.5" customHeight="1">
      <c r="I32" s="8" t="str">
        <f>VULNERABILIDAD!$J$40</f>
        <v>BAJO</v>
      </c>
      <c r="J32" s="8" t="str">
        <f>VULNERABILIDAD!$J$40</f>
        <v>BAJO</v>
      </c>
      <c r="K32" s="8" t="str">
        <f>VULNERABILIDAD!$J$40</f>
        <v>BAJO</v>
      </c>
      <c r="L32" s="8" t="str">
        <f>VULNERABILIDAD!$J$40</f>
        <v>BAJO</v>
      </c>
      <c r="M32" s="8" t="str">
        <f>VULNERABILIDAD!$J$40</f>
        <v>BAJO</v>
      </c>
      <c r="N32" s="8"/>
      <c r="O32" s="8">
        <f>VULNERABILIDAD!$E$40</f>
        <v>2</v>
      </c>
      <c r="P32" s="8">
        <f>VULNERABILIDAD!$E$40</f>
        <v>2</v>
      </c>
      <c r="Q32" s="8">
        <f>VULNERABILIDAD!$E$40</f>
        <v>2</v>
      </c>
      <c r="R32" s="8">
        <f>VULNERABILIDAD!$E$40</f>
        <v>2</v>
      </c>
      <c r="S32" s="8">
        <f>VULNERABILIDAD!$E$40</f>
        <v>2</v>
      </c>
      <c r="T32" s="8">
        <f>VULNERABILIDAD!$E$40</f>
        <v>2</v>
      </c>
      <c r="U32" s="8">
        <f>VULNERABILIDAD!$E$40</f>
        <v>2</v>
      </c>
      <c r="V32" s="8">
        <f>VULNERABILIDAD!$E$40</f>
        <v>2</v>
      </c>
      <c r="W32" s="8">
        <f>VULNERABILIDAD!$E$40</f>
        <v>2</v>
      </c>
      <c r="X32" s="8">
        <f>VULNERABILIDAD!$E$40</f>
        <v>2</v>
      </c>
      <c r="Y32" s="8">
        <f>VULNERABILIDAD!$E$40</f>
        <v>2</v>
      </c>
      <c r="AA32" s="8" t="str">
        <f>VULNERABILIDAD!$T$40</f>
        <v>BAJO</v>
      </c>
      <c r="AB32" s="8" t="str">
        <f>VULNERABILIDAD!$T$40</f>
        <v>BAJO</v>
      </c>
      <c r="AC32" s="8" t="str">
        <f>VULNERABILIDAD!$T$40</f>
        <v>BAJO</v>
      </c>
      <c r="AD32" s="8" t="str">
        <f>VULNERABILIDAD!$T$40</f>
        <v>BAJO</v>
      </c>
      <c r="AE32" s="8" t="str">
        <f>VULNERABILIDAD!$T$40</f>
        <v>BAJO</v>
      </c>
    </row>
    <row r="33" spans="10:30" ht="4.5" customHeight="1">
      <c r="J33" s="8" t="str">
        <f>VULNERABILIDAD!$J$40</f>
        <v>BAJO</v>
      </c>
      <c r="K33" s="8" t="str">
        <f>VULNERABILIDAD!$J$40</f>
        <v>BAJO</v>
      </c>
      <c r="L33" s="8" t="str">
        <f>VULNERABILIDAD!$J$40</f>
        <v>BAJO</v>
      </c>
      <c r="M33" s="8"/>
      <c r="N33" s="8">
        <f>VULNERABILIDAD!$E$40</f>
        <v>2</v>
      </c>
      <c r="O33" s="8">
        <f>VULNERABILIDAD!$E$40</f>
        <v>2</v>
      </c>
      <c r="P33" s="8">
        <f>VULNERABILIDAD!$E$40</f>
        <v>2</v>
      </c>
      <c r="Q33" s="8">
        <f>VULNERABILIDAD!$E$40</f>
        <v>2</v>
      </c>
      <c r="R33" s="8">
        <f>VULNERABILIDAD!$E$40</f>
        <v>2</v>
      </c>
      <c r="S33" s="8">
        <f>VULNERABILIDAD!$E$40</f>
        <v>2</v>
      </c>
      <c r="T33" s="8">
        <f>VULNERABILIDAD!$E$40</f>
        <v>2</v>
      </c>
      <c r="U33" s="8">
        <f>VULNERABILIDAD!$E$40</f>
        <v>2</v>
      </c>
      <c r="V33" s="8">
        <f>VULNERABILIDAD!$E$40</f>
        <v>2</v>
      </c>
      <c r="W33" s="8">
        <f>VULNERABILIDAD!$E$40</f>
        <v>2</v>
      </c>
      <c r="X33" s="8">
        <f>VULNERABILIDAD!$E$40</f>
        <v>2</v>
      </c>
      <c r="Y33" s="8">
        <f>VULNERABILIDAD!$E$40</f>
        <v>2</v>
      </c>
      <c r="Z33" s="8">
        <f>VULNERABILIDAD!$E$40</f>
        <v>2</v>
      </c>
      <c r="AB33" s="8" t="str">
        <f>VULNERABILIDAD!$T$40</f>
        <v>BAJO</v>
      </c>
      <c r="AC33" s="8" t="str">
        <f>VULNERABILIDAD!$T$40</f>
        <v>BAJO</v>
      </c>
      <c r="AD33" s="8" t="str">
        <f>VULNERABILIDAD!$T$40</f>
        <v>BAJO</v>
      </c>
    </row>
    <row r="34" spans="11:29" ht="4.5" customHeight="1">
      <c r="K34" s="8" t="str">
        <f>VULNERABILIDAD!$J$40</f>
        <v>BAJO</v>
      </c>
      <c r="L34" s="8"/>
      <c r="M34" s="8">
        <f>VULNERABILIDAD!$E$40</f>
        <v>2</v>
      </c>
      <c r="N34" s="8">
        <f>VULNERABILIDAD!$E$40</f>
        <v>2</v>
      </c>
      <c r="O34" s="8">
        <f>VULNERABILIDAD!$E$40</f>
        <v>2</v>
      </c>
      <c r="P34" s="8">
        <f>VULNERABILIDAD!$E$40</f>
        <v>2</v>
      </c>
      <c r="Q34" s="8">
        <f>VULNERABILIDAD!$E$40</f>
        <v>2</v>
      </c>
      <c r="R34" s="8">
        <f>VULNERABILIDAD!$E$40</f>
        <v>2</v>
      </c>
      <c r="S34" s="8">
        <f>VULNERABILIDAD!$E$40</f>
        <v>2</v>
      </c>
      <c r="T34" s="8">
        <f>VULNERABILIDAD!$E$40</f>
        <v>2</v>
      </c>
      <c r="U34" s="8">
        <f>VULNERABILIDAD!$E$40</f>
        <v>2</v>
      </c>
      <c r="V34" s="8">
        <f>VULNERABILIDAD!$E$40</f>
        <v>2</v>
      </c>
      <c r="W34" s="8">
        <f>VULNERABILIDAD!$E$40</f>
        <v>2</v>
      </c>
      <c r="X34" s="8">
        <f>VULNERABILIDAD!$E$40</f>
        <v>2</v>
      </c>
      <c r="Y34" s="8">
        <f>VULNERABILIDAD!$E$40</f>
        <v>2</v>
      </c>
      <c r="Z34" s="8">
        <f>VULNERABILIDAD!$E$40</f>
        <v>2</v>
      </c>
      <c r="AA34" s="8">
        <f>VULNERABILIDAD!$E$40</f>
        <v>2</v>
      </c>
      <c r="AC34" s="8" t="str">
        <f>VULNERABILIDAD!$T$40</f>
        <v>BAJO</v>
      </c>
    </row>
    <row r="35" spans="12:28" ht="4.5" customHeight="1">
      <c r="L35" s="8">
        <f>VULNERABILIDAD!$E$40</f>
        <v>2</v>
      </c>
      <c r="M35" s="8">
        <f>VULNERABILIDAD!$E$40</f>
        <v>2</v>
      </c>
      <c r="N35" s="8">
        <f>VULNERABILIDAD!$E$40</f>
        <v>2</v>
      </c>
      <c r="O35" s="8">
        <f>VULNERABILIDAD!$E$40</f>
        <v>2</v>
      </c>
      <c r="P35" s="8">
        <f>VULNERABILIDAD!$E$40</f>
        <v>2</v>
      </c>
      <c r="Q35" s="8">
        <f>VULNERABILIDAD!$E$40</f>
        <v>2</v>
      </c>
      <c r="R35" s="8">
        <f>VULNERABILIDAD!$E$40</f>
        <v>2</v>
      </c>
      <c r="S35" s="8">
        <f>VULNERABILIDAD!$E$40</f>
        <v>2</v>
      </c>
      <c r="T35" s="8">
        <f>VULNERABILIDAD!$E$40</f>
        <v>2</v>
      </c>
      <c r="U35" s="8">
        <f>VULNERABILIDAD!$E$40</f>
        <v>2</v>
      </c>
      <c r="V35" s="8">
        <f>VULNERABILIDAD!$E$40</f>
        <v>2</v>
      </c>
      <c r="W35" s="8">
        <f>VULNERABILIDAD!$E$40</f>
        <v>2</v>
      </c>
      <c r="X35" s="8">
        <f>VULNERABILIDAD!$E$40</f>
        <v>2</v>
      </c>
      <c r="Y35" s="8">
        <f>VULNERABILIDAD!$E$40</f>
        <v>2</v>
      </c>
      <c r="Z35" s="8">
        <f>VULNERABILIDAD!$E$40</f>
        <v>2</v>
      </c>
      <c r="AA35" s="8">
        <f>VULNERABILIDAD!$E$40</f>
        <v>2</v>
      </c>
      <c r="AB35" s="8">
        <f>VULNERABILIDAD!$E$40</f>
        <v>2</v>
      </c>
    </row>
    <row r="36" spans="13:27" ht="4.5" customHeight="1">
      <c r="M36" s="8">
        <f>VULNERABILIDAD!$E$40</f>
        <v>2</v>
      </c>
      <c r="N36" s="8">
        <f>VULNERABILIDAD!$E$40</f>
        <v>2</v>
      </c>
      <c r="O36" s="8">
        <f>VULNERABILIDAD!$E$40</f>
        <v>2</v>
      </c>
      <c r="P36" s="8">
        <f>VULNERABILIDAD!$E$40</f>
        <v>2</v>
      </c>
      <c r="Q36" s="8">
        <f>VULNERABILIDAD!$E$40</f>
        <v>2</v>
      </c>
      <c r="R36" s="8">
        <f>VULNERABILIDAD!$E$40</f>
        <v>2</v>
      </c>
      <c r="S36" s="8">
        <f>VULNERABILIDAD!$E$40</f>
        <v>2</v>
      </c>
      <c r="T36" s="8">
        <f>VULNERABILIDAD!$E$40</f>
        <v>2</v>
      </c>
      <c r="U36" s="8">
        <f>VULNERABILIDAD!$E$40</f>
        <v>2</v>
      </c>
      <c r="V36" s="8">
        <f>VULNERABILIDAD!$E$40</f>
        <v>2</v>
      </c>
      <c r="W36" s="8">
        <f>VULNERABILIDAD!$E$40</f>
        <v>2</v>
      </c>
      <c r="X36" s="8">
        <f>VULNERABILIDAD!$E$40</f>
        <v>2</v>
      </c>
      <c r="Y36" s="8">
        <f>VULNERABILIDAD!$E$40</f>
        <v>2</v>
      </c>
      <c r="Z36" s="8">
        <f>VULNERABILIDAD!$E$40</f>
        <v>2</v>
      </c>
      <c r="AA36" s="8">
        <f>VULNERABILIDAD!$E$40</f>
        <v>2</v>
      </c>
    </row>
    <row r="37" spans="14:26" ht="4.5" customHeight="1">
      <c r="N37" s="8">
        <f>VULNERABILIDAD!$E$40</f>
        <v>2</v>
      </c>
      <c r="O37" s="8">
        <f>VULNERABILIDAD!$E$40</f>
        <v>2</v>
      </c>
      <c r="P37" s="8">
        <f>VULNERABILIDAD!$E$40</f>
        <v>2</v>
      </c>
      <c r="Q37" s="8">
        <f>VULNERABILIDAD!$E$40</f>
        <v>2</v>
      </c>
      <c r="R37" s="8">
        <f>VULNERABILIDAD!$E$40</f>
        <v>2</v>
      </c>
      <c r="S37" s="8">
        <f>VULNERABILIDAD!$E$40</f>
        <v>2</v>
      </c>
      <c r="T37" s="8">
        <f>VULNERABILIDAD!$E$40</f>
        <v>2</v>
      </c>
      <c r="U37" s="8">
        <f>VULNERABILIDAD!$E$40</f>
        <v>2</v>
      </c>
      <c r="V37" s="8">
        <f>VULNERABILIDAD!$E$40</f>
        <v>2</v>
      </c>
      <c r="W37" s="8">
        <f>VULNERABILIDAD!$E$40</f>
        <v>2</v>
      </c>
      <c r="X37" s="8">
        <f>VULNERABILIDAD!$E$40</f>
        <v>2</v>
      </c>
      <c r="Y37" s="8">
        <f>VULNERABILIDAD!$E$40</f>
        <v>2</v>
      </c>
      <c r="Z37" s="8">
        <f>VULNERABILIDAD!$E$40</f>
        <v>2</v>
      </c>
    </row>
    <row r="38" spans="15:25" ht="4.5" customHeight="1">
      <c r="O38" s="8">
        <f>VULNERABILIDAD!$E$40</f>
        <v>2</v>
      </c>
      <c r="P38" s="8">
        <f>VULNERABILIDAD!$E$40</f>
        <v>2</v>
      </c>
      <c r="Q38" s="8">
        <f>VULNERABILIDAD!$E$40</f>
        <v>2</v>
      </c>
      <c r="R38" s="8">
        <f>VULNERABILIDAD!$E$40</f>
        <v>2</v>
      </c>
      <c r="S38" s="8">
        <f>VULNERABILIDAD!$E$40</f>
        <v>2</v>
      </c>
      <c r="T38" s="8">
        <f>VULNERABILIDAD!$E$40</f>
        <v>2</v>
      </c>
      <c r="U38" s="8">
        <f>VULNERABILIDAD!$E$40</f>
        <v>2</v>
      </c>
      <c r="V38" s="8">
        <f>VULNERABILIDAD!$E$40</f>
        <v>2</v>
      </c>
      <c r="W38" s="8">
        <f>VULNERABILIDAD!$E$40</f>
        <v>2</v>
      </c>
      <c r="X38" s="8">
        <f>VULNERABILIDAD!$E$40</f>
        <v>2</v>
      </c>
      <c r="Y38" s="8">
        <f>VULNERABILIDAD!$E$40</f>
        <v>2</v>
      </c>
    </row>
    <row r="39" spans="16:24" ht="4.5" customHeight="1">
      <c r="P39" s="8">
        <f>VULNERABILIDAD!$E$40</f>
        <v>2</v>
      </c>
      <c r="Q39" s="8">
        <f>VULNERABILIDAD!$E$40</f>
        <v>2</v>
      </c>
      <c r="R39" s="8">
        <f>VULNERABILIDAD!$E$40</f>
        <v>2</v>
      </c>
      <c r="S39" s="8">
        <f>VULNERABILIDAD!$E$40</f>
        <v>2</v>
      </c>
      <c r="T39" s="8">
        <f>VULNERABILIDAD!$E$40</f>
        <v>2</v>
      </c>
      <c r="U39" s="8">
        <f>VULNERABILIDAD!$E$40</f>
        <v>2</v>
      </c>
      <c r="V39" s="8">
        <f>VULNERABILIDAD!$E$40</f>
        <v>2</v>
      </c>
      <c r="W39" s="8">
        <f>VULNERABILIDAD!$E$40</f>
        <v>2</v>
      </c>
      <c r="X39" s="8">
        <f>VULNERABILIDAD!$E$40</f>
        <v>2</v>
      </c>
    </row>
    <row r="40" spans="17:23" ht="4.5" customHeight="1">
      <c r="Q40" s="8">
        <f>VULNERABILIDAD!$E$40</f>
        <v>2</v>
      </c>
      <c r="R40" s="8">
        <f>VULNERABILIDAD!$E$40</f>
        <v>2</v>
      </c>
      <c r="S40" s="8">
        <f>VULNERABILIDAD!$E$40</f>
        <v>2</v>
      </c>
      <c r="T40" s="8">
        <f>VULNERABILIDAD!$E$40</f>
        <v>2</v>
      </c>
      <c r="U40" s="8">
        <f>VULNERABILIDAD!$E$40</f>
        <v>2</v>
      </c>
      <c r="V40" s="8">
        <f>VULNERABILIDAD!$E$40</f>
        <v>2</v>
      </c>
      <c r="W40" s="8">
        <f>VULNERABILIDAD!$E$40</f>
        <v>2</v>
      </c>
    </row>
    <row r="41" spans="18:23" ht="4.5" customHeight="1">
      <c r="R41" s="8">
        <f>VULNERABILIDAD!$E$40</f>
        <v>2</v>
      </c>
      <c r="S41" s="8">
        <f>VULNERABILIDAD!$E$40</f>
        <v>2</v>
      </c>
      <c r="T41" s="8">
        <f>VULNERABILIDAD!$E$40</f>
        <v>2</v>
      </c>
      <c r="U41" s="8">
        <f>VULNERABILIDAD!$E$40</f>
        <v>2</v>
      </c>
      <c r="V41" s="8">
        <f>VULNERABILIDAD!$E$40</f>
        <v>2</v>
      </c>
      <c r="W41" s="8"/>
    </row>
    <row r="42" spans="19:22" ht="4.5" customHeight="1">
      <c r="S42" s="8">
        <f>VULNERABILIDAD!$E$40</f>
        <v>2</v>
      </c>
      <c r="T42" s="8">
        <f>VULNERABILIDAD!$E$40</f>
        <v>2</v>
      </c>
      <c r="U42" s="8">
        <f>VULNERABILIDAD!$E$40</f>
        <v>2</v>
      </c>
      <c r="V42" s="8"/>
    </row>
    <row r="43" ht="4.5" customHeight="1">
      <c r="T43" s="8">
        <f>VULNERABILIDAD!$E$40</f>
        <v>2</v>
      </c>
    </row>
    <row r="44" ht="9" customHeight="1">
      <c r="T44" s="8"/>
    </row>
    <row r="45" spans="1:39" ht="12.75" customHeight="1" thickBot="1">
      <c r="A45" s="12" t="s">
        <v>44</v>
      </c>
      <c r="B45" s="13"/>
      <c r="C45" s="183" t="s">
        <v>45</v>
      </c>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3"/>
      <c r="AM45" s="13"/>
    </row>
    <row r="46" spans="1:39" ht="12.75">
      <c r="A46" s="169" t="str">
        <f>VULNERABILIDAD!V40</f>
        <v>BAJO</v>
      </c>
      <c r="B46" s="172" t="str">
        <f>IF(A46="BAJO","Del 70 al 100% de la vulnerabilidad y la amenaza  estan controlados.  Una emergencia se superaría en poco tiempo, y que los efectos sociales, económicos y del medio ambiente serán  menores",IF(A46="MEDIO","Del 50 al 70% la vulnerabilidad y la amenaza es alta.  Ó los componentes son calificados como medios, por lo tanto las consecuencias y efectos sociales y económicos pueden ser de magnitud, pero inferiores al riesgo alto",IF(A46="ALTO","Del 20 al 50% de los valores que representan la vulnerabilidad y amenaza, están en su punto minimo de intervención, los efectos de un evento representarian un cambio significativo en la empresa, la economía y la infraestructura")))</f>
        <v>Del 70 al 100% de la vulnerabilidad y la amenaza  estan controlados.  Una emergencia se superaría en poco tiempo, y que los efectos sociales, económicos y del medio ambiente serán  menores</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3"/>
    </row>
    <row r="47" spans="1:39" ht="12.75">
      <c r="A47" s="170"/>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5"/>
    </row>
    <row r="48" spans="1:39" ht="13.5" thickBot="1">
      <c r="A48" s="171"/>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7"/>
    </row>
    <row r="50" spans="1:39" ht="12.75">
      <c r="A50" s="178" t="s">
        <v>46</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row>
  </sheetData>
  <sheetProtection/>
  <mergeCells count="9">
    <mergeCell ref="A46:A48"/>
    <mergeCell ref="B46:AM48"/>
    <mergeCell ref="A50:AM50"/>
    <mergeCell ref="A1:AM1"/>
    <mergeCell ref="A2:AM2"/>
    <mergeCell ref="B4:AM4"/>
    <mergeCell ref="B5:X5"/>
    <mergeCell ref="A7:AM7"/>
    <mergeCell ref="C45:AK45"/>
  </mergeCells>
  <conditionalFormatting sqref="P31:P34 N33:N34 O32:O34 U35:AB35 Q30:Q34 AA36 L35:S35 U28:U34 V29:V34 W30:W34 X31:X34 Y32:Y34 Z33:Z34 AA34 S36:S42 R36:R41 Q36:Q40 P36:P39 O36:O38 N36:N37 M36 S28:S34 R29:R34 M34 U36:V42 W36:W41 X36:X39 Y36:Y38 Z36:Z37 T27:T44">
    <cfRule type="cellIs" priority="10" dxfId="2" operator="equal" stopIfTrue="1">
      <formula>1</formula>
    </cfRule>
    <cfRule type="cellIs" priority="11" dxfId="1" operator="equal" stopIfTrue="1">
      <formula>2</formula>
    </cfRule>
    <cfRule type="cellIs" priority="12" dxfId="0" operator="equal" stopIfTrue="1">
      <formula>3</formula>
    </cfRule>
  </conditionalFormatting>
  <conditionalFormatting sqref="G22:G30 I25:I28 F23:F29 D25 H25:H29 J25:J27 D27 C26:D26 E24:E28 L33:L34 H21 AJ27 J19:J21 H31 J28:R28 K25:S25 K27:S27 I31:J32 K31:O31 K32:N32 M33 I20:I21 AA16 AC27:AC34 V25:AJ25 W24:AI24 X23:AH23 Y22:AG22 Z21:AF21 AA20:AE20 AC18 AB19:AD19 AB27:AB33 AD27:AD33 AA27:AA32 Z27:Z31 Y27:Y30 X27:X29 W27:W28 V27 AE27:AE32 AF27:AF31 AG27:AG30 AH27:AH29 AI27:AI28 K26:AK26 I29:Q29 K18:M21 N19:S21 K34 J33:K33 T9:T25 L17 H22:S24 M16:M17 N15:N18 O14:O18 P13:P18 Q12:Q18 R11:R18 S10:S18 W18:AA18 V11:V23 U10:U24 W22 W21:X21 W20:Y20 W19:Z19 W17:AB17 W12:W16 X13:X16 Y14:Y16 Z15:Z16 H30:P30">
    <cfRule type="cellIs" priority="7" dxfId="2" operator="equal" stopIfTrue="1">
      <formula>"BAJO"</formula>
    </cfRule>
    <cfRule type="cellIs" priority="8" dxfId="1" operator="equal" stopIfTrue="1">
      <formula>"MEDIO"</formula>
    </cfRule>
    <cfRule type="cellIs" priority="9" dxfId="0" operator="equal" stopIfTrue="1">
      <formula>"ALTO"</formula>
    </cfRule>
  </conditionalFormatting>
  <conditionalFormatting sqref="A46:A48">
    <cfRule type="cellIs" priority="4" dxfId="14" operator="equal" stopIfTrue="1">
      <formula>"BAJO"</formula>
    </cfRule>
    <cfRule type="cellIs" priority="5" dxfId="13" operator="equal" stopIfTrue="1">
      <formula>"MEDIO"</formula>
    </cfRule>
    <cfRule type="cellIs" priority="6" dxfId="12" operator="equal" stopIfTrue="1">
      <formula>"ALTO"</formula>
    </cfRule>
  </conditionalFormatting>
  <conditionalFormatting sqref="B46:B48">
    <cfRule type="cellIs" priority="1" dxfId="5" operator="equal" stopIfTrue="1">
      <formula>"BAJO"</formula>
    </cfRule>
    <cfRule type="cellIs" priority="2" dxfId="4" operator="equal" stopIfTrue="1">
      <formula>"MEDIO"</formula>
    </cfRule>
    <cfRule type="cellIs" priority="3" dxfId="3" operator="equal" stopIfTrue="1">
      <formula>"ALTO"</formula>
    </cfRule>
  </conditionalFormatting>
  <printOptions/>
  <pageMargins left="1.3779527559055118" right="0.5905511811023623" top="0.984251968503937" bottom="0.7874015748031497"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AN50"/>
  <sheetViews>
    <sheetView showGridLines="0" zoomScale="121" zoomScaleNormal="121" zoomScalePageLayoutView="0" workbookViewId="0" topLeftCell="A4">
      <selection activeCell="A39" sqref="A39"/>
    </sheetView>
  </sheetViews>
  <sheetFormatPr defaultColWidth="11.421875" defaultRowHeight="12.75"/>
  <cols>
    <col min="1" max="1" width="13.00390625" style="0" customWidth="1"/>
    <col min="3" max="37" width="0.85546875" style="0" customWidth="1"/>
  </cols>
  <sheetData>
    <row r="1" spans="1:40" ht="15.75">
      <c r="A1" s="179" t="s">
        <v>33</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9"/>
    </row>
    <row r="2" spans="1:40" ht="19.5" customHeight="1">
      <c r="A2" s="179" t="s">
        <v>41</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9"/>
    </row>
    <row r="4" spans="1:39" ht="15.75">
      <c r="A4" s="10" t="s">
        <v>42</v>
      </c>
      <c r="B4" s="180" t="str">
        <f>VULNERABILIDAD!A4</f>
        <v>EMPRESA EN ESTUDIO</v>
      </c>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row>
    <row r="5" spans="1:24" ht="12.75">
      <c r="A5" t="s">
        <v>43</v>
      </c>
      <c r="B5" s="181">
        <f>VULNERABILIDAD!B6</f>
        <v>42736</v>
      </c>
      <c r="C5" s="181"/>
      <c r="D5" s="181"/>
      <c r="E5" s="181"/>
      <c r="F5" s="181"/>
      <c r="G5" s="181"/>
      <c r="H5" s="181"/>
      <c r="I5" s="181"/>
      <c r="J5" s="181"/>
      <c r="K5" s="181"/>
      <c r="L5" s="181"/>
      <c r="M5" s="181"/>
      <c r="N5" s="181"/>
      <c r="O5" s="181"/>
      <c r="P5" s="181"/>
      <c r="Q5" s="181"/>
      <c r="R5" s="181"/>
      <c r="S5" s="181"/>
      <c r="T5" s="181"/>
      <c r="U5" s="181"/>
      <c r="V5" s="181"/>
      <c r="W5" s="181"/>
      <c r="X5" s="181"/>
    </row>
    <row r="7" spans="1:39" ht="39" customHeight="1">
      <c r="A7" s="182" t="str">
        <f>VULNERABILIDAD!A37</f>
        <v>ACCIDENTES EN EL HOGAR O EN LAS VIAS DE ACCESO Y AREAS COMUNES</v>
      </c>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row>
    <row r="8" ht="7.5" customHeight="1"/>
    <row r="9" ht="4.5" customHeight="1">
      <c r="T9" s="8" t="str">
        <f>VULNERABILIDAD!$O$37</f>
        <v>BAJO</v>
      </c>
    </row>
    <row r="10" spans="19:21" ht="4.5" customHeight="1">
      <c r="S10" s="8" t="str">
        <f>VULNERABILIDAD!$O$37</f>
        <v>BAJO</v>
      </c>
      <c r="T10" s="8" t="str">
        <f>VULNERABILIDAD!$O$37</f>
        <v>BAJO</v>
      </c>
      <c r="U10" s="8" t="str">
        <f>VULNERABILIDAD!$O$37</f>
        <v>BAJO</v>
      </c>
    </row>
    <row r="11" spans="18:22" ht="4.5" customHeight="1">
      <c r="R11" s="8" t="str">
        <f>VULNERABILIDAD!$O$37</f>
        <v>BAJO</v>
      </c>
      <c r="S11" s="8" t="str">
        <f>VULNERABILIDAD!$O$37</f>
        <v>BAJO</v>
      </c>
      <c r="T11" s="8" t="str">
        <f>VULNERABILIDAD!$O$37</f>
        <v>BAJO</v>
      </c>
      <c r="U11" s="8" t="str">
        <f>VULNERABILIDAD!$O$37</f>
        <v>BAJO</v>
      </c>
      <c r="V11" s="8" t="str">
        <f>VULNERABILIDAD!$O$37</f>
        <v>BAJO</v>
      </c>
    </row>
    <row r="12" spans="17:23" ht="4.5" customHeight="1">
      <c r="Q12" s="8" t="str">
        <f>VULNERABILIDAD!$O$37</f>
        <v>BAJO</v>
      </c>
      <c r="R12" s="8" t="str">
        <f>VULNERABILIDAD!$O$37</f>
        <v>BAJO</v>
      </c>
      <c r="S12" s="8" t="str">
        <f>VULNERABILIDAD!$O$37</f>
        <v>BAJO</v>
      </c>
      <c r="T12" s="8" t="str">
        <f>VULNERABILIDAD!$O$37</f>
        <v>BAJO</v>
      </c>
      <c r="U12" s="8" t="str">
        <f>VULNERABILIDAD!$O$37</f>
        <v>BAJO</v>
      </c>
      <c r="V12" s="8" t="str">
        <f>VULNERABILIDAD!$O$37</f>
        <v>BAJO</v>
      </c>
      <c r="W12" s="8" t="str">
        <f>VULNERABILIDAD!$O$37</f>
        <v>BAJO</v>
      </c>
    </row>
    <row r="13" spans="16:24" ht="4.5" customHeight="1">
      <c r="P13" s="8" t="str">
        <f>VULNERABILIDAD!$O$37</f>
        <v>BAJO</v>
      </c>
      <c r="Q13" s="8" t="str">
        <f>VULNERABILIDAD!$O$37</f>
        <v>BAJO</v>
      </c>
      <c r="R13" s="8" t="str">
        <f>VULNERABILIDAD!$O$37</f>
        <v>BAJO</v>
      </c>
      <c r="S13" s="8" t="str">
        <f>VULNERABILIDAD!$O$37</f>
        <v>BAJO</v>
      </c>
      <c r="T13" s="8" t="str">
        <f>VULNERABILIDAD!$O$37</f>
        <v>BAJO</v>
      </c>
      <c r="U13" s="8" t="str">
        <f>VULNERABILIDAD!$O$37</f>
        <v>BAJO</v>
      </c>
      <c r="V13" s="8" t="str">
        <f>VULNERABILIDAD!$O$37</f>
        <v>BAJO</v>
      </c>
      <c r="W13" s="8" t="str">
        <f>VULNERABILIDAD!$O$37</f>
        <v>BAJO</v>
      </c>
      <c r="X13" s="8" t="str">
        <f>VULNERABILIDAD!$O$37</f>
        <v>BAJO</v>
      </c>
    </row>
    <row r="14" spans="15:25" ht="4.5" customHeight="1">
      <c r="O14" s="8" t="str">
        <f>VULNERABILIDAD!$O$37</f>
        <v>BAJO</v>
      </c>
      <c r="P14" s="8" t="str">
        <f>VULNERABILIDAD!$O$37</f>
        <v>BAJO</v>
      </c>
      <c r="Q14" s="8" t="str">
        <f>VULNERABILIDAD!$O$37</f>
        <v>BAJO</v>
      </c>
      <c r="R14" s="8" t="str">
        <f>VULNERABILIDAD!$O$37</f>
        <v>BAJO</v>
      </c>
      <c r="S14" s="8" t="str">
        <f>VULNERABILIDAD!$O$37</f>
        <v>BAJO</v>
      </c>
      <c r="T14" s="8" t="str">
        <f>VULNERABILIDAD!$O$37</f>
        <v>BAJO</v>
      </c>
      <c r="U14" s="8" t="str">
        <f>VULNERABILIDAD!$O$37</f>
        <v>BAJO</v>
      </c>
      <c r="V14" s="8" t="str">
        <f>VULNERABILIDAD!$O$37</f>
        <v>BAJO</v>
      </c>
      <c r="W14" s="8" t="str">
        <f>VULNERABILIDAD!$O$37</f>
        <v>BAJO</v>
      </c>
      <c r="X14" s="8" t="str">
        <f>VULNERABILIDAD!$O$37</f>
        <v>BAJO</v>
      </c>
      <c r="Y14" s="8" t="str">
        <f>VULNERABILIDAD!$O$37</f>
        <v>BAJO</v>
      </c>
    </row>
    <row r="15" spans="14:26" ht="4.5" customHeight="1">
      <c r="N15" s="8" t="str">
        <f>VULNERABILIDAD!$O$37</f>
        <v>BAJO</v>
      </c>
      <c r="O15" s="8" t="str">
        <f>VULNERABILIDAD!$O$37</f>
        <v>BAJO</v>
      </c>
      <c r="P15" s="8" t="str">
        <f>VULNERABILIDAD!$O$37</f>
        <v>BAJO</v>
      </c>
      <c r="Q15" s="8" t="str">
        <f>VULNERABILIDAD!$O$37</f>
        <v>BAJO</v>
      </c>
      <c r="R15" s="8" t="str">
        <f>VULNERABILIDAD!$O$37</f>
        <v>BAJO</v>
      </c>
      <c r="S15" s="8" t="str">
        <f>VULNERABILIDAD!$O$37</f>
        <v>BAJO</v>
      </c>
      <c r="T15" s="8" t="str">
        <f>VULNERABILIDAD!$O$37</f>
        <v>BAJO</v>
      </c>
      <c r="U15" s="8" t="str">
        <f>VULNERABILIDAD!$O$37</f>
        <v>BAJO</v>
      </c>
      <c r="V15" s="8" t="str">
        <f>VULNERABILIDAD!$O$37</f>
        <v>BAJO</v>
      </c>
      <c r="W15" s="8" t="str">
        <f>VULNERABILIDAD!$O$37</f>
        <v>BAJO</v>
      </c>
      <c r="X15" s="8" t="str">
        <f>VULNERABILIDAD!$O$37</f>
        <v>BAJO</v>
      </c>
      <c r="Y15" s="8" t="str">
        <f>VULNERABILIDAD!$O$37</f>
        <v>BAJO</v>
      </c>
      <c r="Z15" s="8" t="str">
        <f>VULNERABILIDAD!$O$37</f>
        <v>BAJO</v>
      </c>
    </row>
    <row r="16" spans="13:27" ht="4.5" customHeight="1">
      <c r="M16" s="8" t="str">
        <f>VULNERABILIDAD!$O$37</f>
        <v>BAJO</v>
      </c>
      <c r="N16" s="8" t="str">
        <f>VULNERABILIDAD!$O$37</f>
        <v>BAJO</v>
      </c>
      <c r="O16" s="8" t="str">
        <f>VULNERABILIDAD!$O$37</f>
        <v>BAJO</v>
      </c>
      <c r="P16" s="8" t="str">
        <f>VULNERABILIDAD!$O$37</f>
        <v>BAJO</v>
      </c>
      <c r="Q16" s="8" t="str">
        <f>VULNERABILIDAD!$O$37</f>
        <v>BAJO</v>
      </c>
      <c r="R16" s="8" t="str">
        <f>VULNERABILIDAD!$O$37</f>
        <v>BAJO</v>
      </c>
      <c r="S16" s="8" t="str">
        <f>VULNERABILIDAD!$O$37</f>
        <v>BAJO</v>
      </c>
      <c r="T16" s="8" t="str">
        <f>VULNERABILIDAD!$O$37</f>
        <v>BAJO</v>
      </c>
      <c r="U16" s="8" t="str">
        <f>VULNERABILIDAD!$O$37</f>
        <v>BAJO</v>
      </c>
      <c r="V16" s="8" t="str">
        <f>VULNERABILIDAD!$O$37</f>
        <v>BAJO</v>
      </c>
      <c r="W16" s="8" t="str">
        <f>VULNERABILIDAD!$O$37</f>
        <v>BAJO</v>
      </c>
      <c r="X16" s="8" t="str">
        <f>VULNERABILIDAD!$O$37</f>
        <v>BAJO</v>
      </c>
      <c r="Y16" s="8" t="str">
        <f>VULNERABILIDAD!$O$37</f>
        <v>BAJO</v>
      </c>
      <c r="Z16" s="8" t="str">
        <f>VULNERABILIDAD!$O$37</f>
        <v>BAJO</v>
      </c>
      <c r="AA16" s="8" t="str">
        <f>VULNERABILIDAD!$O$37</f>
        <v>BAJO</v>
      </c>
    </row>
    <row r="17" spans="12:28" ht="4.5" customHeight="1">
      <c r="L17" s="8" t="str">
        <f>VULNERABILIDAD!$O$37</f>
        <v>BAJO</v>
      </c>
      <c r="M17" s="8" t="str">
        <f>VULNERABILIDAD!$O$37</f>
        <v>BAJO</v>
      </c>
      <c r="N17" s="8" t="str">
        <f>VULNERABILIDAD!$O$37</f>
        <v>BAJO</v>
      </c>
      <c r="O17" s="8" t="str">
        <f>VULNERABILIDAD!$O$37</f>
        <v>BAJO</v>
      </c>
      <c r="P17" s="8" t="str">
        <f>VULNERABILIDAD!$O$37</f>
        <v>BAJO</v>
      </c>
      <c r="Q17" s="8" t="str">
        <f>VULNERABILIDAD!$O$37</f>
        <v>BAJO</v>
      </c>
      <c r="R17" s="8" t="str">
        <f>VULNERABILIDAD!$O$37</f>
        <v>BAJO</v>
      </c>
      <c r="S17" s="8" t="str">
        <f>VULNERABILIDAD!$O$37</f>
        <v>BAJO</v>
      </c>
      <c r="T17" s="8" t="str">
        <f>VULNERABILIDAD!$O$37</f>
        <v>BAJO</v>
      </c>
      <c r="U17" s="8" t="str">
        <f>VULNERABILIDAD!$O$37</f>
        <v>BAJO</v>
      </c>
      <c r="V17" s="8" t="str">
        <f>VULNERABILIDAD!$O$37</f>
        <v>BAJO</v>
      </c>
      <c r="W17" s="8" t="str">
        <f>VULNERABILIDAD!$O$37</f>
        <v>BAJO</v>
      </c>
      <c r="X17" s="8" t="str">
        <f>VULNERABILIDAD!$O$37</f>
        <v>BAJO</v>
      </c>
      <c r="Y17" s="8" t="str">
        <f>VULNERABILIDAD!$O$37</f>
        <v>BAJO</v>
      </c>
      <c r="Z17" s="8" t="str">
        <f>VULNERABILIDAD!$O$37</f>
        <v>BAJO</v>
      </c>
      <c r="AA17" s="8" t="str">
        <f>VULNERABILIDAD!$O$37</f>
        <v>BAJO</v>
      </c>
      <c r="AB17" s="8" t="str">
        <f>VULNERABILIDAD!$O$37</f>
        <v>BAJO</v>
      </c>
    </row>
    <row r="18" spans="11:29" ht="4.5" customHeight="1">
      <c r="K18" s="8" t="str">
        <f>VULNERABILIDAD!$J$37</f>
        <v>BAJO</v>
      </c>
      <c r="L18" s="8"/>
      <c r="M18" s="8" t="str">
        <f>VULNERABILIDAD!$O$37</f>
        <v>BAJO</v>
      </c>
      <c r="N18" s="8" t="str">
        <f>VULNERABILIDAD!$O$37</f>
        <v>BAJO</v>
      </c>
      <c r="O18" s="8" t="str">
        <f>VULNERABILIDAD!$O$37</f>
        <v>BAJO</v>
      </c>
      <c r="P18" s="8" t="str">
        <f>VULNERABILIDAD!$O$37</f>
        <v>BAJO</v>
      </c>
      <c r="Q18" s="8" t="str">
        <f>VULNERABILIDAD!$O$37</f>
        <v>BAJO</v>
      </c>
      <c r="R18" s="8" t="str">
        <f>VULNERABILIDAD!$O$37</f>
        <v>BAJO</v>
      </c>
      <c r="S18" s="8" t="str">
        <f>VULNERABILIDAD!$O$37</f>
        <v>BAJO</v>
      </c>
      <c r="T18" s="8" t="str">
        <f>VULNERABILIDAD!$O$37</f>
        <v>BAJO</v>
      </c>
      <c r="U18" s="8" t="str">
        <f>VULNERABILIDAD!$O$37</f>
        <v>BAJO</v>
      </c>
      <c r="V18" s="8" t="str">
        <f>VULNERABILIDAD!$O$37</f>
        <v>BAJO</v>
      </c>
      <c r="W18" s="8" t="str">
        <f>VULNERABILIDAD!$O$37</f>
        <v>BAJO</v>
      </c>
      <c r="X18" s="8" t="str">
        <f>VULNERABILIDAD!$O$37</f>
        <v>BAJO</v>
      </c>
      <c r="Y18" s="8" t="str">
        <f>VULNERABILIDAD!$O$37</f>
        <v>BAJO</v>
      </c>
      <c r="Z18" s="8" t="str">
        <f>VULNERABILIDAD!$O$37</f>
        <v>BAJO</v>
      </c>
      <c r="AA18" s="8" t="str">
        <f>VULNERABILIDAD!$O$37</f>
        <v>BAJO</v>
      </c>
      <c r="AC18" s="8" t="str">
        <f>VULNERABILIDAD!$T$37</f>
        <v>BAJO</v>
      </c>
    </row>
    <row r="19" spans="10:30" ht="4.5" customHeight="1">
      <c r="J19" s="8" t="str">
        <f>VULNERABILIDAD!$J$37</f>
        <v>BAJO</v>
      </c>
      <c r="K19" s="8" t="str">
        <f>VULNERABILIDAD!$J$37</f>
        <v>BAJO</v>
      </c>
      <c r="L19" s="8" t="str">
        <f>VULNERABILIDAD!$J$37</f>
        <v>BAJO</v>
      </c>
      <c r="M19" s="8"/>
      <c r="N19" s="8" t="str">
        <f>VULNERABILIDAD!$O$37</f>
        <v>BAJO</v>
      </c>
      <c r="O19" s="8" t="str">
        <f>VULNERABILIDAD!$O$37</f>
        <v>BAJO</v>
      </c>
      <c r="P19" s="8" t="str">
        <f>VULNERABILIDAD!$O$37</f>
        <v>BAJO</v>
      </c>
      <c r="Q19" s="8" t="str">
        <f>VULNERABILIDAD!$O$37</f>
        <v>BAJO</v>
      </c>
      <c r="R19" s="8" t="str">
        <f>VULNERABILIDAD!$O$37</f>
        <v>BAJO</v>
      </c>
      <c r="S19" s="8" t="str">
        <f>VULNERABILIDAD!$O$37</f>
        <v>BAJO</v>
      </c>
      <c r="T19" s="8" t="str">
        <f>VULNERABILIDAD!$O$37</f>
        <v>BAJO</v>
      </c>
      <c r="U19" s="8" t="str">
        <f>VULNERABILIDAD!$O$37</f>
        <v>BAJO</v>
      </c>
      <c r="V19" s="8" t="str">
        <f>VULNERABILIDAD!$O$37</f>
        <v>BAJO</v>
      </c>
      <c r="W19" s="8" t="str">
        <f>VULNERABILIDAD!$O$37</f>
        <v>BAJO</v>
      </c>
      <c r="X19" s="8" t="str">
        <f>VULNERABILIDAD!$O$37</f>
        <v>BAJO</v>
      </c>
      <c r="Y19" s="8" t="str">
        <f>VULNERABILIDAD!$O$37</f>
        <v>BAJO</v>
      </c>
      <c r="Z19" s="8" t="str">
        <f>VULNERABILIDAD!$O$37</f>
        <v>BAJO</v>
      </c>
      <c r="AB19" s="8" t="str">
        <f>VULNERABILIDAD!$T$37</f>
        <v>BAJO</v>
      </c>
      <c r="AC19" s="8" t="str">
        <f>VULNERABILIDAD!$T$37</f>
        <v>BAJO</v>
      </c>
      <c r="AD19" s="8" t="str">
        <f>VULNERABILIDAD!$T$37</f>
        <v>BAJO</v>
      </c>
    </row>
    <row r="20" spans="9:31" ht="4.5" customHeight="1">
      <c r="I20" s="8" t="str">
        <f>VULNERABILIDAD!$J$37</f>
        <v>BAJO</v>
      </c>
      <c r="J20" s="8" t="str">
        <f>VULNERABILIDAD!$J$37</f>
        <v>BAJO</v>
      </c>
      <c r="K20" s="8" t="str">
        <f>VULNERABILIDAD!$J$37</f>
        <v>BAJO</v>
      </c>
      <c r="L20" s="8" t="str">
        <f>VULNERABILIDAD!$J$37</f>
        <v>BAJO</v>
      </c>
      <c r="M20" s="8" t="str">
        <f>VULNERABILIDAD!$J$37</f>
        <v>BAJO</v>
      </c>
      <c r="N20" s="8"/>
      <c r="O20" s="8" t="str">
        <f>VULNERABILIDAD!$O$37</f>
        <v>BAJO</v>
      </c>
      <c r="P20" s="8" t="str">
        <f>VULNERABILIDAD!$O$37</f>
        <v>BAJO</v>
      </c>
      <c r="Q20" s="8" t="str">
        <f>VULNERABILIDAD!$O$37</f>
        <v>BAJO</v>
      </c>
      <c r="R20" s="8" t="str">
        <f>VULNERABILIDAD!$O$37</f>
        <v>BAJO</v>
      </c>
      <c r="S20" s="8" t="str">
        <f>VULNERABILIDAD!$O$37</f>
        <v>BAJO</v>
      </c>
      <c r="T20" s="8" t="str">
        <f>VULNERABILIDAD!$O$37</f>
        <v>BAJO</v>
      </c>
      <c r="U20" s="8" t="str">
        <f>VULNERABILIDAD!$O$37</f>
        <v>BAJO</v>
      </c>
      <c r="V20" s="8" t="str">
        <f>VULNERABILIDAD!$O$37</f>
        <v>BAJO</v>
      </c>
      <c r="W20" s="8" t="str">
        <f>VULNERABILIDAD!$O$37</f>
        <v>BAJO</v>
      </c>
      <c r="X20" s="8" t="str">
        <f>VULNERABILIDAD!$O$37</f>
        <v>BAJO</v>
      </c>
      <c r="Y20" s="8" t="str">
        <f>VULNERABILIDAD!$O$37</f>
        <v>BAJO</v>
      </c>
      <c r="AA20" s="8" t="str">
        <f>VULNERABILIDAD!$T$37</f>
        <v>BAJO</v>
      </c>
      <c r="AB20" s="8" t="str">
        <f>VULNERABILIDAD!$T$37</f>
        <v>BAJO</v>
      </c>
      <c r="AC20" s="8" t="str">
        <f>VULNERABILIDAD!$T$37</f>
        <v>BAJO</v>
      </c>
      <c r="AD20" s="8" t="str">
        <f>VULNERABILIDAD!$T$37</f>
        <v>BAJO</v>
      </c>
      <c r="AE20" s="8" t="str">
        <f>VULNERABILIDAD!$T$37</f>
        <v>BAJO</v>
      </c>
    </row>
    <row r="21" spans="8:32" ht="4.5" customHeight="1">
      <c r="H21" s="8" t="str">
        <f>VULNERABILIDAD!$J$37</f>
        <v>BAJO</v>
      </c>
      <c r="I21" s="8" t="str">
        <f>VULNERABILIDAD!$J$37</f>
        <v>BAJO</v>
      </c>
      <c r="J21" s="8" t="str">
        <f>VULNERABILIDAD!$J$37</f>
        <v>BAJO</v>
      </c>
      <c r="K21" s="8" t="str">
        <f>VULNERABILIDAD!$J$37</f>
        <v>BAJO</v>
      </c>
      <c r="L21" s="8" t="str">
        <f>VULNERABILIDAD!$J$37</f>
        <v>BAJO</v>
      </c>
      <c r="M21" s="8" t="str">
        <f>VULNERABILIDAD!$J$37</f>
        <v>BAJO</v>
      </c>
      <c r="N21" s="8" t="str">
        <f>VULNERABILIDAD!$J$37</f>
        <v>BAJO</v>
      </c>
      <c r="O21" s="8"/>
      <c r="P21" s="8" t="str">
        <f>VULNERABILIDAD!$O$37</f>
        <v>BAJO</v>
      </c>
      <c r="Q21" s="8" t="str">
        <f>VULNERABILIDAD!$O$37</f>
        <v>BAJO</v>
      </c>
      <c r="R21" s="8" t="str">
        <f>VULNERABILIDAD!$O$37</f>
        <v>BAJO</v>
      </c>
      <c r="S21" s="8" t="str">
        <f>VULNERABILIDAD!$O$37</f>
        <v>BAJO</v>
      </c>
      <c r="T21" s="8" t="str">
        <f>VULNERABILIDAD!$O$37</f>
        <v>BAJO</v>
      </c>
      <c r="U21" s="8" t="str">
        <f>VULNERABILIDAD!$O$37</f>
        <v>BAJO</v>
      </c>
      <c r="V21" s="8" t="str">
        <f>VULNERABILIDAD!$O$37</f>
        <v>BAJO</v>
      </c>
      <c r="W21" s="8" t="str">
        <f>VULNERABILIDAD!$O$37</f>
        <v>BAJO</v>
      </c>
      <c r="X21" s="8" t="str">
        <f>VULNERABILIDAD!$O$37</f>
        <v>BAJO</v>
      </c>
      <c r="Z21" s="8" t="str">
        <f>VULNERABILIDAD!$T$37</f>
        <v>BAJO</v>
      </c>
      <c r="AA21" s="8" t="str">
        <f>VULNERABILIDAD!$T$37</f>
        <v>BAJO</v>
      </c>
      <c r="AB21" s="8" t="str">
        <f>VULNERABILIDAD!$T$37</f>
        <v>BAJO</v>
      </c>
      <c r="AC21" s="8" t="str">
        <f>VULNERABILIDAD!$T$37</f>
        <v>BAJO</v>
      </c>
      <c r="AD21" s="8" t="str">
        <f>VULNERABILIDAD!$T$37</f>
        <v>BAJO</v>
      </c>
      <c r="AE21" s="8" t="str">
        <f>VULNERABILIDAD!$T$37</f>
        <v>BAJO</v>
      </c>
      <c r="AF21" s="8" t="str">
        <f>VULNERABILIDAD!$T$37</f>
        <v>BAJO</v>
      </c>
    </row>
    <row r="22" spans="7:33" ht="4.5" customHeight="1">
      <c r="G22" s="8" t="str">
        <f>VULNERABILIDAD!$J$37</f>
        <v>BAJO</v>
      </c>
      <c r="H22" s="8" t="str">
        <f>VULNERABILIDAD!$J$37</f>
        <v>BAJO</v>
      </c>
      <c r="I22" s="8" t="str">
        <f>VULNERABILIDAD!$J$37</f>
        <v>BAJO</v>
      </c>
      <c r="J22" s="8" t="str">
        <f>VULNERABILIDAD!$J$37</f>
        <v>BAJO</v>
      </c>
      <c r="K22" s="8" t="str">
        <f>VULNERABILIDAD!$J$37</f>
        <v>BAJO</v>
      </c>
      <c r="L22" s="8" t="str">
        <f>VULNERABILIDAD!$J$37</f>
        <v>BAJO</v>
      </c>
      <c r="M22" s="8" t="str">
        <f>VULNERABILIDAD!$J$37</f>
        <v>BAJO</v>
      </c>
      <c r="N22" s="8" t="str">
        <f>VULNERABILIDAD!$J$37</f>
        <v>BAJO</v>
      </c>
      <c r="O22" s="8" t="str">
        <f>VULNERABILIDAD!$J$37</f>
        <v>BAJO</v>
      </c>
      <c r="P22" s="8"/>
      <c r="Q22" s="8" t="str">
        <f>VULNERABILIDAD!$O$37</f>
        <v>BAJO</v>
      </c>
      <c r="R22" s="8" t="str">
        <f>VULNERABILIDAD!$O$37</f>
        <v>BAJO</v>
      </c>
      <c r="S22" s="8" t="str">
        <f>VULNERABILIDAD!$O$37</f>
        <v>BAJO</v>
      </c>
      <c r="T22" s="8" t="str">
        <f>VULNERABILIDAD!$O$37</f>
        <v>BAJO</v>
      </c>
      <c r="U22" s="8" t="str">
        <f>VULNERABILIDAD!$O$37</f>
        <v>BAJO</v>
      </c>
      <c r="V22" s="8" t="str">
        <f>VULNERABILIDAD!$O$37</f>
        <v>BAJO</v>
      </c>
      <c r="W22" s="8" t="str">
        <f>VULNERABILIDAD!$O$37</f>
        <v>BAJO</v>
      </c>
      <c r="Y22" s="8" t="str">
        <f>VULNERABILIDAD!$T$37</f>
        <v>BAJO</v>
      </c>
      <c r="Z22" s="8" t="str">
        <f>VULNERABILIDAD!$T$37</f>
        <v>BAJO</v>
      </c>
      <c r="AA22" s="8" t="str">
        <f>VULNERABILIDAD!$T$37</f>
        <v>BAJO</v>
      </c>
      <c r="AB22" s="8" t="str">
        <f>VULNERABILIDAD!$T$37</f>
        <v>BAJO</v>
      </c>
      <c r="AC22" s="8" t="str">
        <f>VULNERABILIDAD!$T$37</f>
        <v>BAJO</v>
      </c>
      <c r="AD22" s="8" t="str">
        <f>VULNERABILIDAD!$T$37</f>
        <v>BAJO</v>
      </c>
      <c r="AE22" s="8" t="str">
        <f>VULNERABILIDAD!$T$37</f>
        <v>BAJO</v>
      </c>
      <c r="AF22" s="8" t="str">
        <f>VULNERABILIDAD!$T$37</f>
        <v>BAJO</v>
      </c>
      <c r="AG22" s="8" t="str">
        <f>VULNERABILIDAD!$T$37</f>
        <v>BAJO</v>
      </c>
    </row>
    <row r="23" spans="6:34" ht="4.5" customHeight="1">
      <c r="F23" s="8" t="str">
        <f>VULNERABILIDAD!$J$37</f>
        <v>BAJO</v>
      </c>
      <c r="G23" s="8" t="str">
        <f>VULNERABILIDAD!$J$37</f>
        <v>BAJO</v>
      </c>
      <c r="H23" s="8" t="str">
        <f>VULNERABILIDAD!$J$37</f>
        <v>BAJO</v>
      </c>
      <c r="I23" s="8" t="str">
        <f>VULNERABILIDAD!$J$37</f>
        <v>BAJO</v>
      </c>
      <c r="J23" s="8" t="str">
        <f>VULNERABILIDAD!$J$37</f>
        <v>BAJO</v>
      </c>
      <c r="K23" s="8" t="str">
        <f>VULNERABILIDAD!$J$37</f>
        <v>BAJO</v>
      </c>
      <c r="L23" s="8" t="str">
        <f>VULNERABILIDAD!$J$37</f>
        <v>BAJO</v>
      </c>
      <c r="M23" s="8" t="str">
        <f>VULNERABILIDAD!$J$37</f>
        <v>BAJO</v>
      </c>
      <c r="N23" s="8" t="str">
        <f>VULNERABILIDAD!$J$37</f>
        <v>BAJO</v>
      </c>
      <c r="O23" s="8" t="str">
        <f>VULNERABILIDAD!$J$37</f>
        <v>BAJO</v>
      </c>
      <c r="P23" s="8" t="str">
        <f>VULNERABILIDAD!$J$37</f>
        <v>BAJO</v>
      </c>
      <c r="Q23" s="8"/>
      <c r="R23" s="8" t="str">
        <f>VULNERABILIDAD!$O$37</f>
        <v>BAJO</v>
      </c>
      <c r="S23" s="8" t="str">
        <f>VULNERABILIDAD!$O$37</f>
        <v>BAJO</v>
      </c>
      <c r="T23" s="8" t="str">
        <f>VULNERABILIDAD!$O$37</f>
        <v>BAJO</v>
      </c>
      <c r="U23" s="8" t="str">
        <f>VULNERABILIDAD!$O$37</f>
        <v>BAJO</v>
      </c>
      <c r="V23" s="8" t="str">
        <f>VULNERABILIDAD!$O$37</f>
        <v>BAJO</v>
      </c>
      <c r="X23" s="8" t="str">
        <f>VULNERABILIDAD!$T$37</f>
        <v>BAJO</v>
      </c>
      <c r="Y23" s="8" t="str">
        <f>VULNERABILIDAD!$T$37</f>
        <v>BAJO</v>
      </c>
      <c r="Z23" s="8" t="str">
        <f>VULNERABILIDAD!$T$37</f>
        <v>BAJO</v>
      </c>
      <c r="AA23" s="8" t="str">
        <f>VULNERABILIDAD!$T$37</f>
        <v>BAJO</v>
      </c>
      <c r="AB23" s="8" t="str">
        <f>VULNERABILIDAD!$T$37</f>
        <v>BAJO</v>
      </c>
      <c r="AC23" s="8" t="str">
        <f>VULNERABILIDAD!$T$37</f>
        <v>BAJO</v>
      </c>
      <c r="AD23" s="8" t="str">
        <f>VULNERABILIDAD!$T$37</f>
        <v>BAJO</v>
      </c>
      <c r="AE23" s="8" t="str">
        <f>VULNERABILIDAD!$T$37</f>
        <v>BAJO</v>
      </c>
      <c r="AF23" s="8" t="str">
        <f>VULNERABILIDAD!$T$37</f>
        <v>BAJO</v>
      </c>
      <c r="AG23" s="8" t="str">
        <f>VULNERABILIDAD!$T$37</f>
        <v>BAJO</v>
      </c>
      <c r="AH23" s="8" t="str">
        <f>VULNERABILIDAD!$T$37</f>
        <v>BAJO</v>
      </c>
    </row>
    <row r="24" spans="5:35" ht="4.5" customHeight="1">
      <c r="E24" s="8" t="str">
        <f>VULNERABILIDAD!$J$37</f>
        <v>BAJO</v>
      </c>
      <c r="F24" s="8" t="str">
        <f>VULNERABILIDAD!$J$37</f>
        <v>BAJO</v>
      </c>
      <c r="G24" s="8" t="str">
        <f>VULNERABILIDAD!$J$37</f>
        <v>BAJO</v>
      </c>
      <c r="H24" s="8" t="str">
        <f>VULNERABILIDAD!$J$37</f>
        <v>BAJO</v>
      </c>
      <c r="I24" s="8" t="str">
        <f>VULNERABILIDAD!$J$37</f>
        <v>BAJO</v>
      </c>
      <c r="J24" s="8" t="str">
        <f>VULNERABILIDAD!$J$37</f>
        <v>BAJO</v>
      </c>
      <c r="K24" s="8" t="str">
        <f>VULNERABILIDAD!$J$37</f>
        <v>BAJO</v>
      </c>
      <c r="L24" s="8" t="str">
        <f>VULNERABILIDAD!$J$37</f>
        <v>BAJO</v>
      </c>
      <c r="M24" s="8" t="str">
        <f>VULNERABILIDAD!$J$37</f>
        <v>BAJO</v>
      </c>
      <c r="N24" s="8" t="str">
        <f>VULNERABILIDAD!$J$37</f>
        <v>BAJO</v>
      </c>
      <c r="O24" s="8" t="str">
        <f>VULNERABILIDAD!$J$37</f>
        <v>BAJO</v>
      </c>
      <c r="P24" s="8" t="str">
        <f>VULNERABILIDAD!$J$37</f>
        <v>BAJO</v>
      </c>
      <c r="Q24" s="8" t="str">
        <f>VULNERABILIDAD!$J$37</f>
        <v>BAJO</v>
      </c>
      <c r="R24" s="8"/>
      <c r="S24" s="8" t="str">
        <f>VULNERABILIDAD!$O$37</f>
        <v>BAJO</v>
      </c>
      <c r="T24" s="8" t="str">
        <f>VULNERABILIDAD!$O$37</f>
        <v>BAJO</v>
      </c>
      <c r="U24" s="8" t="str">
        <f>VULNERABILIDAD!$O$37</f>
        <v>BAJO</v>
      </c>
      <c r="W24" s="8" t="str">
        <f>VULNERABILIDAD!$T$37</f>
        <v>BAJO</v>
      </c>
      <c r="X24" s="8" t="str">
        <f>VULNERABILIDAD!$T$37</f>
        <v>BAJO</v>
      </c>
      <c r="Y24" s="8" t="str">
        <f>VULNERABILIDAD!$T$37</f>
        <v>BAJO</v>
      </c>
      <c r="Z24" s="8" t="str">
        <f>VULNERABILIDAD!$T$37</f>
        <v>BAJO</v>
      </c>
      <c r="AA24" s="8" t="str">
        <f>VULNERABILIDAD!$T$37</f>
        <v>BAJO</v>
      </c>
      <c r="AB24" s="8" t="str">
        <f>VULNERABILIDAD!$T$37</f>
        <v>BAJO</v>
      </c>
      <c r="AC24" s="8" t="str">
        <f>VULNERABILIDAD!$T$37</f>
        <v>BAJO</v>
      </c>
      <c r="AD24" s="8" t="str">
        <f>VULNERABILIDAD!$T$37</f>
        <v>BAJO</v>
      </c>
      <c r="AE24" s="8" t="str">
        <f>VULNERABILIDAD!$T$37</f>
        <v>BAJO</v>
      </c>
      <c r="AF24" s="8" t="str">
        <f>VULNERABILIDAD!$T$37</f>
        <v>BAJO</v>
      </c>
      <c r="AG24" s="8" t="str">
        <f>VULNERABILIDAD!$T$37</f>
        <v>BAJO</v>
      </c>
      <c r="AH24" s="8" t="str">
        <f>VULNERABILIDAD!$T$37</f>
        <v>BAJO</v>
      </c>
      <c r="AI24" s="8" t="str">
        <f>VULNERABILIDAD!$T$37</f>
        <v>BAJO</v>
      </c>
    </row>
    <row r="25" spans="4:36" ht="4.5" customHeight="1">
      <c r="D25" s="8" t="str">
        <f>VULNERABILIDAD!$J$37</f>
        <v>BAJO</v>
      </c>
      <c r="E25" s="8" t="str">
        <f>VULNERABILIDAD!$J$37</f>
        <v>BAJO</v>
      </c>
      <c r="F25" s="8" t="str">
        <f>VULNERABILIDAD!$J$37</f>
        <v>BAJO</v>
      </c>
      <c r="G25" s="8" t="str">
        <f>VULNERABILIDAD!$J$37</f>
        <v>BAJO</v>
      </c>
      <c r="H25" s="8" t="str">
        <f>VULNERABILIDAD!$J$37</f>
        <v>BAJO</v>
      </c>
      <c r="I25" s="8" t="str">
        <f>VULNERABILIDAD!$J$37</f>
        <v>BAJO</v>
      </c>
      <c r="J25" s="8" t="str">
        <f>VULNERABILIDAD!$J$37</f>
        <v>BAJO</v>
      </c>
      <c r="K25" s="8" t="str">
        <f>VULNERABILIDAD!$J$37</f>
        <v>BAJO</v>
      </c>
      <c r="L25" s="8" t="str">
        <f>VULNERABILIDAD!$J$37</f>
        <v>BAJO</v>
      </c>
      <c r="M25" s="8" t="str">
        <f>VULNERABILIDAD!$J$37</f>
        <v>BAJO</v>
      </c>
      <c r="N25" s="8" t="str">
        <f>VULNERABILIDAD!$J$37</f>
        <v>BAJO</v>
      </c>
      <c r="O25" s="8" t="str">
        <f>VULNERABILIDAD!$J$37</f>
        <v>BAJO</v>
      </c>
      <c r="P25" s="8" t="str">
        <f>VULNERABILIDAD!$J$37</f>
        <v>BAJO</v>
      </c>
      <c r="Q25" s="8" t="str">
        <f>VULNERABILIDAD!$J$37</f>
        <v>BAJO</v>
      </c>
      <c r="R25" s="8" t="str">
        <f>VULNERABILIDAD!$J$37</f>
        <v>BAJO</v>
      </c>
      <c r="S25" s="8"/>
      <c r="T25" s="8" t="str">
        <f>VULNERABILIDAD!$O$37</f>
        <v>BAJO</v>
      </c>
      <c r="V25" s="8" t="str">
        <f>VULNERABILIDAD!$T$37</f>
        <v>BAJO</v>
      </c>
      <c r="W25" s="8" t="str">
        <f>VULNERABILIDAD!$T$37</f>
        <v>BAJO</v>
      </c>
      <c r="X25" s="8" t="str">
        <f>VULNERABILIDAD!$T$37</f>
        <v>BAJO</v>
      </c>
      <c r="Y25" s="8" t="str">
        <f>VULNERABILIDAD!$T$37</f>
        <v>BAJO</v>
      </c>
      <c r="Z25" s="8" t="str">
        <f>VULNERABILIDAD!$T$37</f>
        <v>BAJO</v>
      </c>
      <c r="AA25" s="8" t="str">
        <f>VULNERABILIDAD!$T$37</f>
        <v>BAJO</v>
      </c>
      <c r="AB25" s="8" t="str">
        <f>VULNERABILIDAD!$T$37</f>
        <v>BAJO</v>
      </c>
      <c r="AC25" s="8" t="str">
        <f>VULNERABILIDAD!$T$37</f>
        <v>BAJO</v>
      </c>
      <c r="AD25" s="8" t="str">
        <f>VULNERABILIDAD!$T$37</f>
        <v>BAJO</v>
      </c>
      <c r="AE25" s="8" t="str">
        <f>VULNERABILIDAD!$T$37</f>
        <v>BAJO</v>
      </c>
      <c r="AF25" s="8" t="str">
        <f>VULNERABILIDAD!$T$37</f>
        <v>BAJO</v>
      </c>
      <c r="AG25" s="8" t="str">
        <f>VULNERABILIDAD!$T$37</f>
        <v>BAJO</v>
      </c>
      <c r="AH25" s="8" t="str">
        <f>VULNERABILIDAD!$T$37</f>
        <v>BAJO</v>
      </c>
      <c r="AI25" s="8" t="str">
        <f>VULNERABILIDAD!$T$37</f>
        <v>BAJO</v>
      </c>
      <c r="AJ25" s="8" t="str">
        <f>VULNERABILIDAD!$T$37</f>
        <v>BAJO</v>
      </c>
    </row>
    <row r="26" spans="3:37" ht="4.5" customHeight="1">
      <c r="C26" s="8" t="str">
        <f>VULNERABILIDAD!$J$37</f>
        <v>BAJO</v>
      </c>
      <c r="D26" s="8" t="str">
        <f>VULNERABILIDAD!$J$37</f>
        <v>BAJO</v>
      </c>
      <c r="E26" s="8" t="str">
        <f>VULNERABILIDAD!$J$37</f>
        <v>BAJO</v>
      </c>
      <c r="F26" s="8" t="str">
        <f>VULNERABILIDAD!$J$37</f>
        <v>BAJO</v>
      </c>
      <c r="G26" s="8" t="str">
        <f>VULNERABILIDAD!$J$37</f>
        <v>BAJO</v>
      </c>
      <c r="H26" s="8" t="str">
        <f>VULNERABILIDAD!$J$37</f>
        <v>BAJO</v>
      </c>
      <c r="I26" s="8" t="str">
        <f>VULNERABILIDAD!$J$37</f>
        <v>BAJO</v>
      </c>
      <c r="J26" s="8" t="str">
        <f>VULNERABILIDAD!$J$37</f>
        <v>BAJO</v>
      </c>
      <c r="K26" s="8" t="str">
        <f>VULNERABILIDAD!$J$37</f>
        <v>BAJO</v>
      </c>
      <c r="L26" s="8" t="str">
        <f>VULNERABILIDAD!$J$37</f>
        <v>BAJO</v>
      </c>
      <c r="M26" s="8" t="str">
        <f>VULNERABILIDAD!$J$37</f>
        <v>BAJO</v>
      </c>
      <c r="N26" s="8" t="str">
        <f>VULNERABILIDAD!$J$37</f>
        <v>BAJO</v>
      </c>
      <c r="O26" s="8" t="str">
        <f>VULNERABILIDAD!$J$37</f>
        <v>BAJO</v>
      </c>
      <c r="P26" s="8" t="str">
        <f>VULNERABILIDAD!$J$37</f>
        <v>BAJO</v>
      </c>
      <c r="Q26" s="8" t="str">
        <f>VULNERABILIDAD!$J$37</f>
        <v>BAJO</v>
      </c>
      <c r="R26" s="8" t="str">
        <f>VULNERABILIDAD!$J$37</f>
        <v>BAJO</v>
      </c>
      <c r="S26" s="8" t="str">
        <f>VULNERABILIDAD!$J$37</f>
        <v>BAJO</v>
      </c>
      <c r="T26" s="8"/>
      <c r="U26" s="8" t="str">
        <f>VULNERABILIDAD!$T$37</f>
        <v>BAJO</v>
      </c>
      <c r="V26" s="8" t="str">
        <f>VULNERABILIDAD!$T$37</f>
        <v>BAJO</v>
      </c>
      <c r="W26" s="8" t="str">
        <f>VULNERABILIDAD!$T$37</f>
        <v>BAJO</v>
      </c>
      <c r="X26" s="8" t="str">
        <f>VULNERABILIDAD!$T$37</f>
        <v>BAJO</v>
      </c>
      <c r="Y26" s="8" t="str">
        <f>VULNERABILIDAD!$T$37</f>
        <v>BAJO</v>
      </c>
      <c r="Z26" s="8" t="str">
        <f>VULNERABILIDAD!$T$37</f>
        <v>BAJO</v>
      </c>
      <c r="AA26" s="8" t="str">
        <f>VULNERABILIDAD!$T$37</f>
        <v>BAJO</v>
      </c>
      <c r="AB26" s="8" t="str">
        <f>VULNERABILIDAD!$T$37</f>
        <v>BAJO</v>
      </c>
      <c r="AC26" s="8" t="str">
        <f>VULNERABILIDAD!$T$37</f>
        <v>BAJO</v>
      </c>
      <c r="AD26" s="8" t="str">
        <f>VULNERABILIDAD!$T$37</f>
        <v>BAJO</v>
      </c>
      <c r="AE26" s="8" t="str">
        <f>VULNERABILIDAD!$T$37</f>
        <v>BAJO</v>
      </c>
      <c r="AF26" s="8" t="str">
        <f>VULNERABILIDAD!$T$37</f>
        <v>BAJO</v>
      </c>
      <c r="AG26" s="8" t="str">
        <f>VULNERABILIDAD!$T$37</f>
        <v>BAJO</v>
      </c>
      <c r="AH26" s="8" t="str">
        <f>VULNERABILIDAD!$T$37</f>
        <v>BAJO</v>
      </c>
      <c r="AI26" s="8" t="str">
        <f>VULNERABILIDAD!$T$37</f>
        <v>BAJO</v>
      </c>
      <c r="AJ26" s="8" t="str">
        <f>VULNERABILIDAD!$T$37</f>
        <v>BAJO</v>
      </c>
      <c r="AK26" s="8" t="str">
        <f>VULNERABILIDAD!$T$37</f>
        <v>BAJO</v>
      </c>
    </row>
    <row r="27" spans="4:36" ht="4.5" customHeight="1">
      <c r="D27" s="8" t="str">
        <f>VULNERABILIDAD!$J$37</f>
        <v>BAJO</v>
      </c>
      <c r="E27" s="8" t="str">
        <f>VULNERABILIDAD!$J$37</f>
        <v>BAJO</v>
      </c>
      <c r="F27" s="8" t="str">
        <f>VULNERABILIDAD!$J$37</f>
        <v>BAJO</v>
      </c>
      <c r="G27" s="8" t="str">
        <f>VULNERABILIDAD!$J$37</f>
        <v>BAJO</v>
      </c>
      <c r="H27" s="8" t="str">
        <f>VULNERABILIDAD!$J$37</f>
        <v>BAJO</v>
      </c>
      <c r="I27" s="8" t="str">
        <f>VULNERABILIDAD!$J$37</f>
        <v>BAJO</v>
      </c>
      <c r="J27" s="8" t="str">
        <f>VULNERABILIDAD!$J$37</f>
        <v>BAJO</v>
      </c>
      <c r="K27" s="8" t="str">
        <f>VULNERABILIDAD!$J$37</f>
        <v>BAJO</v>
      </c>
      <c r="L27" s="8" t="str">
        <f>VULNERABILIDAD!$J$37</f>
        <v>BAJO</v>
      </c>
      <c r="M27" s="8" t="str">
        <f>VULNERABILIDAD!$J$37</f>
        <v>BAJO</v>
      </c>
      <c r="N27" s="8" t="str">
        <f>VULNERABILIDAD!$J$37</f>
        <v>BAJO</v>
      </c>
      <c r="O27" s="8" t="str">
        <f>VULNERABILIDAD!$J$37</f>
        <v>BAJO</v>
      </c>
      <c r="P27" s="8" t="str">
        <f>VULNERABILIDAD!$J$37</f>
        <v>BAJO</v>
      </c>
      <c r="Q27" s="8" t="str">
        <f>VULNERABILIDAD!$J$37</f>
        <v>BAJO</v>
      </c>
      <c r="R27" s="8" t="str">
        <f>VULNERABILIDAD!$J$37</f>
        <v>BAJO</v>
      </c>
      <c r="S27" s="8"/>
      <c r="T27" s="8">
        <f>VULNERABILIDAD!$E$37</f>
        <v>2</v>
      </c>
      <c r="V27" s="8" t="str">
        <f>VULNERABILIDAD!$T$37</f>
        <v>BAJO</v>
      </c>
      <c r="W27" s="8" t="str">
        <f>VULNERABILIDAD!$T$37</f>
        <v>BAJO</v>
      </c>
      <c r="X27" s="8" t="str">
        <f>VULNERABILIDAD!$T$37</f>
        <v>BAJO</v>
      </c>
      <c r="Y27" s="8" t="str">
        <f>VULNERABILIDAD!$T$37</f>
        <v>BAJO</v>
      </c>
      <c r="Z27" s="8" t="str">
        <f>VULNERABILIDAD!$T$37</f>
        <v>BAJO</v>
      </c>
      <c r="AA27" s="8" t="str">
        <f>VULNERABILIDAD!$T$37</f>
        <v>BAJO</v>
      </c>
      <c r="AB27" s="8" t="str">
        <f>VULNERABILIDAD!$T$37</f>
        <v>BAJO</v>
      </c>
      <c r="AC27" s="8" t="str">
        <f>VULNERABILIDAD!$T$37</f>
        <v>BAJO</v>
      </c>
      <c r="AD27" s="8" t="str">
        <f>VULNERABILIDAD!$T$37</f>
        <v>BAJO</v>
      </c>
      <c r="AE27" s="8" t="str">
        <f>VULNERABILIDAD!$T$37</f>
        <v>BAJO</v>
      </c>
      <c r="AF27" s="8" t="str">
        <f>VULNERABILIDAD!$T$37</f>
        <v>BAJO</v>
      </c>
      <c r="AG27" s="8" t="str">
        <f>VULNERABILIDAD!$T$37</f>
        <v>BAJO</v>
      </c>
      <c r="AH27" s="8" t="str">
        <f>VULNERABILIDAD!$T$37</f>
        <v>BAJO</v>
      </c>
      <c r="AI27" s="8" t="str">
        <f>VULNERABILIDAD!$T$37</f>
        <v>BAJO</v>
      </c>
      <c r="AJ27" s="8" t="str">
        <f>VULNERABILIDAD!$T$37</f>
        <v>BAJO</v>
      </c>
    </row>
    <row r="28" spans="5:35" ht="4.5" customHeight="1">
      <c r="E28" s="8" t="str">
        <f>VULNERABILIDAD!$J$37</f>
        <v>BAJO</v>
      </c>
      <c r="F28" s="8" t="str">
        <f>VULNERABILIDAD!$J$37</f>
        <v>BAJO</v>
      </c>
      <c r="G28" s="8" t="str">
        <f>VULNERABILIDAD!$J$37</f>
        <v>BAJO</v>
      </c>
      <c r="H28" s="8" t="str">
        <f>VULNERABILIDAD!$J$37</f>
        <v>BAJO</v>
      </c>
      <c r="I28" s="8" t="str">
        <f>VULNERABILIDAD!$J$37</f>
        <v>BAJO</v>
      </c>
      <c r="J28" s="8" t="str">
        <f>VULNERABILIDAD!$J$37</f>
        <v>BAJO</v>
      </c>
      <c r="K28" s="8" t="str">
        <f>VULNERABILIDAD!$J$37</f>
        <v>BAJO</v>
      </c>
      <c r="L28" s="8" t="str">
        <f>VULNERABILIDAD!$J$37</f>
        <v>BAJO</v>
      </c>
      <c r="M28" s="8" t="str">
        <f>VULNERABILIDAD!$J$37</f>
        <v>BAJO</v>
      </c>
      <c r="N28" s="8" t="str">
        <f>VULNERABILIDAD!$J$37</f>
        <v>BAJO</v>
      </c>
      <c r="O28" s="8" t="str">
        <f>VULNERABILIDAD!$J$37</f>
        <v>BAJO</v>
      </c>
      <c r="P28" s="8" t="str">
        <f>VULNERABILIDAD!$J$37</f>
        <v>BAJO</v>
      </c>
      <c r="Q28" s="8" t="str">
        <f>VULNERABILIDAD!$J$37</f>
        <v>BAJO</v>
      </c>
      <c r="R28" s="8"/>
      <c r="S28" s="8">
        <f>VULNERABILIDAD!$E$37</f>
        <v>2</v>
      </c>
      <c r="T28" s="8">
        <f>VULNERABILIDAD!$E$37</f>
        <v>2</v>
      </c>
      <c r="U28" s="8">
        <f>VULNERABILIDAD!$E$37</f>
        <v>2</v>
      </c>
      <c r="W28" s="8" t="str">
        <f>VULNERABILIDAD!$T$37</f>
        <v>BAJO</v>
      </c>
      <c r="X28" s="8" t="str">
        <f>VULNERABILIDAD!$T$37</f>
        <v>BAJO</v>
      </c>
      <c r="Y28" s="8" t="str">
        <f>VULNERABILIDAD!$T$37</f>
        <v>BAJO</v>
      </c>
      <c r="Z28" s="8" t="str">
        <f>VULNERABILIDAD!$T$37</f>
        <v>BAJO</v>
      </c>
      <c r="AA28" s="8" t="str">
        <f>VULNERABILIDAD!$T$37</f>
        <v>BAJO</v>
      </c>
      <c r="AB28" s="8" t="str">
        <f>VULNERABILIDAD!$T$37</f>
        <v>BAJO</v>
      </c>
      <c r="AC28" s="8" t="str">
        <f>VULNERABILIDAD!$T$37</f>
        <v>BAJO</v>
      </c>
      <c r="AD28" s="8" t="str">
        <f>VULNERABILIDAD!$T$37</f>
        <v>BAJO</v>
      </c>
      <c r="AE28" s="8" t="str">
        <f>VULNERABILIDAD!$T$37</f>
        <v>BAJO</v>
      </c>
      <c r="AF28" s="8" t="str">
        <f>VULNERABILIDAD!$T$37</f>
        <v>BAJO</v>
      </c>
      <c r="AG28" s="8" t="str">
        <f>VULNERABILIDAD!$T$37</f>
        <v>BAJO</v>
      </c>
      <c r="AH28" s="8" t="str">
        <f>VULNERABILIDAD!$T$37</f>
        <v>BAJO</v>
      </c>
      <c r="AI28" s="8" t="str">
        <f>VULNERABILIDAD!$T$37</f>
        <v>BAJO</v>
      </c>
    </row>
    <row r="29" spans="6:34" ht="4.5" customHeight="1">
      <c r="F29" s="8" t="str">
        <f>VULNERABILIDAD!$J$37</f>
        <v>BAJO</v>
      </c>
      <c r="G29" s="8" t="str">
        <f>VULNERABILIDAD!$J$37</f>
        <v>BAJO</v>
      </c>
      <c r="H29" s="8" t="str">
        <f>VULNERABILIDAD!$J$37</f>
        <v>BAJO</v>
      </c>
      <c r="I29" s="8" t="str">
        <f>VULNERABILIDAD!$J$37</f>
        <v>BAJO</v>
      </c>
      <c r="J29" s="8" t="str">
        <f>VULNERABILIDAD!$J$37</f>
        <v>BAJO</v>
      </c>
      <c r="K29" s="8" t="str">
        <f>VULNERABILIDAD!$J$37</f>
        <v>BAJO</v>
      </c>
      <c r="L29" s="8" t="str">
        <f>VULNERABILIDAD!$J$37</f>
        <v>BAJO</v>
      </c>
      <c r="M29" s="8" t="str">
        <f>VULNERABILIDAD!$J$37</f>
        <v>BAJO</v>
      </c>
      <c r="N29" s="8" t="str">
        <f>VULNERABILIDAD!$J$37</f>
        <v>BAJO</v>
      </c>
      <c r="O29" s="8" t="str">
        <f>VULNERABILIDAD!$J$37</f>
        <v>BAJO</v>
      </c>
      <c r="P29" s="8" t="str">
        <f>VULNERABILIDAD!$J$37</f>
        <v>BAJO</v>
      </c>
      <c r="Q29" s="8"/>
      <c r="R29" s="8">
        <f>VULNERABILIDAD!$E$37</f>
        <v>2</v>
      </c>
      <c r="S29" s="8">
        <f>VULNERABILIDAD!$E$37</f>
        <v>2</v>
      </c>
      <c r="T29" s="8">
        <f>VULNERABILIDAD!$E$37</f>
        <v>2</v>
      </c>
      <c r="U29" s="8">
        <f>VULNERABILIDAD!$E$37</f>
        <v>2</v>
      </c>
      <c r="V29" s="8">
        <f>VULNERABILIDAD!$E$37</f>
        <v>2</v>
      </c>
      <c r="X29" s="8" t="str">
        <f>VULNERABILIDAD!$T$37</f>
        <v>BAJO</v>
      </c>
      <c r="Y29" s="8" t="str">
        <f>VULNERABILIDAD!$T$37</f>
        <v>BAJO</v>
      </c>
      <c r="Z29" s="8" t="str">
        <f>VULNERABILIDAD!$T$37</f>
        <v>BAJO</v>
      </c>
      <c r="AA29" s="8" t="str">
        <f>VULNERABILIDAD!$T$37</f>
        <v>BAJO</v>
      </c>
      <c r="AB29" s="8" t="str">
        <f>VULNERABILIDAD!$T$37</f>
        <v>BAJO</v>
      </c>
      <c r="AC29" s="8" t="str">
        <f>VULNERABILIDAD!$T$37</f>
        <v>BAJO</v>
      </c>
      <c r="AD29" s="8" t="str">
        <f>VULNERABILIDAD!$T$37</f>
        <v>BAJO</v>
      </c>
      <c r="AE29" s="8" t="str">
        <f>VULNERABILIDAD!$T$37</f>
        <v>BAJO</v>
      </c>
      <c r="AF29" s="8" t="str">
        <f>VULNERABILIDAD!$T$37</f>
        <v>BAJO</v>
      </c>
      <c r="AG29" s="8" t="str">
        <f>VULNERABILIDAD!$T$37</f>
        <v>BAJO</v>
      </c>
      <c r="AH29" s="8" t="str">
        <f>VULNERABILIDAD!$T$37</f>
        <v>BAJO</v>
      </c>
    </row>
    <row r="30" spans="7:33" ht="4.5" customHeight="1">
      <c r="G30" s="8" t="str">
        <f>VULNERABILIDAD!$J$37</f>
        <v>BAJO</v>
      </c>
      <c r="H30" s="8" t="str">
        <f>VULNERABILIDAD!$J$37</f>
        <v>BAJO</v>
      </c>
      <c r="I30" s="8" t="str">
        <f>VULNERABILIDAD!$J$37</f>
        <v>BAJO</v>
      </c>
      <c r="J30" s="8" t="str">
        <f>VULNERABILIDAD!$J$37</f>
        <v>BAJO</v>
      </c>
      <c r="K30" s="8" t="str">
        <f>VULNERABILIDAD!$J$37</f>
        <v>BAJO</v>
      </c>
      <c r="L30" s="8" t="str">
        <f>VULNERABILIDAD!$J$37</f>
        <v>BAJO</v>
      </c>
      <c r="M30" s="8" t="str">
        <f>VULNERABILIDAD!$J$37</f>
        <v>BAJO</v>
      </c>
      <c r="N30" s="8" t="str">
        <f>VULNERABILIDAD!$J$37</f>
        <v>BAJO</v>
      </c>
      <c r="O30" s="8" t="str">
        <f>VULNERABILIDAD!$J$37</f>
        <v>BAJO</v>
      </c>
      <c r="P30" s="8"/>
      <c r="Q30" s="8">
        <f>VULNERABILIDAD!$E$37</f>
        <v>2</v>
      </c>
      <c r="R30" s="8">
        <f>VULNERABILIDAD!$E$37</f>
        <v>2</v>
      </c>
      <c r="S30" s="8">
        <f>VULNERABILIDAD!$E$37</f>
        <v>2</v>
      </c>
      <c r="T30" s="8">
        <f>VULNERABILIDAD!$E$37</f>
        <v>2</v>
      </c>
      <c r="U30" s="8">
        <f>VULNERABILIDAD!$E$37</f>
        <v>2</v>
      </c>
      <c r="V30" s="8">
        <f>VULNERABILIDAD!$E$37</f>
        <v>2</v>
      </c>
      <c r="W30" s="8">
        <f>VULNERABILIDAD!$E$37</f>
        <v>2</v>
      </c>
      <c r="Y30" s="8" t="str">
        <f>VULNERABILIDAD!$T$37</f>
        <v>BAJO</v>
      </c>
      <c r="Z30" s="8" t="str">
        <f>VULNERABILIDAD!$T$37</f>
        <v>BAJO</v>
      </c>
      <c r="AA30" s="8" t="str">
        <f>VULNERABILIDAD!$T$37</f>
        <v>BAJO</v>
      </c>
      <c r="AB30" s="8" t="str">
        <f>VULNERABILIDAD!$T$37</f>
        <v>BAJO</v>
      </c>
      <c r="AC30" s="8" t="str">
        <f>VULNERABILIDAD!$T$37</f>
        <v>BAJO</v>
      </c>
      <c r="AD30" s="8" t="str">
        <f>VULNERABILIDAD!$T$37</f>
        <v>BAJO</v>
      </c>
      <c r="AE30" s="8" t="str">
        <f>VULNERABILIDAD!$T$37</f>
        <v>BAJO</v>
      </c>
      <c r="AF30" s="8" t="str">
        <f>VULNERABILIDAD!$T$37</f>
        <v>BAJO</v>
      </c>
      <c r="AG30" s="8" t="str">
        <f>VULNERABILIDAD!$T$37</f>
        <v>BAJO</v>
      </c>
    </row>
    <row r="31" spans="8:32" ht="4.5" customHeight="1">
      <c r="H31" s="8" t="str">
        <f>VULNERABILIDAD!$J$37</f>
        <v>BAJO</v>
      </c>
      <c r="I31" s="8" t="str">
        <f>VULNERABILIDAD!$J$37</f>
        <v>BAJO</v>
      </c>
      <c r="J31" s="8" t="str">
        <f>VULNERABILIDAD!$J$37</f>
        <v>BAJO</v>
      </c>
      <c r="K31" s="8" t="str">
        <f>VULNERABILIDAD!$J$37</f>
        <v>BAJO</v>
      </c>
      <c r="L31" s="8" t="str">
        <f>VULNERABILIDAD!$J$37</f>
        <v>BAJO</v>
      </c>
      <c r="M31" s="8" t="str">
        <f>VULNERABILIDAD!$J$37</f>
        <v>BAJO</v>
      </c>
      <c r="N31" s="8" t="str">
        <f>VULNERABILIDAD!$J$37</f>
        <v>BAJO</v>
      </c>
      <c r="O31" s="8"/>
      <c r="P31" s="8">
        <f>VULNERABILIDAD!$E$37</f>
        <v>2</v>
      </c>
      <c r="Q31" s="8">
        <f>VULNERABILIDAD!$E$37</f>
        <v>2</v>
      </c>
      <c r="R31" s="8">
        <f>VULNERABILIDAD!$E$37</f>
        <v>2</v>
      </c>
      <c r="S31" s="8">
        <f>VULNERABILIDAD!$E$37</f>
        <v>2</v>
      </c>
      <c r="T31" s="8">
        <f>VULNERABILIDAD!$E$37</f>
        <v>2</v>
      </c>
      <c r="U31" s="8">
        <f>VULNERABILIDAD!$E$37</f>
        <v>2</v>
      </c>
      <c r="V31" s="8">
        <f>VULNERABILIDAD!$E$37</f>
        <v>2</v>
      </c>
      <c r="W31" s="8">
        <f>VULNERABILIDAD!$E$37</f>
        <v>2</v>
      </c>
      <c r="X31" s="8">
        <f>VULNERABILIDAD!$E$37</f>
        <v>2</v>
      </c>
      <c r="Z31" s="8" t="str">
        <f>VULNERABILIDAD!$T$37</f>
        <v>BAJO</v>
      </c>
      <c r="AA31" s="8" t="str">
        <f>VULNERABILIDAD!$T$37</f>
        <v>BAJO</v>
      </c>
      <c r="AB31" s="8" t="str">
        <f>VULNERABILIDAD!$T$37</f>
        <v>BAJO</v>
      </c>
      <c r="AC31" s="8" t="str">
        <f>VULNERABILIDAD!$T$37</f>
        <v>BAJO</v>
      </c>
      <c r="AD31" s="8" t="str">
        <f>VULNERABILIDAD!$T$37</f>
        <v>BAJO</v>
      </c>
      <c r="AE31" s="8" t="str">
        <f>VULNERABILIDAD!$T$37</f>
        <v>BAJO</v>
      </c>
      <c r="AF31" s="8" t="str">
        <f>VULNERABILIDAD!$T$37</f>
        <v>BAJO</v>
      </c>
    </row>
    <row r="32" spans="9:31" ht="4.5" customHeight="1">
      <c r="I32" s="8" t="str">
        <f>VULNERABILIDAD!$J$37</f>
        <v>BAJO</v>
      </c>
      <c r="J32" s="8" t="str">
        <f>VULNERABILIDAD!$J$37</f>
        <v>BAJO</v>
      </c>
      <c r="K32" s="8" t="str">
        <f>VULNERABILIDAD!$J$37</f>
        <v>BAJO</v>
      </c>
      <c r="L32" s="8" t="str">
        <f>VULNERABILIDAD!$J$37</f>
        <v>BAJO</v>
      </c>
      <c r="M32" s="8" t="str">
        <f>VULNERABILIDAD!$J$37</f>
        <v>BAJO</v>
      </c>
      <c r="N32" s="8"/>
      <c r="O32" s="8">
        <f>VULNERABILIDAD!$E$37</f>
        <v>2</v>
      </c>
      <c r="P32" s="8">
        <f>VULNERABILIDAD!$E$37</f>
        <v>2</v>
      </c>
      <c r="Q32" s="8">
        <f>VULNERABILIDAD!$E$37</f>
        <v>2</v>
      </c>
      <c r="R32" s="8">
        <f>VULNERABILIDAD!$E$37</f>
        <v>2</v>
      </c>
      <c r="S32" s="8">
        <f>VULNERABILIDAD!$E$37</f>
        <v>2</v>
      </c>
      <c r="T32" s="8">
        <f>VULNERABILIDAD!$E$37</f>
        <v>2</v>
      </c>
      <c r="U32" s="8">
        <f>VULNERABILIDAD!$E$37</f>
        <v>2</v>
      </c>
      <c r="V32" s="8">
        <f>VULNERABILIDAD!$E$37</f>
        <v>2</v>
      </c>
      <c r="W32" s="8">
        <f>VULNERABILIDAD!$E$37</f>
        <v>2</v>
      </c>
      <c r="X32" s="8">
        <f>VULNERABILIDAD!$E$37</f>
        <v>2</v>
      </c>
      <c r="Y32" s="8">
        <f>VULNERABILIDAD!$E$37</f>
        <v>2</v>
      </c>
      <c r="AA32" s="8" t="str">
        <f>VULNERABILIDAD!$T$37</f>
        <v>BAJO</v>
      </c>
      <c r="AB32" s="8" t="str">
        <f>VULNERABILIDAD!$T$37</f>
        <v>BAJO</v>
      </c>
      <c r="AC32" s="8" t="str">
        <f>VULNERABILIDAD!$T$37</f>
        <v>BAJO</v>
      </c>
      <c r="AD32" s="8" t="str">
        <f>VULNERABILIDAD!$T$37</f>
        <v>BAJO</v>
      </c>
      <c r="AE32" s="8" t="str">
        <f>VULNERABILIDAD!$T$37</f>
        <v>BAJO</v>
      </c>
    </row>
    <row r="33" spans="10:30" ht="4.5" customHeight="1">
      <c r="J33" s="8" t="str">
        <f>VULNERABILIDAD!$J$37</f>
        <v>BAJO</v>
      </c>
      <c r="K33" s="8" t="str">
        <f>VULNERABILIDAD!$J$37</f>
        <v>BAJO</v>
      </c>
      <c r="L33" s="8" t="str">
        <f>VULNERABILIDAD!$J$37</f>
        <v>BAJO</v>
      </c>
      <c r="M33" s="8"/>
      <c r="N33" s="8">
        <f>VULNERABILIDAD!$E$37</f>
        <v>2</v>
      </c>
      <c r="O33" s="8">
        <f>VULNERABILIDAD!$E$37</f>
        <v>2</v>
      </c>
      <c r="P33" s="8">
        <f>VULNERABILIDAD!$E$37</f>
        <v>2</v>
      </c>
      <c r="Q33" s="8">
        <f>VULNERABILIDAD!$E$37</f>
        <v>2</v>
      </c>
      <c r="R33" s="8">
        <f>VULNERABILIDAD!$E$37</f>
        <v>2</v>
      </c>
      <c r="S33" s="8">
        <f>VULNERABILIDAD!$E$37</f>
        <v>2</v>
      </c>
      <c r="T33" s="8">
        <f>VULNERABILIDAD!$E$37</f>
        <v>2</v>
      </c>
      <c r="U33" s="8">
        <f>VULNERABILIDAD!$E$37</f>
        <v>2</v>
      </c>
      <c r="V33" s="8">
        <f>VULNERABILIDAD!$E$37</f>
        <v>2</v>
      </c>
      <c r="W33" s="8">
        <f>VULNERABILIDAD!$E$37</f>
        <v>2</v>
      </c>
      <c r="X33" s="8">
        <f>VULNERABILIDAD!$E$37</f>
        <v>2</v>
      </c>
      <c r="Y33" s="8">
        <f>VULNERABILIDAD!$E$37</f>
        <v>2</v>
      </c>
      <c r="Z33" s="8">
        <f>VULNERABILIDAD!$E$37</f>
        <v>2</v>
      </c>
      <c r="AB33" s="8" t="str">
        <f>VULNERABILIDAD!$T$37</f>
        <v>BAJO</v>
      </c>
      <c r="AC33" s="8" t="str">
        <f>VULNERABILIDAD!$T$37</f>
        <v>BAJO</v>
      </c>
      <c r="AD33" s="8" t="str">
        <f>VULNERABILIDAD!$T$37</f>
        <v>BAJO</v>
      </c>
    </row>
    <row r="34" spans="11:29" ht="4.5" customHeight="1">
      <c r="K34" s="8" t="str">
        <f>VULNERABILIDAD!$J$37</f>
        <v>BAJO</v>
      </c>
      <c r="L34" s="8"/>
      <c r="M34" s="8">
        <f>VULNERABILIDAD!$E$37</f>
        <v>2</v>
      </c>
      <c r="N34" s="8">
        <f>VULNERABILIDAD!$E$37</f>
        <v>2</v>
      </c>
      <c r="O34" s="8">
        <f>VULNERABILIDAD!$E$37</f>
        <v>2</v>
      </c>
      <c r="P34" s="8">
        <f>VULNERABILIDAD!$E$37</f>
        <v>2</v>
      </c>
      <c r="Q34" s="8">
        <f>VULNERABILIDAD!$E$37</f>
        <v>2</v>
      </c>
      <c r="R34" s="8">
        <f>VULNERABILIDAD!$E$37</f>
        <v>2</v>
      </c>
      <c r="S34" s="8">
        <f>VULNERABILIDAD!$E$37</f>
        <v>2</v>
      </c>
      <c r="T34" s="8">
        <f>VULNERABILIDAD!$E$37</f>
        <v>2</v>
      </c>
      <c r="U34" s="8">
        <f>VULNERABILIDAD!$E$37</f>
        <v>2</v>
      </c>
      <c r="V34" s="8">
        <f>VULNERABILIDAD!$E$37</f>
        <v>2</v>
      </c>
      <c r="W34" s="8">
        <f>VULNERABILIDAD!$E$37</f>
        <v>2</v>
      </c>
      <c r="X34" s="8">
        <f>VULNERABILIDAD!$E$37</f>
        <v>2</v>
      </c>
      <c r="Y34" s="8">
        <f>VULNERABILIDAD!$E$37</f>
        <v>2</v>
      </c>
      <c r="Z34" s="8">
        <f>VULNERABILIDAD!$E$37</f>
        <v>2</v>
      </c>
      <c r="AA34" s="8">
        <f>VULNERABILIDAD!$E$37</f>
        <v>2</v>
      </c>
      <c r="AC34" s="8" t="str">
        <f>VULNERABILIDAD!$T$37</f>
        <v>BAJO</v>
      </c>
    </row>
    <row r="35" spans="12:28" ht="4.5" customHeight="1">
      <c r="L35" s="8">
        <f>VULNERABILIDAD!$E$37</f>
        <v>2</v>
      </c>
      <c r="M35" s="8">
        <f>VULNERABILIDAD!$E$37</f>
        <v>2</v>
      </c>
      <c r="N35" s="8">
        <f>VULNERABILIDAD!$E$37</f>
        <v>2</v>
      </c>
      <c r="O35" s="8">
        <f>VULNERABILIDAD!$E$37</f>
        <v>2</v>
      </c>
      <c r="P35" s="8">
        <f>VULNERABILIDAD!$E$37</f>
        <v>2</v>
      </c>
      <c r="Q35" s="8">
        <f>VULNERABILIDAD!$E$37</f>
        <v>2</v>
      </c>
      <c r="R35" s="8">
        <f>VULNERABILIDAD!$E$37</f>
        <v>2</v>
      </c>
      <c r="S35" s="8">
        <f>VULNERABILIDAD!$E$37</f>
        <v>2</v>
      </c>
      <c r="T35" s="8">
        <f>VULNERABILIDAD!$E$37</f>
        <v>2</v>
      </c>
      <c r="U35" s="8">
        <f>VULNERABILIDAD!$E$37</f>
        <v>2</v>
      </c>
      <c r="V35" s="8">
        <f>VULNERABILIDAD!$E$37</f>
        <v>2</v>
      </c>
      <c r="W35" s="8">
        <f>VULNERABILIDAD!$E$37</f>
        <v>2</v>
      </c>
      <c r="X35" s="8">
        <f>VULNERABILIDAD!$E$37</f>
        <v>2</v>
      </c>
      <c r="Y35" s="8">
        <f>VULNERABILIDAD!$E$37</f>
        <v>2</v>
      </c>
      <c r="Z35" s="8">
        <f>VULNERABILIDAD!$E$37</f>
        <v>2</v>
      </c>
      <c r="AA35" s="8">
        <f>VULNERABILIDAD!$E$37</f>
        <v>2</v>
      </c>
      <c r="AB35" s="8">
        <f>VULNERABILIDAD!$E$37</f>
        <v>2</v>
      </c>
    </row>
    <row r="36" spans="13:27" ht="4.5" customHeight="1">
      <c r="M36" s="8">
        <f>VULNERABILIDAD!$E$37</f>
        <v>2</v>
      </c>
      <c r="N36" s="8">
        <f>VULNERABILIDAD!$E$37</f>
        <v>2</v>
      </c>
      <c r="O36" s="8">
        <f>VULNERABILIDAD!$E$37</f>
        <v>2</v>
      </c>
      <c r="P36" s="8">
        <f>VULNERABILIDAD!$E$37</f>
        <v>2</v>
      </c>
      <c r="Q36" s="8">
        <f>VULNERABILIDAD!$E$37</f>
        <v>2</v>
      </c>
      <c r="R36" s="8">
        <f>VULNERABILIDAD!$E$37</f>
        <v>2</v>
      </c>
      <c r="S36" s="8">
        <f>VULNERABILIDAD!$E$37</f>
        <v>2</v>
      </c>
      <c r="T36" s="8">
        <f>VULNERABILIDAD!$E$37</f>
        <v>2</v>
      </c>
      <c r="U36" s="8">
        <f>VULNERABILIDAD!$E$37</f>
        <v>2</v>
      </c>
      <c r="V36" s="8">
        <f>VULNERABILIDAD!$E$37</f>
        <v>2</v>
      </c>
      <c r="W36" s="8">
        <f>VULNERABILIDAD!$E$37</f>
        <v>2</v>
      </c>
      <c r="X36" s="8">
        <f>VULNERABILIDAD!$E$37</f>
        <v>2</v>
      </c>
      <c r="Y36" s="8">
        <f>VULNERABILIDAD!$E$37</f>
        <v>2</v>
      </c>
      <c r="Z36" s="8">
        <f>VULNERABILIDAD!$E$37</f>
        <v>2</v>
      </c>
      <c r="AA36" s="8">
        <f>VULNERABILIDAD!$E$37</f>
        <v>2</v>
      </c>
    </row>
    <row r="37" spans="14:26" ht="4.5" customHeight="1">
      <c r="N37" s="8">
        <f>VULNERABILIDAD!$E$37</f>
        <v>2</v>
      </c>
      <c r="O37" s="8">
        <f>VULNERABILIDAD!$E$37</f>
        <v>2</v>
      </c>
      <c r="P37" s="8">
        <f>VULNERABILIDAD!$E$37</f>
        <v>2</v>
      </c>
      <c r="Q37" s="8">
        <f>VULNERABILIDAD!$E$37</f>
        <v>2</v>
      </c>
      <c r="R37" s="8">
        <f>VULNERABILIDAD!$E$37</f>
        <v>2</v>
      </c>
      <c r="S37" s="8">
        <f>VULNERABILIDAD!$E$37</f>
        <v>2</v>
      </c>
      <c r="T37" s="8">
        <f>VULNERABILIDAD!$E$37</f>
        <v>2</v>
      </c>
      <c r="U37" s="8">
        <f>VULNERABILIDAD!$E$37</f>
        <v>2</v>
      </c>
      <c r="V37" s="8">
        <f>VULNERABILIDAD!$E$37</f>
        <v>2</v>
      </c>
      <c r="W37" s="8">
        <f>VULNERABILIDAD!$E$37</f>
        <v>2</v>
      </c>
      <c r="X37" s="8">
        <f>VULNERABILIDAD!$E$37</f>
        <v>2</v>
      </c>
      <c r="Y37" s="8">
        <f>VULNERABILIDAD!$E$37</f>
        <v>2</v>
      </c>
      <c r="Z37" s="8">
        <f>VULNERABILIDAD!$E$37</f>
        <v>2</v>
      </c>
    </row>
    <row r="38" spans="15:25" ht="4.5" customHeight="1">
      <c r="O38" s="8">
        <f>VULNERABILIDAD!$E$37</f>
        <v>2</v>
      </c>
      <c r="P38" s="8">
        <f>VULNERABILIDAD!$E$37</f>
        <v>2</v>
      </c>
      <c r="Q38" s="8">
        <f>VULNERABILIDAD!$E$37</f>
        <v>2</v>
      </c>
      <c r="R38" s="8">
        <f>VULNERABILIDAD!$E$37</f>
        <v>2</v>
      </c>
      <c r="S38" s="8">
        <f>VULNERABILIDAD!$E$37</f>
        <v>2</v>
      </c>
      <c r="T38" s="8">
        <f>VULNERABILIDAD!$E$37</f>
        <v>2</v>
      </c>
      <c r="U38" s="8">
        <f>VULNERABILIDAD!$E$37</f>
        <v>2</v>
      </c>
      <c r="V38" s="8">
        <f>VULNERABILIDAD!$E$37</f>
        <v>2</v>
      </c>
      <c r="W38" s="8">
        <f>VULNERABILIDAD!$E$37</f>
        <v>2</v>
      </c>
      <c r="X38" s="8">
        <f>VULNERABILIDAD!$E$37</f>
        <v>2</v>
      </c>
      <c r="Y38" s="8">
        <f>VULNERABILIDAD!$E$37</f>
        <v>2</v>
      </c>
    </row>
    <row r="39" spans="16:24" ht="4.5" customHeight="1">
      <c r="P39" s="8">
        <f>VULNERABILIDAD!$E$37</f>
        <v>2</v>
      </c>
      <c r="Q39" s="8">
        <f>VULNERABILIDAD!$E$37</f>
        <v>2</v>
      </c>
      <c r="R39" s="8">
        <f>VULNERABILIDAD!$E$37</f>
        <v>2</v>
      </c>
      <c r="S39" s="8">
        <f>VULNERABILIDAD!$E$37</f>
        <v>2</v>
      </c>
      <c r="T39" s="8">
        <f>VULNERABILIDAD!$E$37</f>
        <v>2</v>
      </c>
      <c r="U39" s="8">
        <f>VULNERABILIDAD!$E$37</f>
        <v>2</v>
      </c>
      <c r="V39" s="8">
        <f>VULNERABILIDAD!$E$37</f>
        <v>2</v>
      </c>
      <c r="W39" s="8">
        <f>VULNERABILIDAD!$E$37</f>
        <v>2</v>
      </c>
      <c r="X39" s="8">
        <f>VULNERABILIDAD!$E$37</f>
        <v>2</v>
      </c>
    </row>
    <row r="40" spans="17:23" ht="4.5" customHeight="1">
      <c r="Q40" s="8">
        <f>VULNERABILIDAD!$E$37</f>
        <v>2</v>
      </c>
      <c r="R40" s="8">
        <f>VULNERABILIDAD!$E$37</f>
        <v>2</v>
      </c>
      <c r="S40" s="8">
        <f>VULNERABILIDAD!$E$37</f>
        <v>2</v>
      </c>
      <c r="T40" s="8">
        <f>VULNERABILIDAD!$E$37</f>
        <v>2</v>
      </c>
      <c r="U40" s="8">
        <f>VULNERABILIDAD!$E$37</f>
        <v>2</v>
      </c>
      <c r="V40" s="8">
        <f>VULNERABILIDAD!$E$37</f>
        <v>2</v>
      </c>
      <c r="W40" s="8">
        <f>VULNERABILIDAD!$E$37</f>
        <v>2</v>
      </c>
    </row>
    <row r="41" spans="18:23" ht="4.5" customHeight="1">
      <c r="R41" s="8">
        <f>VULNERABILIDAD!$E$37</f>
        <v>2</v>
      </c>
      <c r="S41" s="8">
        <f>VULNERABILIDAD!$E$37</f>
        <v>2</v>
      </c>
      <c r="T41" s="8">
        <f>VULNERABILIDAD!$E$37</f>
        <v>2</v>
      </c>
      <c r="U41" s="8">
        <f>VULNERABILIDAD!$E$37</f>
        <v>2</v>
      </c>
      <c r="V41" s="8">
        <f>VULNERABILIDAD!$E$37</f>
        <v>2</v>
      </c>
      <c r="W41" s="8"/>
    </row>
    <row r="42" spans="19:22" ht="4.5" customHeight="1">
      <c r="S42" s="8">
        <f>VULNERABILIDAD!$E$37</f>
        <v>2</v>
      </c>
      <c r="T42" s="8">
        <f>VULNERABILIDAD!$E$37</f>
        <v>2</v>
      </c>
      <c r="U42" s="8">
        <f>VULNERABILIDAD!$E$37</f>
        <v>2</v>
      </c>
      <c r="V42" s="8"/>
    </row>
    <row r="43" ht="4.5" customHeight="1">
      <c r="T43" s="8">
        <f>VULNERABILIDAD!$E$37</f>
        <v>2</v>
      </c>
    </row>
    <row r="44" ht="9" customHeight="1">
      <c r="T44" s="8"/>
    </row>
    <row r="45" spans="1:39" ht="12.75" customHeight="1" thickBot="1">
      <c r="A45" s="12" t="s">
        <v>44</v>
      </c>
      <c r="B45" s="13"/>
      <c r="C45" s="183" t="s">
        <v>45</v>
      </c>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3"/>
      <c r="AM45" s="13"/>
    </row>
    <row r="46" spans="1:39" ht="12.75">
      <c r="A46" s="169" t="str">
        <f>VULNERABILIDAD!V37</f>
        <v>BAJO</v>
      </c>
      <c r="B46" s="172" t="str">
        <f>IF(A46="BAJO","Del 70 al 100% de la vulnerabilidad y la amenaza  estan controlados.  Una emergencia se superaría en poco tiempo, y que los efectos sociales, económicos y del medio ambiente serán  menores",IF(A46="MEDIO","Del 50 al 70% la vulnerabilidad y la amenaza es alta.  Ó los componentes son calificados como medios, por lo tanto las consecuencias y efectos sociales y económicos pueden ser de magnitud, pero inferiores al riesgo alto",IF(A46="ALTO","Del 20 al 50% de los valores que representan la vulnerabilidad y amenaza, están en su punto minimo de intervención, los efectos de un evento representarian un cambio significativo en la empresa, la economía y la infraestructura")))</f>
        <v>Del 70 al 100% de la vulnerabilidad y la amenaza  estan controlados.  Una emergencia se superaría en poco tiempo, y que los efectos sociales, económicos y del medio ambiente serán  menores</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3"/>
    </row>
    <row r="47" spans="1:39" ht="12.75">
      <c r="A47" s="170"/>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5"/>
    </row>
    <row r="48" spans="1:39" ht="13.5" thickBot="1">
      <c r="A48" s="171"/>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7"/>
    </row>
    <row r="50" spans="1:39" ht="12.75">
      <c r="A50" s="178" t="s">
        <v>46</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row>
  </sheetData>
  <sheetProtection/>
  <mergeCells count="9">
    <mergeCell ref="A46:A48"/>
    <mergeCell ref="B46:AM48"/>
    <mergeCell ref="A50:AM50"/>
    <mergeCell ref="A1:AM1"/>
    <mergeCell ref="A2:AM2"/>
    <mergeCell ref="B4:AM4"/>
    <mergeCell ref="B5:X5"/>
    <mergeCell ref="A7:AM7"/>
    <mergeCell ref="C45:AK45"/>
  </mergeCells>
  <conditionalFormatting sqref="P31:P34 N33:N34 O32:O34 U35:AB35 Q30:Q34 AA36 L35:S35 U28:U34 V29:V34 W30:W34 X31:X34 Y32:Y34 Z33:Z34 AA34 S36:S42 R36:R41 Q36:Q40 P36:P39 O36:O38 N36:N37 M36 S28:S34 R29:R34 M34 U36:V42 W36:W41 X36:X39 Y36:Y38 Z36:Z37 T27:T44">
    <cfRule type="cellIs" priority="10" dxfId="2" operator="equal" stopIfTrue="1">
      <formula>1</formula>
    </cfRule>
    <cfRule type="cellIs" priority="11" dxfId="1" operator="equal" stopIfTrue="1">
      <formula>2</formula>
    </cfRule>
    <cfRule type="cellIs" priority="12" dxfId="0" operator="equal" stopIfTrue="1">
      <formula>3</formula>
    </cfRule>
  </conditionalFormatting>
  <conditionalFormatting sqref="G22:G30 I25:I28 F23:F29 D25 H25:H29 J25:J27 D27 C26:D26 E24:E28 L33:L34 H21 AJ27 J19:J21 H31 J28:R28 K25:S25 K27:S27 I31:J32 K31:O31 K32:N32 M33 I20:I21 AA16 AC27:AC34 V25:AJ25 W24:AI24 X23:AH23 Y22:AG22 Z21:AF21 AA20:AE20 AC18 AB19:AD19 AB27:AB33 AD27:AD33 AA27:AA32 Z27:Z31 Y27:Y30 X27:X29 W27:W28 V27 AE27:AE32 AF27:AF31 AG27:AG30 AH27:AH29 AI27:AI28 K26:AK26 I29:Q29 K18:M21 N19:S21 K34 J33:K33 T9:T25 L17 H22:S24 M16:M17 N15:N18 O14:O18 P13:P18 Q12:Q18 R11:R18 S10:S18 W18:AA18 V11:V23 U10:U24 W22 W21:X21 W20:Y20 W19:Z19 W17:AB17 W12:W16 X13:X16 Y14:Y16 Z15:Z16 H30:P30">
    <cfRule type="cellIs" priority="7" dxfId="2" operator="equal" stopIfTrue="1">
      <formula>"BAJO"</formula>
    </cfRule>
    <cfRule type="cellIs" priority="8" dxfId="1" operator="equal" stopIfTrue="1">
      <formula>"MEDIO"</formula>
    </cfRule>
    <cfRule type="cellIs" priority="9" dxfId="0" operator="equal" stopIfTrue="1">
      <formula>"ALTO"</formula>
    </cfRule>
  </conditionalFormatting>
  <conditionalFormatting sqref="A46:A48">
    <cfRule type="cellIs" priority="4" dxfId="14" operator="equal" stopIfTrue="1">
      <formula>"BAJO"</formula>
    </cfRule>
    <cfRule type="cellIs" priority="5" dxfId="13" operator="equal" stopIfTrue="1">
      <formula>"MEDIO"</formula>
    </cfRule>
    <cfRule type="cellIs" priority="6" dxfId="12" operator="equal" stopIfTrue="1">
      <formula>"ALTO"</formula>
    </cfRule>
  </conditionalFormatting>
  <conditionalFormatting sqref="B46:B48">
    <cfRule type="cellIs" priority="1" dxfId="5" operator="equal" stopIfTrue="1">
      <formula>"BAJO"</formula>
    </cfRule>
    <cfRule type="cellIs" priority="2" dxfId="4" operator="equal" stopIfTrue="1">
      <formula>"MEDIO"</formula>
    </cfRule>
    <cfRule type="cellIs" priority="3" dxfId="3" operator="equal" stopIfTrue="1">
      <formula>"ALTO"</formula>
    </cfRule>
  </conditionalFormatting>
  <printOptions/>
  <pageMargins left="1.3779527559055118" right="0.5905511811023623" top="0.984251968503937" bottom="0.7874015748031497"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AN50"/>
  <sheetViews>
    <sheetView showGridLines="0" zoomScale="121" zoomScaleNormal="121" zoomScalePageLayoutView="0" workbookViewId="0" topLeftCell="A1">
      <selection activeCell="A1" sqref="A1:AM1"/>
    </sheetView>
  </sheetViews>
  <sheetFormatPr defaultColWidth="11.421875" defaultRowHeight="12.75"/>
  <cols>
    <col min="1" max="1" width="13.00390625" style="0" customWidth="1"/>
    <col min="3" max="37" width="0.85546875" style="0" customWidth="1"/>
  </cols>
  <sheetData>
    <row r="1" spans="1:40" ht="15.75">
      <c r="A1" s="179" t="s">
        <v>33</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9"/>
    </row>
    <row r="2" spans="1:40" ht="19.5" customHeight="1">
      <c r="A2" s="179" t="s">
        <v>41</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9"/>
    </row>
    <row r="4" spans="1:39" ht="15.75">
      <c r="A4" s="10" t="s">
        <v>42</v>
      </c>
      <c r="B4" s="180" t="str">
        <f>VULNERABILIDAD!A4</f>
        <v>EMPRESA EN ESTUDIO</v>
      </c>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row>
    <row r="5" spans="1:24" ht="12.75">
      <c r="A5" t="s">
        <v>43</v>
      </c>
      <c r="B5" s="181">
        <f>VULNERABILIDAD!B6</f>
        <v>42736</v>
      </c>
      <c r="C5" s="181"/>
      <c r="D5" s="181"/>
      <c r="E5" s="181"/>
      <c r="F5" s="181"/>
      <c r="G5" s="181"/>
      <c r="H5" s="181"/>
      <c r="I5" s="181"/>
      <c r="J5" s="181"/>
      <c r="K5" s="181"/>
      <c r="L5" s="181"/>
      <c r="M5" s="181"/>
      <c r="N5" s="181"/>
      <c r="O5" s="181"/>
      <c r="P5" s="181"/>
      <c r="Q5" s="181"/>
      <c r="R5" s="181"/>
      <c r="S5" s="181"/>
      <c r="T5" s="181"/>
      <c r="U5" s="181"/>
      <c r="V5" s="181"/>
      <c r="W5" s="181"/>
      <c r="X5" s="181"/>
    </row>
    <row r="7" spans="1:39" ht="18">
      <c r="A7" s="184" t="str">
        <f>VULNERABILIDAD!A34</f>
        <v>FUGAS DE GAS NATURAL</v>
      </c>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row>
    <row r="8" ht="7.5" customHeight="1"/>
    <row r="9" ht="4.5" customHeight="1">
      <c r="T9" s="8" t="str">
        <f>VULNERABILIDAD!$O$34</f>
        <v>BAJO</v>
      </c>
    </row>
    <row r="10" spans="19:21" ht="4.5" customHeight="1">
      <c r="S10" s="8" t="str">
        <f>VULNERABILIDAD!$O$34</f>
        <v>BAJO</v>
      </c>
      <c r="T10" s="8" t="str">
        <f>VULNERABILIDAD!$O$34</f>
        <v>BAJO</v>
      </c>
      <c r="U10" s="8" t="str">
        <f>VULNERABILIDAD!$O$34</f>
        <v>BAJO</v>
      </c>
    </row>
    <row r="11" spans="18:22" ht="4.5" customHeight="1">
      <c r="R11" s="8" t="str">
        <f>VULNERABILIDAD!$O$34</f>
        <v>BAJO</v>
      </c>
      <c r="S11" s="8" t="str">
        <f>VULNERABILIDAD!$O$34</f>
        <v>BAJO</v>
      </c>
      <c r="T11" s="8" t="str">
        <f>VULNERABILIDAD!$O$34</f>
        <v>BAJO</v>
      </c>
      <c r="U11" s="8" t="str">
        <f>VULNERABILIDAD!$O$34</f>
        <v>BAJO</v>
      </c>
      <c r="V11" s="8" t="str">
        <f>VULNERABILIDAD!$O$34</f>
        <v>BAJO</v>
      </c>
    </row>
    <row r="12" spans="17:23" ht="4.5" customHeight="1">
      <c r="Q12" s="8" t="str">
        <f>VULNERABILIDAD!$O$34</f>
        <v>BAJO</v>
      </c>
      <c r="R12" s="8" t="str">
        <f>VULNERABILIDAD!$O$34</f>
        <v>BAJO</v>
      </c>
      <c r="S12" s="8" t="str">
        <f>VULNERABILIDAD!$O$34</f>
        <v>BAJO</v>
      </c>
      <c r="T12" s="8" t="str">
        <f>VULNERABILIDAD!$O$34</f>
        <v>BAJO</v>
      </c>
      <c r="U12" s="8" t="str">
        <f>VULNERABILIDAD!$O$34</f>
        <v>BAJO</v>
      </c>
      <c r="V12" s="8" t="str">
        <f>VULNERABILIDAD!$O$34</f>
        <v>BAJO</v>
      </c>
      <c r="W12" s="8" t="str">
        <f>VULNERABILIDAD!$O$34</f>
        <v>BAJO</v>
      </c>
    </row>
    <row r="13" spans="16:24" ht="4.5" customHeight="1">
      <c r="P13" s="8" t="str">
        <f>VULNERABILIDAD!$O$34</f>
        <v>BAJO</v>
      </c>
      <c r="Q13" s="8" t="str">
        <f>VULNERABILIDAD!$O$34</f>
        <v>BAJO</v>
      </c>
      <c r="R13" s="8" t="str">
        <f>VULNERABILIDAD!$O$34</f>
        <v>BAJO</v>
      </c>
      <c r="S13" s="8" t="str">
        <f>VULNERABILIDAD!$O$34</f>
        <v>BAJO</v>
      </c>
      <c r="T13" s="8" t="str">
        <f>VULNERABILIDAD!$O$34</f>
        <v>BAJO</v>
      </c>
      <c r="U13" s="8" t="str">
        <f>VULNERABILIDAD!$O$34</f>
        <v>BAJO</v>
      </c>
      <c r="V13" s="8" t="str">
        <f>VULNERABILIDAD!$O$34</f>
        <v>BAJO</v>
      </c>
      <c r="W13" s="8" t="str">
        <f>VULNERABILIDAD!$O$34</f>
        <v>BAJO</v>
      </c>
      <c r="X13" s="8" t="str">
        <f>VULNERABILIDAD!$O$34</f>
        <v>BAJO</v>
      </c>
    </row>
    <row r="14" spans="15:25" ht="4.5" customHeight="1">
      <c r="O14" s="8" t="str">
        <f>VULNERABILIDAD!$O$34</f>
        <v>BAJO</v>
      </c>
      <c r="P14" s="8" t="str">
        <f>VULNERABILIDAD!$O$34</f>
        <v>BAJO</v>
      </c>
      <c r="Q14" s="8" t="str">
        <f>VULNERABILIDAD!$O$34</f>
        <v>BAJO</v>
      </c>
      <c r="R14" s="8" t="str">
        <f>VULNERABILIDAD!$O$34</f>
        <v>BAJO</v>
      </c>
      <c r="S14" s="8" t="str">
        <f>VULNERABILIDAD!$O$34</f>
        <v>BAJO</v>
      </c>
      <c r="T14" s="8" t="str">
        <f>VULNERABILIDAD!$O$34</f>
        <v>BAJO</v>
      </c>
      <c r="U14" s="8" t="str">
        <f>VULNERABILIDAD!$O$34</f>
        <v>BAJO</v>
      </c>
      <c r="V14" s="8" t="str">
        <f>VULNERABILIDAD!$O$34</f>
        <v>BAJO</v>
      </c>
      <c r="W14" s="8" t="str">
        <f>VULNERABILIDAD!$O$34</f>
        <v>BAJO</v>
      </c>
      <c r="X14" s="8" t="str">
        <f>VULNERABILIDAD!$O$34</f>
        <v>BAJO</v>
      </c>
      <c r="Y14" s="8" t="str">
        <f>VULNERABILIDAD!$O$34</f>
        <v>BAJO</v>
      </c>
    </row>
    <row r="15" spans="14:26" ht="4.5" customHeight="1">
      <c r="N15" s="8" t="str">
        <f>VULNERABILIDAD!$O$34</f>
        <v>BAJO</v>
      </c>
      <c r="O15" s="8" t="str">
        <f>VULNERABILIDAD!$O$34</f>
        <v>BAJO</v>
      </c>
      <c r="P15" s="8" t="str">
        <f>VULNERABILIDAD!$O$34</f>
        <v>BAJO</v>
      </c>
      <c r="Q15" s="8" t="str">
        <f>VULNERABILIDAD!$O$34</f>
        <v>BAJO</v>
      </c>
      <c r="R15" s="8" t="str">
        <f>VULNERABILIDAD!$O$34</f>
        <v>BAJO</v>
      </c>
      <c r="S15" s="8" t="str">
        <f>VULNERABILIDAD!$O$34</f>
        <v>BAJO</v>
      </c>
      <c r="T15" s="8" t="str">
        <f>VULNERABILIDAD!$O$34</f>
        <v>BAJO</v>
      </c>
      <c r="U15" s="8" t="str">
        <f>VULNERABILIDAD!$O$34</f>
        <v>BAJO</v>
      </c>
      <c r="V15" s="8" t="str">
        <f>VULNERABILIDAD!$O$34</f>
        <v>BAJO</v>
      </c>
      <c r="W15" s="8" t="str">
        <f>VULNERABILIDAD!$O$34</f>
        <v>BAJO</v>
      </c>
      <c r="X15" s="8" t="str">
        <f>VULNERABILIDAD!$O$34</f>
        <v>BAJO</v>
      </c>
      <c r="Y15" s="8" t="str">
        <f>VULNERABILIDAD!$O$34</f>
        <v>BAJO</v>
      </c>
      <c r="Z15" s="8" t="str">
        <f>VULNERABILIDAD!$O$34</f>
        <v>BAJO</v>
      </c>
    </row>
    <row r="16" spans="13:27" ht="4.5" customHeight="1">
      <c r="M16" s="8" t="str">
        <f>VULNERABILIDAD!$O$34</f>
        <v>BAJO</v>
      </c>
      <c r="N16" s="8" t="str">
        <f>VULNERABILIDAD!$O$34</f>
        <v>BAJO</v>
      </c>
      <c r="O16" s="8" t="str">
        <f>VULNERABILIDAD!$O$34</f>
        <v>BAJO</v>
      </c>
      <c r="P16" s="8" t="str">
        <f>VULNERABILIDAD!$O$34</f>
        <v>BAJO</v>
      </c>
      <c r="Q16" s="8" t="str">
        <f>VULNERABILIDAD!$O$34</f>
        <v>BAJO</v>
      </c>
      <c r="R16" s="8" t="str">
        <f>VULNERABILIDAD!$O$34</f>
        <v>BAJO</v>
      </c>
      <c r="S16" s="8" t="str">
        <f>VULNERABILIDAD!$O$34</f>
        <v>BAJO</v>
      </c>
      <c r="T16" s="8" t="str">
        <f>VULNERABILIDAD!$O$34</f>
        <v>BAJO</v>
      </c>
      <c r="U16" s="8" t="str">
        <f>VULNERABILIDAD!$O$34</f>
        <v>BAJO</v>
      </c>
      <c r="V16" s="8" t="str">
        <f>VULNERABILIDAD!$O$34</f>
        <v>BAJO</v>
      </c>
      <c r="W16" s="8" t="str">
        <f>VULNERABILIDAD!$O$34</f>
        <v>BAJO</v>
      </c>
      <c r="X16" s="8" t="str">
        <f>VULNERABILIDAD!$O$34</f>
        <v>BAJO</v>
      </c>
      <c r="Y16" s="8" t="str">
        <f>VULNERABILIDAD!$O$34</f>
        <v>BAJO</v>
      </c>
      <c r="Z16" s="8" t="str">
        <f>VULNERABILIDAD!$O$34</f>
        <v>BAJO</v>
      </c>
      <c r="AA16" s="8" t="str">
        <f>VULNERABILIDAD!$O$34</f>
        <v>BAJO</v>
      </c>
    </row>
    <row r="17" spans="12:28" ht="4.5" customHeight="1">
      <c r="L17" s="8" t="str">
        <f>VULNERABILIDAD!$O$34</f>
        <v>BAJO</v>
      </c>
      <c r="M17" s="8" t="str">
        <f>VULNERABILIDAD!$O$34</f>
        <v>BAJO</v>
      </c>
      <c r="N17" s="8" t="str">
        <f>VULNERABILIDAD!$O$34</f>
        <v>BAJO</v>
      </c>
      <c r="O17" s="8" t="str">
        <f>VULNERABILIDAD!$O$34</f>
        <v>BAJO</v>
      </c>
      <c r="P17" s="8" t="str">
        <f>VULNERABILIDAD!$O$34</f>
        <v>BAJO</v>
      </c>
      <c r="Q17" s="8" t="str">
        <f>VULNERABILIDAD!$O$34</f>
        <v>BAJO</v>
      </c>
      <c r="R17" s="8" t="str">
        <f>VULNERABILIDAD!$O$34</f>
        <v>BAJO</v>
      </c>
      <c r="S17" s="8" t="str">
        <f>VULNERABILIDAD!$O$34</f>
        <v>BAJO</v>
      </c>
      <c r="T17" s="8" t="str">
        <f>VULNERABILIDAD!$O$34</f>
        <v>BAJO</v>
      </c>
      <c r="U17" s="8" t="str">
        <f>VULNERABILIDAD!$O$34</f>
        <v>BAJO</v>
      </c>
      <c r="V17" s="8" t="str">
        <f>VULNERABILIDAD!$O$34</f>
        <v>BAJO</v>
      </c>
      <c r="W17" s="8" t="str">
        <f>VULNERABILIDAD!$O$34</f>
        <v>BAJO</v>
      </c>
      <c r="X17" s="8" t="str">
        <f>VULNERABILIDAD!$O$34</f>
        <v>BAJO</v>
      </c>
      <c r="Y17" s="8" t="str">
        <f>VULNERABILIDAD!$O$34</f>
        <v>BAJO</v>
      </c>
      <c r="Z17" s="8" t="str">
        <f>VULNERABILIDAD!$O$34</f>
        <v>BAJO</v>
      </c>
      <c r="AA17" s="8" t="str">
        <f>VULNERABILIDAD!$O$34</f>
        <v>BAJO</v>
      </c>
      <c r="AB17" s="8" t="str">
        <f>VULNERABILIDAD!$O$34</f>
        <v>BAJO</v>
      </c>
    </row>
    <row r="18" spans="11:29" ht="4.5" customHeight="1">
      <c r="K18" s="8" t="str">
        <f>VULNERABILIDAD!$J$34</f>
        <v>BAJO</v>
      </c>
      <c r="L18" s="8"/>
      <c r="M18" s="8" t="str">
        <f>VULNERABILIDAD!$O$34</f>
        <v>BAJO</v>
      </c>
      <c r="N18" s="8" t="str">
        <f>VULNERABILIDAD!$O$34</f>
        <v>BAJO</v>
      </c>
      <c r="O18" s="8" t="str">
        <f>VULNERABILIDAD!$O$34</f>
        <v>BAJO</v>
      </c>
      <c r="P18" s="8" t="str">
        <f>VULNERABILIDAD!$O$34</f>
        <v>BAJO</v>
      </c>
      <c r="Q18" s="8" t="str">
        <f>VULNERABILIDAD!$O$34</f>
        <v>BAJO</v>
      </c>
      <c r="R18" s="8" t="str">
        <f>VULNERABILIDAD!$O$34</f>
        <v>BAJO</v>
      </c>
      <c r="S18" s="8" t="str">
        <f>VULNERABILIDAD!$O$34</f>
        <v>BAJO</v>
      </c>
      <c r="T18" s="8" t="str">
        <f>VULNERABILIDAD!$O$34</f>
        <v>BAJO</v>
      </c>
      <c r="U18" s="8" t="str">
        <f>VULNERABILIDAD!$O$34</f>
        <v>BAJO</v>
      </c>
      <c r="V18" s="8" t="str">
        <f>VULNERABILIDAD!$O$34</f>
        <v>BAJO</v>
      </c>
      <c r="W18" s="8" t="str">
        <f>VULNERABILIDAD!$O$34</f>
        <v>BAJO</v>
      </c>
      <c r="X18" s="8" t="str">
        <f>VULNERABILIDAD!$O$34</f>
        <v>BAJO</v>
      </c>
      <c r="Y18" s="8" t="str">
        <f>VULNERABILIDAD!$O$34</f>
        <v>BAJO</v>
      </c>
      <c r="Z18" s="8" t="str">
        <f>VULNERABILIDAD!$O$34</f>
        <v>BAJO</v>
      </c>
      <c r="AA18" s="8" t="str">
        <f>VULNERABILIDAD!$O$34</f>
        <v>BAJO</v>
      </c>
      <c r="AC18" s="8" t="str">
        <f>VULNERABILIDAD!$T$34</f>
        <v>BAJO</v>
      </c>
    </row>
    <row r="19" spans="10:30" ht="4.5" customHeight="1">
      <c r="J19" s="8" t="str">
        <f>VULNERABILIDAD!$J$34</f>
        <v>BAJO</v>
      </c>
      <c r="K19" s="8" t="str">
        <f>VULNERABILIDAD!$J$34</f>
        <v>BAJO</v>
      </c>
      <c r="L19" s="8" t="str">
        <f>VULNERABILIDAD!$J$34</f>
        <v>BAJO</v>
      </c>
      <c r="M19" s="8"/>
      <c r="N19" s="8" t="str">
        <f>VULNERABILIDAD!$O$34</f>
        <v>BAJO</v>
      </c>
      <c r="O19" s="8" t="str">
        <f>VULNERABILIDAD!$O$34</f>
        <v>BAJO</v>
      </c>
      <c r="P19" s="8" t="str">
        <f>VULNERABILIDAD!$O$34</f>
        <v>BAJO</v>
      </c>
      <c r="Q19" s="8" t="str">
        <f>VULNERABILIDAD!$O$34</f>
        <v>BAJO</v>
      </c>
      <c r="R19" s="8" t="str">
        <f>VULNERABILIDAD!$O$34</f>
        <v>BAJO</v>
      </c>
      <c r="S19" s="8" t="str">
        <f>VULNERABILIDAD!$O$34</f>
        <v>BAJO</v>
      </c>
      <c r="T19" s="8" t="str">
        <f>VULNERABILIDAD!$O$34</f>
        <v>BAJO</v>
      </c>
      <c r="U19" s="8" t="str">
        <f>VULNERABILIDAD!$O$34</f>
        <v>BAJO</v>
      </c>
      <c r="V19" s="8" t="str">
        <f>VULNERABILIDAD!$O$34</f>
        <v>BAJO</v>
      </c>
      <c r="W19" s="8" t="str">
        <f>VULNERABILIDAD!$O$34</f>
        <v>BAJO</v>
      </c>
      <c r="X19" s="8" t="str">
        <f>VULNERABILIDAD!$O$34</f>
        <v>BAJO</v>
      </c>
      <c r="Y19" s="8" t="str">
        <f>VULNERABILIDAD!$O$34</f>
        <v>BAJO</v>
      </c>
      <c r="Z19" s="8" t="str">
        <f>VULNERABILIDAD!$O$34</f>
        <v>BAJO</v>
      </c>
      <c r="AB19" s="8" t="str">
        <f>VULNERABILIDAD!$T$34</f>
        <v>BAJO</v>
      </c>
      <c r="AC19" s="8" t="str">
        <f>VULNERABILIDAD!$T$34</f>
        <v>BAJO</v>
      </c>
      <c r="AD19" s="8" t="str">
        <f>VULNERABILIDAD!$T$34</f>
        <v>BAJO</v>
      </c>
    </row>
    <row r="20" spans="9:31" ht="4.5" customHeight="1">
      <c r="I20" s="8" t="str">
        <f>VULNERABILIDAD!$J$34</f>
        <v>BAJO</v>
      </c>
      <c r="J20" s="8" t="str">
        <f>VULNERABILIDAD!$J$34</f>
        <v>BAJO</v>
      </c>
      <c r="K20" s="8" t="str">
        <f>VULNERABILIDAD!$J$34</f>
        <v>BAJO</v>
      </c>
      <c r="L20" s="8" t="str">
        <f>VULNERABILIDAD!$J$34</f>
        <v>BAJO</v>
      </c>
      <c r="M20" s="8" t="str">
        <f>VULNERABILIDAD!$J$34</f>
        <v>BAJO</v>
      </c>
      <c r="N20" s="8"/>
      <c r="O20" s="8" t="str">
        <f>VULNERABILIDAD!$O$34</f>
        <v>BAJO</v>
      </c>
      <c r="P20" s="8" t="str">
        <f>VULNERABILIDAD!$O$34</f>
        <v>BAJO</v>
      </c>
      <c r="Q20" s="8" t="str">
        <f>VULNERABILIDAD!$O$34</f>
        <v>BAJO</v>
      </c>
      <c r="R20" s="8" t="str">
        <f>VULNERABILIDAD!$O$34</f>
        <v>BAJO</v>
      </c>
      <c r="S20" s="8" t="str">
        <f>VULNERABILIDAD!$O$34</f>
        <v>BAJO</v>
      </c>
      <c r="T20" s="8" t="str">
        <f>VULNERABILIDAD!$O$34</f>
        <v>BAJO</v>
      </c>
      <c r="U20" s="8" t="str">
        <f>VULNERABILIDAD!$O$34</f>
        <v>BAJO</v>
      </c>
      <c r="V20" s="8" t="str">
        <f>VULNERABILIDAD!$O$34</f>
        <v>BAJO</v>
      </c>
      <c r="W20" s="8" t="str">
        <f>VULNERABILIDAD!$O$34</f>
        <v>BAJO</v>
      </c>
      <c r="X20" s="8" t="str">
        <f>VULNERABILIDAD!$O$34</f>
        <v>BAJO</v>
      </c>
      <c r="Y20" s="8" t="str">
        <f>VULNERABILIDAD!$O$34</f>
        <v>BAJO</v>
      </c>
      <c r="AA20" s="8" t="str">
        <f>VULNERABILIDAD!$T$34</f>
        <v>BAJO</v>
      </c>
      <c r="AB20" s="8" t="str">
        <f>VULNERABILIDAD!$T$34</f>
        <v>BAJO</v>
      </c>
      <c r="AC20" s="8" t="str">
        <f>VULNERABILIDAD!$T$34</f>
        <v>BAJO</v>
      </c>
      <c r="AD20" s="8" t="str">
        <f>VULNERABILIDAD!$T$34</f>
        <v>BAJO</v>
      </c>
      <c r="AE20" s="8" t="str">
        <f>VULNERABILIDAD!$T$34</f>
        <v>BAJO</v>
      </c>
    </row>
    <row r="21" spans="8:32" ht="4.5" customHeight="1">
      <c r="H21" s="8" t="str">
        <f>VULNERABILIDAD!$J$34</f>
        <v>BAJO</v>
      </c>
      <c r="I21" s="8" t="str">
        <f>VULNERABILIDAD!$J$34</f>
        <v>BAJO</v>
      </c>
      <c r="J21" s="8" t="str">
        <f>VULNERABILIDAD!$J$34</f>
        <v>BAJO</v>
      </c>
      <c r="K21" s="8" t="str">
        <f>VULNERABILIDAD!$J$34</f>
        <v>BAJO</v>
      </c>
      <c r="L21" s="8" t="str">
        <f>VULNERABILIDAD!$J$34</f>
        <v>BAJO</v>
      </c>
      <c r="M21" s="8" t="str">
        <f>VULNERABILIDAD!$J$34</f>
        <v>BAJO</v>
      </c>
      <c r="N21" s="8" t="str">
        <f>VULNERABILIDAD!$J$34</f>
        <v>BAJO</v>
      </c>
      <c r="O21" s="8"/>
      <c r="P21" s="8" t="str">
        <f>VULNERABILIDAD!$O$34</f>
        <v>BAJO</v>
      </c>
      <c r="Q21" s="8" t="str">
        <f>VULNERABILIDAD!$O$34</f>
        <v>BAJO</v>
      </c>
      <c r="R21" s="8" t="str">
        <f>VULNERABILIDAD!$O$34</f>
        <v>BAJO</v>
      </c>
      <c r="S21" s="8" t="str">
        <f>VULNERABILIDAD!$O$34</f>
        <v>BAJO</v>
      </c>
      <c r="T21" s="8" t="str">
        <f>VULNERABILIDAD!$O$34</f>
        <v>BAJO</v>
      </c>
      <c r="U21" s="8" t="str">
        <f>VULNERABILIDAD!$O$34</f>
        <v>BAJO</v>
      </c>
      <c r="V21" s="8" t="str">
        <f>VULNERABILIDAD!$O$34</f>
        <v>BAJO</v>
      </c>
      <c r="W21" s="8" t="str">
        <f>VULNERABILIDAD!$O$34</f>
        <v>BAJO</v>
      </c>
      <c r="X21" s="8" t="str">
        <f>VULNERABILIDAD!$O$34</f>
        <v>BAJO</v>
      </c>
      <c r="Z21" s="8" t="str">
        <f>VULNERABILIDAD!$T$34</f>
        <v>BAJO</v>
      </c>
      <c r="AA21" s="8" t="str">
        <f>VULNERABILIDAD!$T$34</f>
        <v>BAJO</v>
      </c>
      <c r="AB21" s="8" t="str">
        <f>VULNERABILIDAD!$T$34</f>
        <v>BAJO</v>
      </c>
      <c r="AC21" s="8" t="str">
        <f>VULNERABILIDAD!$T$34</f>
        <v>BAJO</v>
      </c>
      <c r="AD21" s="8" t="str">
        <f>VULNERABILIDAD!$T$34</f>
        <v>BAJO</v>
      </c>
      <c r="AE21" s="8" t="str">
        <f>VULNERABILIDAD!$T$34</f>
        <v>BAJO</v>
      </c>
      <c r="AF21" s="8" t="str">
        <f>VULNERABILIDAD!$T$34</f>
        <v>BAJO</v>
      </c>
    </row>
    <row r="22" spans="7:33" ht="4.5" customHeight="1">
      <c r="G22" s="8" t="str">
        <f>VULNERABILIDAD!$J$34</f>
        <v>BAJO</v>
      </c>
      <c r="H22" s="8" t="str">
        <f>VULNERABILIDAD!$J$34</f>
        <v>BAJO</v>
      </c>
      <c r="I22" s="8" t="str">
        <f>VULNERABILIDAD!$J$34</f>
        <v>BAJO</v>
      </c>
      <c r="J22" s="8" t="str">
        <f>VULNERABILIDAD!$J$34</f>
        <v>BAJO</v>
      </c>
      <c r="K22" s="8" t="str">
        <f>VULNERABILIDAD!$J$34</f>
        <v>BAJO</v>
      </c>
      <c r="L22" s="8" t="str">
        <f>VULNERABILIDAD!$J$34</f>
        <v>BAJO</v>
      </c>
      <c r="M22" s="8" t="str">
        <f>VULNERABILIDAD!$J$34</f>
        <v>BAJO</v>
      </c>
      <c r="N22" s="8" t="str">
        <f>VULNERABILIDAD!$J$34</f>
        <v>BAJO</v>
      </c>
      <c r="O22" s="8" t="str">
        <f>VULNERABILIDAD!$J$34</f>
        <v>BAJO</v>
      </c>
      <c r="P22" s="8"/>
      <c r="Q22" s="8" t="str">
        <f>VULNERABILIDAD!$O$34</f>
        <v>BAJO</v>
      </c>
      <c r="R22" s="8" t="str">
        <f>VULNERABILIDAD!$O$34</f>
        <v>BAJO</v>
      </c>
      <c r="S22" s="8" t="str">
        <f>VULNERABILIDAD!$O$34</f>
        <v>BAJO</v>
      </c>
      <c r="T22" s="8" t="str">
        <f>VULNERABILIDAD!$O$34</f>
        <v>BAJO</v>
      </c>
      <c r="U22" s="8" t="str">
        <f>VULNERABILIDAD!$O$34</f>
        <v>BAJO</v>
      </c>
      <c r="V22" s="8" t="str">
        <f>VULNERABILIDAD!$O$34</f>
        <v>BAJO</v>
      </c>
      <c r="W22" s="8" t="str">
        <f>VULNERABILIDAD!$O$34</f>
        <v>BAJO</v>
      </c>
      <c r="Y22" s="8" t="str">
        <f>VULNERABILIDAD!$T$34</f>
        <v>BAJO</v>
      </c>
      <c r="Z22" s="8" t="str">
        <f>VULNERABILIDAD!$T$34</f>
        <v>BAJO</v>
      </c>
      <c r="AA22" s="8" t="str">
        <f>VULNERABILIDAD!$T$34</f>
        <v>BAJO</v>
      </c>
      <c r="AB22" s="8" t="str">
        <f>VULNERABILIDAD!$T$34</f>
        <v>BAJO</v>
      </c>
      <c r="AC22" s="8" t="str">
        <f>VULNERABILIDAD!$T$34</f>
        <v>BAJO</v>
      </c>
      <c r="AD22" s="8" t="str">
        <f>VULNERABILIDAD!$T$34</f>
        <v>BAJO</v>
      </c>
      <c r="AE22" s="8" t="str">
        <f>VULNERABILIDAD!$T$34</f>
        <v>BAJO</v>
      </c>
      <c r="AF22" s="8" t="str">
        <f>VULNERABILIDAD!$T$34</f>
        <v>BAJO</v>
      </c>
      <c r="AG22" s="8" t="str">
        <f>VULNERABILIDAD!$T$34</f>
        <v>BAJO</v>
      </c>
    </row>
    <row r="23" spans="6:34" ht="4.5" customHeight="1">
      <c r="F23" s="8" t="str">
        <f>VULNERABILIDAD!$J$34</f>
        <v>BAJO</v>
      </c>
      <c r="G23" s="8" t="str">
        <f>VULNERABILIDAD!$J$34</f>
        <v>BAJO</v>
      </c>
      <c r="H23" s="8" t="str">
        <f>VULNERABILIDAD!$J$34</f>
        <v>BAJO</v>
      </c>
      <c r="I23" s="8" t="str">
        <f>VULNERABILIDAD!$J$34</f>
        <v>BAJO</v>
      </c>
      <c r="J23" s="8" t="str">
        <f>VULNERABILIDAD!$J$34</f>
        <v>BAJO</v>
      </c>
      <c r="K23" s="8" t="str">
        <f>VULNERABILIDAD!$J$34</f>
        <v>BAJO</v>
      </c>
      <c r="L23" s="8" t="str">
        <f>VULNERABILIDAD!$J$34</f>
        <v>BAJO</v>
      </c>
      <c r="M23" s="8" t="str">
        <f>VULNERABILIDAD!$J$34</f>
        <v>BAJO</v>
      </c>
      <c r="N23" s="8" t="str">
        <f>VULNERABILIDAD!$J$34</f>
        <v>BAJO</v>
      </c>
      <c r="O23" s="8" t="str">
        <f>VULNERABILIDAD!$J$34</f>
        <v>BAJO</v>
      </c>
      <c r="P23" s="8" t="str">
        <f>VULNERABILIDAD!$J$34</f>
        <v>BAJO</v>
      </c>
      <c r="Q23" s="8"/>
      <c r="R23" s="8" t="str">
        <f>VULNERABILIDAD!$O$34</f>
        <v>BAJO</v>
      </c>
      <c r="S23" s="8" t="str">
        <f>VULNERABILIDAD!$O$34</f>
        <v>BAJO</v>
      </c>
      <c r="T23" s="8" t="str">
        <f>VULNERABILIDAD!$O$34</f>
        <v>BAJO</v>
      </c>
      <c r="U23" s="8" t="str">
        <f>VULNERABILIDAD!$O$34</f>
        <v>BAJO</v>
      </c>
      <c r="V23" s="8" t="str">
        <f>VULNERABILIDAD!$O$34</f>
        <v>BAJO</v>
      </c>
      <c r="X23" s="8" t="str">
        <f>VULNERABILIDAD!$T$34</f>
        <v>BAJO</v>
      </c>
      <c r="Y23" s="8" t="str">
        <f>VULNERABILIDAD!$T$34</f>
        <v>BAJO</v>
      </c>
      <c r="Z23" s="8" t="str">
        <f>VULNERABILIDAD!$T$34</f>
        <v>BAJO</v>
      </c>
      <c r="AA23" s="8" t="str">
        <f>VULNERABILIDAD!$T$34</f>
        <v>BAJO</v>
      </c>
      <c r="AB23" s="8" t="str">
        <f>VULNERABILIDAD!$T$34</f>
        <v>BAJO</v>
      </c>
      <c r="AC23" s="8" t="str">
        <f>VULNERABILIDAD!$T$34</f>
        <v>BAJO</v>
      </c>
      <c r="AD23" s="8" t="str">
        <f>VULNERABILIDAD!$T$34</f>
        <v>BAJO</v>
      </c>
      <c r="AE23" s="8" t="str">
        <f>VULNERABILIDAD!$T$34</f>
        <v>BAJO</v>
      </c>
      <c r="AF23" s="8" t="str">
        <f>VULNERABILIDAD!$T$34</f>
        <v>BAJO</v>
      </c>
      <c r="AG23" s="8" t="str">
        <f>VULNERABILIDAD!$T$34</f>
        <v>BAJO</v>
      </c>
      <c r="AH23" s="8" t="str">
        <f>VULNERABILIDAD!$T$34</f>
        <v>BAJO</v>
      </c>
    </row>
    <row r="24" spans="5:35" ht="4.5" customHeight="1">
      <c r="E24" s="8" t="str">
        <f>VULNERABILIDAD!$J$34</f>
        <v>BAJO</v>
      </c>
      <c r="F24" s="8" t="str">
        <f>VULNERABILIDAD!$J$34</f>
        <v>BAJO</v>
      </c>
      <c r="G24" s="8" t="str">
        <f>VULNERABILIDAD!$J$34</f>
        <v>BAJO</v>
      </c>
      <c r="H24" s="8" t="str">
        <f>VULNERABILIDAD!$J$34</f>
        <v>BAJO</v>
      </c>
      <c r="I24" s="8" t="str">
        <f>VULNERABILIDAD!$J$34</f>
        <v>BAJO</v>
      </c>
      <c r="J24" s="8" t="str">
        <f>VULNERABILIDAD!$J$34</f>
        <v>BAJO</v>
      </c>
      <c r="K24" s="8" t="str">
        <f>VULNERABILIDAD!$J$34</f>
        <v>BAJO</v>
      </c>
      <c r="L24" s="8" t="str">
        <f>VULNERABILIDAD!$J$34</f>
        <v>BAJO</v>
      </c>
      <c r="M24" s="8" t="str">
        <f>VULNERABILIDAD!$J$34</f>
        <v>BAJO</v>
      </c>
      <c r="N24" s="8" t="str">
        <f>VULNERABILIDAD!$J$34</f>
        <v>BAJO</v>
      </c>
      <c r="O24" s="8" t="str">
        <f>VULNERABILIDAD!$J$34</f>
        <v>BAJO</v>
      </c>
      <c r="P24" s="8" t="str">
        <f>VULNERABILIDAD!$J$34</f>
        <v>BAJO</v>
      </c>
      <c r="Q24" s="8" t="str">
        <f>VULNERABILIDAD!$J$34</f>
        <v>BAJO</v>
      </c>
      <c r="R24" s="8"/>
      <c r="S24" s="8" t="str">
        <f>VULNERABILIDAD!$O$34</f>
        <v>BAJO</v>
      </c>
      <c r="T24" s="8" t="str">
        <f>VULNERABILIDAD!$O$34</f>
        <v>BAJO</v>
      </c>
      <c r="U24" s="8" t="str">
        <f>VULNERABILIDAD!$O$34</f>
        <v>BAJO</v>
      </c>
      <c r="W24" s="8" t="str">
        <f>VULNERABILIDAD!$T$34</f>
        <v>BAJO</v>
      </c>
      <c r="X24" s="8" t="str">
        <f>VULNERABILIDAD!$T$34</f>
        <v>BAJO</v>
      </c>
      <c r="Y24" s="8" t="str">
        <f>VULNERABILIDAD!$T$34</f>
        <v>BAJO</v>
      </c>
      <c r="Z24" s="8" t="str">
        <f>VULNERABILIDAD!$T$34</f>
        <v>BAJO</v>
      </c>
      <c r="AA24" s="8" t="str">
        <f>VULNERABILIDAD!$T$34</f>
        <v>BAJO</v>
      </c>
      <c r="AB24" s="8" t="str">
        <f>VULNERABILIDAD!$T$34</f>
        <v>BAJO</v>
      </c>
      <c r="AC24" s="8" t="str">
        <f>VULNERABILIDAD!$T$34</f>
        <v>BAJO</v>
      </c>
      <c r="AD24" s="8" t="str">
        <f>VULNERABILIDAD!$T$34</f>
        <v>BAJO</v>
      </c>
      <c r="AE24" s="8" t="str">
        <f>VULNERABILIDAD!$T$34</f>
        <v>BAJO</v>
      </c>
      <c r="AF24" s="8" t="str">
        <f>VULNERABILIDAD!$T$34</f>
        <v>BAJO</v>
      </c>
      <c r="AG24" s="8" t="str">
        <f>VULNERABILIDAD!$T$34</f>
        <v>BAJO</v>
      </c>
      <c r="AH24" s="8" t="str">
        <f>VULNERABILIDAD!$T$34</f>
        <v>BAJO</v>
      </c>
      <c r="AI24" s="8" t="str">
        <f>VULNERABILIDAD!$T$34</f>
        <v>BAJO</v>
      </c>
    </row>
    <row r="25" spans="4:36" ht="4.5" customHeight="1">
      <c r="D25" s="8" t="str">
        <f>VULNERABILIDAD!$J$34</f>
        <v>BAJO</v>
      </c>
      <c r="E25" s="8" t="str">
        <f>VULNERABILIDAD!$J$34</f>
        <v>BAJO</v>
      </c>
      <c r="F25" s="8" t="str">
        <f>VULNERABILIDAD!$J$34</f>
        <v>BAJO</v>
      </c>
      <c r="G25" s="8" t="str">
        <f>VULNERABILIDAD!$J$34</f>
        <v>BAJO</v>
      </c>
      <c r="H25" s="8" t="str">
        <f>VULNERABILIDAD!$J$34</f>
        <v>BAJO</v>
      </c>
      <c r="I25" s="8" t="str">
        <f>VULNERABILIDAD!$J$34</f>
        <v>BAJO</v>
      </c>
      <c r="J25" s="8" t="str">
        <f>VULNERABILIDAD!$J$34</f>
        <v>BAJO</v>
      </c>
      <c r="K25" s="8" t="str">
        <f>VULNERABILIDAD!$J$34</f>
        <v>BAJO</v>
      </c>
      <c r="L25" s="8" t="str">
        <f>VULNERABILIDAD!$J$34</f>
        <v>BAJO</v>
      </c>
      <c r="M25" s="8" t="str">
        <f>VULNERABILIDAD!$J$34</f>
        <v>BAJO</v>
      </c>
      <c r="N25" s="8" t="str">
        <f>VULNERABILIDAD!$J$34</f>
        <v>BAJO</v>
      </c>
      <c r="O25" s="8" t="str">
        <f>VULNERABILIDAD!$J$34</f>
        <v>BAJO</v>
      </c>
      <c r="P25" s="8" t="str">
        <f>VULNERABILIDAD!$J$34</f>
        <v>BAJO</v>
      </c>
      <c r="Q25" s="8" t="str">
        <f>VULNERABILIDAD!$J$34</f>
        <v>BAJO</v>
      </c>
      <c r="R25" s="8" t="str">
        <f>VULNERABILIDAD!$J$34</f>
        <v>BAJO</v>
      </c>
      <c r="S25" s="8"/>
      <c r="T25" s="8" t="str">
        <f>VULNERABILIDAD!$O$34</f>
        <v>BAJO</v>
      </c>
      <c r="V25" s="8" t="str">
        <f>VULNERABILIDAD!$T$34</f>
        <v>BAJO</v>
      </c>
      <c r="W25" s="8" t="str">
        <f>VULNERABILIDAD!$T$34</f>
        <v>BAJO</v>
      </c>
      <c r="X25" s="8" t="str">
        <f>VULNERABILIDAD!$T$34</f>
        <v>BAJO</v>
      </c>
      <c r="Y25" s="8" t="str">
        <f>VULNERABILIDAD!$T$34</f>
        <v>BAJO</v>
      </c>
      <c r="Z25" s="8" t="str">
        <f>VULNERABILIDAD!$T$34</f>
        <v>BAJO</v>
      </c>
      <c r="AA25" s="8" t="str">
        <f>VULNERABILIDAD!$T$34</f>
        <v>BAJO</v>
      </c>
      <c r="AB25" s="8" t="str">
        <f>VULNERABILIDAD!$T$34</f>
        <v>BAJO</v>
      </c>
      <c r="AC25" s="8" t="str">
        <f>VULNERABILIDAD!$T$34</f>
        <v>BAJO</v>
      </c>
      <c r="AD25" s="8" t="str">
        <f>VULNERABILIDAD!$T$34</f>
        <v>BAJO</v>
      </c>
      <c r="AE25" s="8" t="str">
        <f>VULNERABILIDAD!$T$34</f>
        <v>BAJO</v>
      </c>
      <c r="AF25" s="8" t="str">
        <f>VULNERABILIDAD!$T$34</f>
        <v>BAJO</v>
      </c>
      <c r="AG25" s="8" t="str">
        <f>VULNERABILIDAD!$T$34</f>
        <v>BAJO</v>
      </c>
      <c r="AH25" s="8" t="str">
        <f>VULNERABILIDAD!$T$34</f>
        <v>BAJO</v>
      </c>
      <c r="AI25" s="8" t="str">
        <f>VULNERABILIDAD!$T$34</f>
        <v>BAJO</v>
      </c>
      <c r="AJ25" s="8" t="str">
        <f>VULNERABILIDAD!$T$34</f>
        <v>BAJO</v>
      </c>
    </row>
    <row r="26" spans="3:37" ht="4.5" customHeight="1">
      <c r="C26" s="8" t="str">
        <f>VULNERABILIDAD!$J$34</f>
        <v>BAJO</v>
      </c>
      <c r="D26" s="8" t="str">
        <f>VULNERABILIDAD!$J$34</f>
        <v>BAJO</v>
      </c>
      <c r="E26" s="8" t="str">
        <f>VULNERABILIDAD!$J$34</f>
        <v>BAJO</v>
      </c>
      <c r="F26" s="8" t="str">
        <f>VULNERABILIDAD!$J$34</f>
        <v>BAJO</v>
      </c>
      <c r="G26" s="8" t="str">
        <f>VULNERABILIDAD!$J$34</f>
        <v>BAJO</v>
      </c>
      <c r="H26" s="8" t="str">
        <f>VULNERABILIDAD!$J$34</f>
        <v>BAJO</v>
      </c>
      <c r="I26" s="8" t="str">
        <f>VULNERABILIDAD!$J$34</f>
        <v>BAJO</v>
      </c>
      <c r="J26" s="8" t="str">
        <f>VULNERABILIDAD!$J$34</f>
        <v>BAJO</v>
      </c>
      <c r="K26" s="8" t="str">
        <f>VULNERABILIDAD!$J$34</f>
        <v>BAJO</v>
      </c>
      <c r="L26" s="8" t="str">
        <f>VULNERABILIDAD!$J$34</f>
        <v>BAJO</v>
      </c>
      <c r="M26" s="8" t="str">
        <f>VULNERABILIDAD!$J$34</f>
        <v>BAJO</v>
      </c>
      <c r="N26" s="8" t="str">
        <f>VULNERABILIDAD!$J$34</f>
        <v>BAJO</v>
      </c>
      <c r="O26" s="8" t="str">
        <f>VULNERABILIDAD!$J$34</f>
        <v>BAJO</v>
      </c>
      <c r="P26" s="8" t="str">
        <f>VULNERABILIDAD!$J$34</f>
        <v>BAJO</v>
      </c>
      <c r="Q26" s="8" t="str">
        <f>VULNERABILIDAD!$J$34</f>
        <v>BAJO</v>
      </c>
      <c r="R26" s="8" t="str">
        <f>VULNERABILIDAD!$J$34</f>
        <v>BAJO</v>
      </c>
      <c r="S26" s="8" t="str">
        <f>VULNERABILIDAD!$J$34</f>
        <v>BAJO</v>
      </c>
      <c r="T26" s="8"/>
      <c r="U26" s="8" t="str">
        <f>VULNERABILIDAD!$T$34</f>
        <v>BAJO</v>
      </c>
      <c r="V26" s="8" t="str">
        <f>VULNERABILIDAD!$T$34</f>
        <v>BAJO</v>
      </c>
      <c r="W26" s="8" t="str">
        <f>VULNERABILIDAD!$T$34</f>
        <v>BAJO</v>
      </c>
      <c r="X26" s="8" t="str">
        <f>VULNERABILIDAD!$T$34</f>
        <v>BAJO</v>
      </c>
      <c r="Y26" s="8" t="str">
        <f>VULNERABILIDAD!$T$34</f>
        <v>BAJO</v>
      </c>
      <c r="Z26" s="8" t="str">
        <f>VULNERABILIDAD!$T$34</f>
        <v>BAJO</v>
      </c>
      <c r="AA26" s="8" t="str">
        <f>VULNERABILIDAD!$T$34</f>
        <v>BAJO</v>
      </c>
      <c r="AB26" s="8" t="str">
        <f>VULNERABILIDAD!$T$34</f>
        <v>BAJO</v>
      </c>
      <c r="AC26" s="8" t="str">
        <f>VULNERABILIDAD!$T$34</f>
        <v>BAJO</v>
      </c>
      <c r="AD26" s="8" t="str">
        <f>VULNERABILIDAD!$T$34</f>
        <v>BAJO</v>
      </c>
      <c r="AE26" s="8" t="str">
        <f>VULNERABILIDAD!$T$34</f>
        <v>BAJO</v>
      </c>
      <c r="AF26" s="8" t="str">
        <f>VULNERABILIDAD!$T$34</f>
        <v>BAJO</v>
      </c>
      <c r="AG26" s="8" t="str">
        <f>VULNERABILIDAD!$T$34</f>
        <v>BAJO</v>
      </c>
      <c r="AH26" s="8" t="str">
        <f>VULNERABILIDAD!$T$34</f>
        <v>BAJO</v>
      </c>
      <c r="AI26" s="8" t="str">
        <f>VULNERABILIDAD!$T$34</f>
        <v>BAJO</v>
      </c>
      <c r="AJ26" s="8" t="str">
        <f>VULNERABILIDAD!$T$34</f>
        <v>BAJO</v>
      </c>
      <c r="AK26" s="8" t="str">
        <f>VULNERABILIDAD!$T$34</f>
        <v>BAJO</v>
      </c>
    </row>
    <row r="27" spans="4:36" ht="4.5" customHeight="1">
      <c r="D27" s="8" t="str">
        <f>VULNERABILIDAD!$J$34</f>
        <v>BAJO</v>
      </c>
      <c r="E27" s="8" t="str">
        <f>VULNERABILIDAD!$J$34</f>
        <v>BAJO</v>
      </c>
      <c r="F27" s="8" t="str">
        <f>VULNERABILIDAD!$J$34</f>
        <v>BAJO</v>
      </c>
      <c r="G27" s="8" t="str">
        <f>VULNERABILIDAD!$J$34</f>
        <v>BAJO</v>
      </c>
      <c r="H27" s="8" t="str">
        <f>VULNERABILIDAD!$J$34</f>
        <v>BAJO</v>
      </c>
      <c r="I27" s="8" t="str">
        <f>VULNERABILIDAD!$J$34</f>
        <v>BAJO</v>
      </c>
      <c r="J27" s="8" t="str">
        <f>VULNERABILIDAD!$J$34</f>
        <v>BAJO</v>
      </c>
      <c r="K27" s="8" t="str">
        <f>VULNERABILIDAD!$J$34</f>
        <v>BAJO</v>
      </c>
      <c r="L27" s="8" t="str">
        <f>VULNERABILIDAD!$J$34</f>
        <v>BAJO</v>
      </c>
      <c r="M27" s="8" t="str">
        <f>VULNERABILIDAD!$J$34</f>
        <v>BAJO</v>
      </c>
      <c r="N27" s="8" t="str">
        <f>VULNERABILIDAD!$J$34</f>
        <v>BAJO</v>
      </c>
      <c r="O27" s="8" t="str">
        <f>VULNERABILIDAD!$J$34</f>
        <v>BAJO</v>
      </c>
      <c r="P27" s="8" t="str">
        <f>VULNERABILIDAD!$J$34</f>
        <v>BAJO</v>
      </c>
      <c r="Q27" s="8" t="str">
        <f>VULNERABILIDAD!$J$34</f>
        <v>BAJO</v>
      </c>
      <c r="R27" s="8" t="str">
        <f>VULNERABILIDAD!$J$34</f>
        <v>BAJO</v>
      </c>
      <c r="S27" s="8"/>
      <c r="T27" s="8">
        <f>VULNERABILIDAD!$E$34</f>
        <v>1</v>
      </c>
      <c r="V27" s="8" t="str">
        <f>VULNERABILIDAD!$T$34</f>
        <v>BAJO</v>
      </c>
      <c r="W27" s="8" t="str">
        <f>VULNERABILIDAD!$T$34</f>
        <v>BAJO</v>
      </c>
      <c r="X27" s="8" t="str">
        <f>VULNERABILIDAD!$T$34</f>
        <v>BAJO</v>
      </c>
      <c r="Y27" s="8" t="str">
        <f>VULNERABILIDAD!$T$34</f>
        <v>BAJO</v>
      </c>
      <c r="Z27" s="8" t="str">
        <f>VULNERABILIDAD!$T$34</f>
        <v>BAJO</v>
      </c>
      <c r="AA27" s="8" t="str">
        <f>VULNERABILIDAD!$T$34</f>
        <v>BAJO</v>
      </c>
      <c r="AB27" s="8" t="str">
        <f>VULNERABILIDAD!$T$34</f>
        <v>BAJO</v>
      </c>
      <c r="AC27" s="8" t="str">
        <f>VULNERABILIDAD!$T$34</f>
        <v>BAJO</v>
      </c>
      <c r="AD27" s="8" t="str">
        <f>VULNERABILIDAD!$T$34</f>
        <v>BAJO</v>
      </c>
      <c r="AE27" s="8" t="str">
        <f>VULNERABILIDAD!$T$34</f>
        <v>BAJO</v>
      </c>
      <c r="AF27" s="8" t="str">
        <f>VULNERABILIDAD!$T$34</f>
        <v>BAJO</v>
      </c>
      <c r="AG27" s="8" t="str">
        <f>VULNERABILIDAD!$T$34</f>
        <v>BAJO</v>
      </c>
      <c r="AH27" s="8" t="str">
        <f>VULNERABILIDAD!$T$34</f>
        <v>BAJO</v>
      </c>
      <c r="AI27" s="8" t="str">
        <f>VULNERABILIDAD!$T$34</f>
        <v>BAJO</v>
      </c>
      <c r="AJ27" s="8" t="str">
        <f>VULNERABILIDAD!$T$34</f>
        <v>BAJO</v>
      </c>
    </row>
    <row r="28" spans="5:35" ht="4.5" customHeight="1">
      <c r="E28" s="8" t="str">
        <f>VULNERABILIDAD!$J$34</f>
        <v>BAJO</v>
      </c>
      <c r="F28" s="8" t="str">
        <f>VULNERABILIDAD!$J$34</f>
        <v>BAJO</v>
      </c>
      <c r="G28" s="8" t="str">
        <f>VULNERABILIDAD!$J$34</f>
        <v>BAJO</v>
      </c>
      <c r="H28" s="8" t="str">
        <f>VULNERABILIDAD!$J$34</f>
        <v>BAJO</v>
      </c>
      <c r="I28" s="8" t="str">
        <f>VULNERABILIDAD!$J$34</f>
        <v>BAJO</v>
      </c>
      <c r="J28" s="8" t="str">
        <f>VULNERABILIDAD!$J$34</f>
        <v>BAJO</v>
      </c>
      <c r="K28" s="8" t="str">
        <f>VULNERABILIDAD!$J$34</f>
        <v>BAJO</v>
      </c>
      <c r="L28" s="8" t="str">
        <f>VULNERABILIDAD!$J$34</f>
        <v>BAJO</v>
      </c>
      <c r="M28" s="8" t="str">
        <f>VULNERABILIDAD!$J$34</f>
        <v>BAJO</v>
      </c>
      <c r="N28" s="8" t="str">
        <f>VULNERABILIDAD!$J$34</f>
        <v>BAJO</v>
      </c>
      <c r="O28" s="8" t="str">
        <f>VULNERABILIDAD!$J$34</f>
        <v>BAJO</v>
      </c>
      <c r="P28" s="8" t="str">
        <f>VULNERABILIDAD!$J$34</f>
        <v>BAJO</v>
      </c>
      <c r="Q28" s="8" t="str">
        <f>VULNERABILIDAD!$J$34</f>
        <v>BAJO</v>
      </c>
      <c r="R28" s="8"/>
      <c r="S28" s="8">
        <f>VULNERABILIDAD!$E$34</f>
        <v>1</v>
      </c>
      <c r="T28" s="8">
        <f>VULNERABILIDAD!$E$34</f>
        <v>1</v>
      </c>
      <c r="U28" s="8">
        <f>VULNERABILIDAD!$E$34</f>
        <v>1</v>
      </c>
      <c r="W28" s="8" t="str">
        <f>VULNERABILIDAD!$T$34</f>
        <v>BAJO</v>
      </c>
      <c r="X28" s="8" t="str">
        <f>VULNERABILIDAD!$T$34</f>
        <v>BAJO</v>
      </c>
      <c r="Y28" s="8" t="str">
        <f>VULNERABILIDAD!$T$34</f>
        <v>BAJO</v>
      </c>
      <c r="Z28" s="8" t="str">
        <f>VULNERABILIDAD!$T$34</f>
        <v>BAJO</v>
      </c>
      <c r="AA28" s="8" t="str">
        <f>VULNERABILIDAD!$T$34</f>
        <v>BAJO</v>
      </c>
      <c r="AB28" s="8" t="str">
        <f>VULNERABILIDAD!$T$34</f>
        <v>BAJO</v>
      </c>
      <c r="AC28" s="8" t="str">
        <f>VULNERABILIDAD!$T$34</f>
        <v>BAJO</v>
      </c>
      <c r="AD28" s="8" t="str">
        <f>VULNERABILIDAD!$T$34</f>
        <v>BAJO</v>
      </c>
      <c r="AE28" s="8" t="str">
        <f>VULNERABILIDAD!$T$34</f>
        <v>BAJO</v>
      </c>
      <c r="AF28" s="8" t="str">
        <f>VULNERABILIDAD!$T$34</f>
        <v>BAJO</v>
      </c>
      <c r="AG28" s="8" t="str">
        <f>VULNERABILIDAD!$T$34</f>
        <v>BAJO</v>
      </c>
      <c r="AH28" s="8" t="str">
        <f>VULNERABILIDAD!$T$34</f>
        <v>BAJO</v>
      </c>
      <c r="AI28" s="8" t="str">
        <f>VULNERABILIDAD!$T$34</f>
        <v>BAJO</v>
      </c>
    </row>
    <row r="29" spans="6:34" ht="4.5" customHeight="1">
      <c r="F29" s="8" t="str">
        <f>VULNERABILIDAD!$J$34</f>
        <v>BAJO</v>
      </c>
      <c r="G29" s="8" t="str">
        <f>VULNERABILIDAD!$J$34</f>
        <v>BAJO</v>
      </c>
      <c r="H29" s="8" t="str">
        <f>VULNERABILIDAD!$J$34</f>
        <v>BAJO</v>
      </c>
      <c r="I29" s="8" t="str">
        <f>VULNERABILIDAD!$J$34</f>
        <v>BAJO</v>
      </c>
      <c r="J29" s="8" t="str">
        <f>VULNERABILIDAD!$J$34</f>
        <v>BAJO</v>
      </c>
      <c r="K29" s="8" t="str">
        <f>VULNERABILIDAD!$J$34</f>
        <v>BAJO</v>
      </c>
      <c r="L29" s="8" t="str">
        <f>VULNERABILIDAD!$J$34</f>
        <v>BAJO</v>
      </c>
      <c r="M29" s="8" t="str">
        <f>VULNERABILIDAD!$J$34</f>
        <v>BAJO</v>
      </c>
      <c r="N29" s="8" t="str">
        <f>VULNERABILIDAD!$J$34</f>
        <v>BAJO</v>
      </c>
      <c r="O29" s="8" t="str">
        <f>VULNERABILIDAD!$J$34</f>
        <v>BAJO</v>
      </c>
      <c r="P29" s="8" t="str">
        <f>VULNERABILIDAD!$J$34</f>
        <v>BAJO</v>
      </c>
      <c r="Q29" s="8"/>
      <c r="R29" s="8">
        <f>VULNERABILIDAD!$E$34</f>
        <v>1</v>
      </c>
      <c r="S29" s="8">
        <f>VULNERABILIDAD!$E$34</f>
        <v>1</v>
      </c>
      <c r="T29" s="8">
        <f>VULNERABILIDAD!$E$34</f>
        <v>1</v>
      </c>
      <c r="U29" s="8">
        <f>VULNERABILIDAD!$E$34</f>
        <v>1</v>
      </c>
      <c r="V29" s="8">
        <f>VULNERABILIDAD!$E$34</f>
        <v>1</v>
      </c>
      <c r="X29" s="8" t="str">
        <f>VULNERABILIDAD!$T$34</f>
        <v>BAJO</v>
      </c>
      <c r="Y29" s="8" t="str">
        <f>VULNERABILIDAD!$T$34</f>
        <v>BAJO</v>
      </c>
      <c r="Z29" s="8" t="str">
        <f>VULNERABILIDAD!$T$34</f>
        <v>BAJO</v>
      </c>
      <c r="AA29" s="8" t="str">
        <f>VULNERABILIDAD!$T$34</f>
        <v>BAJO</v>
      </c>
      <c r="AB29" s="8" t="str">
        <f>VULNERABILIDAD!$T$34</f>
        <v>BAJO</v>
      </c>
      <c r="AC29" s="8" t="str">
        <f>VULNERABILIDAD!$T$34</f>
        <v>BAJO</v>
      </c>
      <c r="AD29" s="8" t="str">
        <f>VULNERABILIDAD!$T$34</f>
        <v>BAJO</v>
      </c>
      <c r="AE29" s="8" t="str">
        <f>VULNERABILIDAD!$T$34</f>
        <v>BAJO</v>
      </c>
      <c r="AF29" s="8" t="str">
        <f>VULNERABILIDAD!$T$34</f>
        <v>BAJO</v>
      </c>
      <c r="AG29" s="8" t="str">
        <f>VULNERABILIDAD!$T$34</f>
        <v>BAJO</v>
      </c>
      <c r="AH29" s="8" t="str">
        <f>VULNERABILIDAD!$T$34</f>
        <v>BAJO</v>
      </c>
    </row>
    <row r="30" spans="7:33" ht="4.5" customHeight="1">
      <c r="G30" s="8" t="str">
        <f>VULNERABILIDAD!$J$34</f>
        <v>BAJO</v>
      </c>
      <c r="H30" s="8" t="str">
        <f>VULNERABILIDAD!$J$34</f>
        <v>BAJO</v>
      </c>
      <c r="I30" s="8" t="str">
        <f>VULNERABILIDAD!$J$34</f>
        <v>BAJO</v>
      </c>
      <c r="J30" s="8" t="str">
        <f>VULNERABILIDAD!$J$34</f>
        <v>BAJO</v>
      </c>
      <c r="K30" s="8" t="str">
        <f>VULNERABILIDAD!$J$34</f>
        <v>BAJO</v>
      </c>
      <c r="L30" s="8" t="str">
        <f>VULNERABILIDAD!$J$34</f>
        <v>BAJO</v>
      </c>
      <c r="M30" s="8" t="str">
        <f>VULNERABILIDAD!$J$34</f>
        <v>BAJO</v>
      </c>
      <c r="N30" s="8" t="str">
        <f>VULNERABILIDAD!$J$34</f>
        <v>BAJO</v>
      </c>
      <c r="O30" s="8" t="str">
        <f>VULNERABILIDAD!$J$34</f>
        <v>BAJO</v>
      </c>
      <c r="P30" s="8"/>
      <c r="Q30" s="8">
        <f>VULNERABILIDAD!$E$34</f>
        <v>1</v>
      </c>
      <c r="R30" s="8">
        <f>VULNERABILIDAD!$E$34</f>
        <v>1</v>
      </c>
      <c r="S30" s="8">
        <f>VULNERABILIDAD!$E$34</f>
        <v>1</v>
      </c>
      <c r="T30" s="8">
        <f>VULNERABILIDAD!$E$34</f>
        <v>1</v>
      </c>
      <c r="U30" s="8">
        <f>VULNERABILIDAD!$E$34</f>
        <v>1</v>
      </c>
      <c r="V30" s="8">
        <f>VULNERABILIDAD!$E$34</f>
        <v>1</v>
      </c>
      <c r="W30" s="8">
        <f>VULNERABILIDAD!$E$34</f>
        <v>1</v>
      </c>
      <c r="Y30" s="8" t="str">
        <f>VULNERABILIDAD!$T$34</f>
        <v>BAJO</v>
      </c>
      <c r="Z30" s="8" t="str">
        <f>VULNERABILIDAD!$T$34</f>
        <v>BAJO</v>
      </c>
      <c r="AA30" s="8" t="str">
        <f>VULNERABILIDAD!$T$34</f>
        <v>BAJO</v>
      </c>
      <c r="AB30" s="8" t="str">
        <f>VULNERABILIDAD!$T$34</f>
        <v>BAJO</v>
      </c>
      <c r="AC30" s="8" t="str">
        <f>VULNERABILIDAD!$T$34</f>
        <v>BAJO</v>
      </c>
      <c r="AD30" s="8" t="str">
        <f>VULNERABILIDAD!$T$34</f>
        <v>BAJO</v>
      </c>
      <c r="AE30" s="8" t="str">
        <f>VULNERABILIDAD!$T$34</f>
        <v>BAJO</v>
      </c>
      <c r="AF30" s="8" t="str">
        <f>VULNERABILIDAD!$T$34</f>
        <v>BAJO</v>
      </c>
      <c r="AG30" s="8" t="str">
        <f>VULNERABILIDAD!$T$34</f>
        <v>BAJO</v>
      </c>
    </row>
    <row r="31" spans="8:32" ht="4.5" customHeight="1">
      <c r="H31" s="8" t="str">
        <f>VULNERABILIDAD!$J$34</f>
        <v>BAJO</v>
      </c>
      <c r="I31" s="8" t="str">
        <f>VULNERABILIDAD!$J$34</f>
        <v>BAJO</v>
      </c>
      <c r="J31" s="8" t="str">
        <f>VULNERABILIDAD!$J$34</f>
        <v>BAJO</v>
      </c>
      <c r="K31" s="8" t="str">
        <f>VULNERABILIDAD!$J$34</f>
        <v>BAJO</v>
      </c>
      <c r="L31" s="8" t="str">
        <f>VULNERABILIDAD!$J$34</f>
        <v>BAJO</v>
      </c>
      <c r="M31" s="8" t="str">
        <f>VULNERABILIDAD!$J$34</f>
        <v>BAJO</v>
      </c>
      <c r="N31" s="8" t="str">
        <f>VULNERABILIDAD!$J$34</f>
        <v>BAJO</v>
      </c>
      <c r="O31" s="8"/>
      <c r="P31" s="8">
        <f>VULNERABILIDAD!$E$34</f>
        <v>1</v>
      </c>
      <c r="Q31" s="8">
        <f>VULNERABILIDAD!$E$34</f>
        <v>1</v>
      </c>
      <c r="R31" s="8">
        <f>VULNERABILIDAD!$E$34</f>
        <v>1</v>
      </c>
      <c r="S31" s="8">
        <f>VULNERABILIDAD!$E$34</f>
        <v>1</v>
      </c>
      <c r="T31" s="8">
        <f>VULNERABILIDAD!$E$34</f>
        <v>1</v>
      </c>
      <c r="U31" s="8">
        <f>VULNERABILIDAD!$E$34</f>
        <v>1</v>
      </c>
      <c r="V31" s="8">
        <f>VULNERABILIDAD!$E$34</f>
        <v>1</v>
      </c>
      <c r="W31" s="8">
        <f>VULNERABILIDAD!$E$34</f>
        <v>1</v>
      </c>
      <c r="X31" s="8">
        <f>VULNERABILIDAD!$E$34</f>
        <v>1</v>
      </c>
      <c r="Z31" s="8" t="str">
        <f>VULNERABILIDAD!$T$34</f>
        <v>BAJO</v>
      </c>
      <c r="AA31" s="8" t="str">
        <f>VULNERABILIDAD!$T$34</f>
        <v>BAJO</v>
      </c>
      <c r="AB31" s="8" t="str">
        <f>VULNERABILIDAD!$T$34</f>
        <v>BAJO</v>
      </c>
      <c r="AC31" s="8" t="str">
        <f>VULNERABILIDAD!$T$34</f>
        <v>BAJO</v>
      </c>
      <c r="AD31" s="8" t="str">
        <f>VULNERABILIDAD!$T$34</f>
        <v>BAJO</v>
      </c>
      <c r="AE31" s="8" t="str">
        <f>VULNERABILIDAD!$T$34</f>
        <v>BAJO</v>
      </c>
      <c r="AF31" s="8" t="str">
        <f>VULNERABILIDAD!$T$34</f>
        <v>BAJO</v>
      </c>
    </row>
    <row r="32" spans="9:31" ht="4.5" customHeight="1">
      <c r="I32" s="8" t="str">
        <f>VULNERABILIDAD!$J$34</f>
        <v>BAJO</v>
      </c>
      <c r="J32" s="8" t="str">
        <f>VULNERABILIDAD!$J$34</f>
        <v>BAJO</v>
      </c>
      <c r="K32" s="8" t="str">
        <f>VULNERABILIDAD!$J$34</f>
        <v>BAJO</v>
      </c>
      <c r="L32" s="8" t="str">
        <f>VULNERABILIDAD!$J$34</f>
        <v>BAJO</v>
      </c>
      <c r="M32" s="8" t="str">
        <f>VULNERABILIDAD!$J$34</f>
        <v>BAJO</v>
      </c>
      <c r="N32" s="8"/>
      <c r="O32" s="8">
        <f>VULNERABILIDAD!$E$34</f>
        <v>1</v>
      </c>
      <c r="P32" s="8">
        <f>VULNERABILIDAD!$E$34</f>
        <v>1</v>
      </c>
      <c r="Q32" s="8">
        <f>VULNERABILIDAD!$E$34</f>
        <v>1</v>
      </c>
      <c r="R32" s="8">
        <f>VULNERABILIDAD!$E$34</f>
        <v>1</v>
      </c>
      <c r="S32" s="8">
        <f>VULNERABILIDAD!$E$34</f>
        <v>1</v>
      </c>
      <c r="T32" s="8">
        <f>VULNERABILIDAD!$E$34</f>
        <v>1</v>
      </c>
      <c r="U32" s="8">
        <f>VULNERABILIDAD!$E$34</f>
        <v>1</v>
      </c>
      <c r="V32" s="8">
        <f>VULNERABILIDAD!$E$34</f>
        <v>1</v>
      </c>
      <c r="W32" s="8">
        <f>VULNERABILIDAD!$E$34</f>
        <v>1</v>
      </c>
      <c r="X32" s="8">
        <f>VULNERABILIDAD!$E$34</f>
        <v>1</v>
      </c>
      <c r="Y32" s="8">
        <f>VULNERABILIDAD!$E$34</f>
        <v>1</v>
      </c>
      <c r="AA32" s="8" t="str">
        <f>VULNERABILIDAD!$T$34</f>
        <v>BAJO</v>
      </c>
      <c r="AB32" s="8" t="str">
        <f>VULNERABILIDAD!$T$34</f>
        <v>BAJO</v>
      </c>
      <c r="AC32" s="8" t="str">
        <f>VULNERABILIDAD!$T$34</f>
        <v>BAJO</v>
      </c>
      <c r="AD32" s="8" t="str">
        <f>VULNERABILIDAD!$T$34</f>
        <v>BAJO</v>
      </c>
      <c r="AE32" s="8" t="str">
        <f>VULNERABILIDAD!$T$34</f>
        <v>BAJO</v>
      </c>
    </row>
    <row r="33" spans="10:30" ht="4.5" customHeight="1">
      <c r="J33" s="8" t="str">
        <f>VULNERABILIDAD!$J$34</f>
        <v>BAJO</v>
      </c>
      <c r="K33" s="8" t="str">
        <f>VULNERABILIDAD!$J$34</f>
        <v>BAJO</v>
      </c>
      <c r="L33" s="8" t="str">
        <f>VULNERABILIDAD!$J$34</f>
        <v>BAJO</v>
      </c>
      <c r="M33" s="8"/>
      <c r="N33" s="8">
        <f>VULNERABILIDAD!$E$34</f>
        <v>1</v>
      </c>
      <c r="O33" s="8">
        <f>VULNERABILIDAD!$E$34</f>
        <v>1</v>
      </c>
      <c r="P33" s="8">
        <f>VULNERABILIDAD!$E$34</f>
        <v>1</v>
      </c>
      <c r="Q33" s="8">
        <f>VULNERABILIDAD!$E$34</f>
        <v>1</v>
      </c>
      <c r="R33" s="8">
        <f>VULNERABILIDAD!$E$34</f>
        <v>1</v>
      </c>
      <c r="S33" s="8">
        <f>VULNERABILIDAD!$E$34</f>
        <v>1</v>
      </c>
      <c r="T33" s="8">
        <f>VULNERABILIDAD!$E$34</f>
        <v>1</v>
      </c>
      <c r="U33" s="8">
        <f>VULNERABILIDAD!$E$34</f>
        <v>1</v>
      </c>
      <c r="V33" s="8">
        <f>VULNERABILIDAD!$E$34</f>
        <v>1</v>
      </c>
      <c r="W33" s="8">
        <f>VULNERABILIDAD!$E$34</f>
        <v>1</v>
      </c>
      <c r="X33" s="8">
        <f>VULNERABILIDAD!$E$34</f>
        <v>1</v>
      </c>
      <c r="Y33" s="8">
        <f>VULNERABILIDAD!$E$34</f>
        <v>1</v>
      </c>
      <c r="Z33" s="8">
        <f>VULNERABILIDAD!$E$34</f>
        <v>1</v>
      </c>
      <c r="AB33" s="8" t="str">
        <f>VULNERABILIDAD!$T$34</f>
        <v>BAJO</v>
      </c>
      <c r="AC33" s="8" t="str">
        <f>VULNERABILIDAD!$T$34</f>
        <v>BAJO</v>
      </c>
      <c r="AD33" s="8" t="str">
        <f>VULNERABILIDAD!$T$34</f>
        <v>BAJO</v>
      </c>
    </row>
    <row r="34" spans="11:29" ht="4.5" customHeight="1">
      <c r="K34" s="8" t="str">
        <f>VULNERABILIDAD!$J$34</f>
        <v>BAJO</v>
      </c>
      <c r="L34" s="8"/>
      <c r="M34" s="8">
        <f>VULNERABILIDAD!$E$34</f>
        <v>1</v>
      </c>
      <c r="N34" s="8">
        <f>VULNERABILIDAD!$E$34</f>
        <v>1</v>
      </c>
      <c r="O34" s="8">
        <f>VULNERABILIDAD!$E$34</f>
        <v>1</v>
      </c>
      <c r="P34" s="8">
        <f>VULNERABILIDAD!$E$34</f>
        <v>1</v>
      </c>
      <c r="Q34" s="8">
        <f>VULNERABILIDAD!$E$34</f>
        <v>1</v>
      </c>
      <c r="R34" s="8">
        <f>VULNERABILIDAD!$E$34</f>
        <v>1</v>
      </c>
      <c r="S34" s="8">
        <f>VULNERABILIDAD!$E$34</f>
        <v>1</v>
      </c>
      <c r="T34" s="8">
        <f>VULNERABILIDAD!$E$34</f>
        <v>1</v>
      </c>
      <c r="U34" s="8">
        <f>VULNERABILIDAD!$E$34</f>
        <v>1</v>
      </c>
      <c r="V34" s="8">
        <f>VULNERABILIDAD!$E$34</f>
        <v>1</v>
      </c>
      <c r="W34" s="8">
        <f>VULNERABILIDAD!$E$34</f>
        <v>1</v>
      </c>
      <c r="X34" s="8">
        <f>VULNERABILIDAD!$E$34</f>
        <v>1</v>
      </c>
      <c r="Y34" s="8">
        <f>VULNERABILIDAD!$E$34</f>
        <v>1</v>
      </c>
      <c r="Z34" s="8">
        <f>VULNERABILIDAD!$E$34</f>
        <v>1</v>
      </c>
      <c r="AA34" s="8">
        <f>VULNERABILIDAD!$E$34</f>
        <v>1</v>
      </c>
      <c r="AC34" s="8" t="str">
        <f>VULNERABILIDAD!$T$34</f>
        <v>BAJO</v>
      </c>
    </row>
    <row r="35" spans="12:28" ht="4.5" customHeight="1">
      <c r="L35" s="8">
        <f>VULNERABILIDAD!$E$34</f>
        <v>1</v>
      </c>
      <c r="M35" s="8">
        <f>VULNERABILIDAD!$E$34</f>
        <v>1</v>
      </c>
      <c r="N35" s="8">
        <f>VULNERABILIDAD!$E$34</f>
        <v>1</v>
      </c>
      <c r="O35" s="8">
        <f>VULNERABILIDAD!$E$34</f>
        <v>1</v>
      </c>
      <c r="P35" s="8">
        <f>VULNERABILIDAD!$E$34</f>
        <v>1</v>
      </c>
      <c r="Q35" s="8">
        <f>VULNERABILIDAD!$E$34</f>
        <v>1</v>
      </c>
      <c r="R35" s="8">
        <f>VULNERABILIDAD!$E$34</f>
        <v>1</v>
      </c>
      <c r="S35" s="8">
        <f>VULNERABILIDAD!$E$34</f>
        <v>1</v>
      </c>
      <c r="T35" s="8">
        <f>VULNERABILIDAD!$E$34</f>
        <v>1</v>
      </c>
      <c r="U35" s="8">
        <f>VULNERABILIDAD!$E$34</f>
        <v>1</v>
      </c>
      <c r="V35" s="8">
        <f>VULNERABILIDAD!$E$34</f>
        <v>1</v>
      </c>
      <c r="W35" s="8">
        <f>VULNERABILIDAD!$E$34</f>
        <v>1</v>
      </c>
      <c r="X35" s="8">
        <f>VULNERABILIDAD!$E$34</f>
        <v>1</v>
      </c>
      <c r="Y35" s="8">
        <f>VULNERABILIDAD!$E$34</f>
        <v>1</v>
      </c>
      <c r="Z35" s="8">
        <f>VULNERABILIDAD!$E$34</f>
        <v>1</v>
      </c>
      <c r="AA35" s="8">
        <f>VULNERABILIDAD!$E$34</f>
        <v>1</v>
      </c>
      <c r="AB35" s="8">
        <f>VULNERABILIDAD!$E$34</f>
        <v>1</v>
      </c>
    </row>
    <row r="36" spans="13:27" ht="4.5" customHeight="1">
      <c r="M36" s="8">
        <f>VULNERABILIDAD!$E$34</f>
        <v>1</v>
      </c>
      <c r="N36" s="8">
        <f>VULNERABILIDAD!$E$34</f>
        <v>1</v>
      </c>
      <c r="O36" s="8">
        <f>VULNERABILIDAD!$E$34</f>
        <v>1</v>
      </c>
      <c r="P36" s="8">
        <f>VULNERABILIDAD!$E$34</f>
        <v>1</v>
      </c>
      <c r="Q36" s="8">
        <f>VULNERABILIDAD!$E$34</f>
        <v>1</v>
      </c>
      <c r="R36" s="8">
        <f>VULNERABILIDAD!$E$34</f>
        <v>1</v>
      </c>
      <c r="S36" s="8">
        <f>VULNERABILIDAD!$E$34</f>
        <v>1</v>
      </c>
      <c r="T36" s="8">
        <f>VULNERABILIDAD!$E$34</f>
        <v>1</v>
      </c>
      <c r="U36" s="8">
        <f>VULNERABILIDAD!$E$34</f>
        <v>1</v>
      </c>
      <c r="V36" s="8">
        <f>VULNERABILIDAD!$E$34</f>
        <v>1</v>
      </c>
      <c r="W36" s="8">
        <f>VULNERABILIDAD!$E$34</f>
        <v>1</v>
      </c>
      <c r="X36" s="8">
        <f>VULNERABILIDAD!$E$34</f>
        <v>1</v>
      </c>
      <c r="Y36" s="8">
        <f>VULNERABILIDAD!$E$34</f>
        <v>1</v>
      </c>
      <c r="Z36" s="8">
        <f>VULNERABILIDAD!$E$34</f>
        <v>1</v>
      </c>
      <c r="AA36" s="8">
        <f>VULNERABILIDAD!$E$34</f>
        <v>1</v>
      </c>
    </row>
    <row r="37" spans="14:26" ht="4.5" customHeight="1">
      <c r="N37" s="8">
        <f>VULNERABILIDAD!$E$34</f>
        <v>1</v>
      </c>
      <c r="O37" s="8">
        <f>VULNERABILIDAD!$E$34</f>
        <v>1</v>
      </c>
      <c r="P37" s="8">
        <f>VULNERABILIDAD!$E$34</f>
        <v>1</v>
      </c>
      <c r="Q37" s="8">
        <f>VULNERABILIDAD!$E$34</f>
        <v>1</v>
      </c>
      <c r="R37" s="8">
        <f>VULNERABILIDAD!$E$34</f>
        <v>1</v>
      </c>
      <c r="S37" s="8">
        <f>VULNERABILIDAD!$E$34</f>
        <v>1</v>
      </c>
      <c r="T37" s="8">
        <f>VULNERABILIDAD!$E$34</f>
        <v>1</v>
      </c>
      <c r="U37" s="8">
        <f>VULNERABILIDAD!$E$34</f>
        <v>1</v>
      </c>
      <c r="V37" s="8">
        <f>VULNERABILIDAD!$E$34</f>
        <v>1</v>
      </c>
      <c r="W37" s="8">
        <f>VULNERABILIDAD!$E$34</f>
        <v>1</v>
      </c>
      <c r="X37" s="8">
        <f>VULNERABILIDAD!$E$34</f>
        <v>1</v>
      </c>
      <c r="Y37" s="8">
        <f>VULNERABILIDAD!$E$34</f>
        <v>1</v>
      </c>
      <c r="Z37" s="8">
        <f>VULNERABILIDAD!$E$34</f>
        <v>1</v>
      </c>
    </row>
    <row r="38" spans="15:25" ht="4.5" customHeight="1">
      <c r="O38" s="8">
        <f>VULNERABILIDAD!$E$34</f>
        <v>1</v>
      </c>
      <c r="P38" s="8">
        <f>VULNERABILIDAD!$E$34</f>
        <v>1</v>
      </c>
      <c r="Q38" s="8">
        <f>VULNERABILIDAD!$E$34</f>
        <v>1</v>
      </c>
      <c r="R38" s="8">
        <f>VULNERABILIDAD!$E$34</f>
        <v>1</v>
      </c>
      <c r="S38" s="8">
        <f>VULNERABILIDAD!$E$34</f>
        <v>1</v>
      </c>
      <c r="T38" s="8">
        <f>VULNERABILIDAD!$E$34</f>
        <v>1</v>
      </c>
      <c r="U38" s="8">
        <f>VULNERABILIDAD!$E$34</f>
        <v>1</v>
      </c>
      <c r="V38" s="8">
        <f>VULNERABILIDAD!$E$34</f>
        <v>1</v>
      </c>
      <c r="W38" s="8">
        <f>VULNERABILIDAD!$E$34</f>
        <v>1</v>
      </c>
      <c r="X38" s="8">
        <f>VULNERABILIDAD!$E$34</f>
        <v>1</v>
      </c>
      <c r="Y38" s="8">
        <f>VULNERABILIDAD!$E$34</f>
        <v>1</v>
      </c>
    </row>
    <row r="39" spans="16:24" ht="4.5" customHeight="1">
      <c r="P39" s="8">
        <f>VULNERABILIDAD!$E$34</f>
        <v>1</v>
      </c>
      <c r="Q39" s="8">
        <f>VULNERABILIDAD!$E$34</f>
        <v>1</v>
      </c>
      <c r="R39" s="8">
        <f>VULNERABILIDAD!$E$34</f>
        <v>1</v>
      </c>
      <c r="S39" s="8">
        <f>VULNERABILIDAD!$E$34</f>
        <v>1</v>
      </c>
      <c r="T39" s="8">
        <f>VULNERABILIDAD!$E$34</f>
        <v>1</v>
      </c>
      <c r="U39" s="8">
        <f>VULNERABILIDAD!$E$34</f>
        <v>1</v>
      </c>
      <c r="V39" s="8">
        <f>VULNERABILIDAD!$E$34</f>
        <v>1</v>
      </c>
      <c r="W39" s="8">
        <f>VULNERABILIDAD!$E$34</f>
        <v>1</v>
      </c>
      <c r="X39" s="8">
        <f>VULNERABILIDAD!$E$34</f>
        <v>1</v>
      </c>
    </row>
    <row r="40" spans="17:23" ht="4.5" customHeight="1">
      <c r="Q40" s="8">
        <f>VULNERABILIDAD!$E$34</f>
        <v>1</v>
      </c>
      <c r="R40" s="8">
        <f>VULNERABILIDAD!$E$34</f>
        <v>1</v>
      </c>
      <c r="S40" s="8">
        <f>VULNERABILIDAD!$E$34</f>
        <v>1</v>
      </c>
      <c r="T40" s="8">
        <f>VULNERABILIDAD!$E$34</f>
        <v>1</v>
      </c>
      <c r="U40" s="8">
        <f>VULNERABILIDAD!$E$34</f>
        <v>1</v>
      </c>
      <c r="V40" s="8">
        <f>VULNERABILIDAD!$E$34</f>
        <v>1</v>
      </c>
      <c r="W40" s="8">
        <f>VULNERABILIDAD!$E$34</f>
        <v>1</v>
      </c>
    </row>
    <row r="41" spans="18:23" ht="4.5" customHeight="1">
      <c r="R41" s="8">
        <f>VULNERABILIDAD!$E$34</f>
        <v>1</v>
      </c>
      <c r="S41" s="8">
        <f>VULNERABILIDAD!$E$34</f>
        <v>1</v>
      </c>
      <c r="T41" s="8">
        <f>VULNERABILIDAD!$E$34</f>
        <v>1</v>
      </c>
      <c r="U41" s="8">
        <f>VULNERABILIDAD!$E$34</f>
        <v>1</v>
      </c>
      <c r="V41" s="8">
        <f>VULNERABILIDAD!$E$34</f>
        <v>1</v>
      </c>
      <c r="W41" s="8"/>
    </row>
    <row r="42" spans="19:22" ht="4.5" customHeight="1">
      <c r="S42" s="8">
        <f>VULNERABILIDAD!$E$34</f>
        <v>1</v>
      </c>
      <c r="T42" s="8">
        <f>VULNERABILIDAD!$E$34</f>
        <v>1</v>
      </c>
      <c r="U42" s="8">
        <f>VULNERABILIDAD!$E$34</f>
        <v>1</v>
      </c>
      <c r="V42" s="8"/>
    </row>
    <row r="43" ht="4.5" customHeight="1">
      <c r="T43" s="8">
        <f>VULNERABILIDAD!$E$34</f>
        <v>1</v>
      </c>
    </row>
    <row r="44" ht="9" customHeight="1">
      <c r="T44" s="8"/>
    </row>
    <row r="45" spans="1:39" ht="12.75" customHeight="1" thickBot="1">
      <c r="A45" s="12" t="s">
        <v>44</v>
      </c>
      <c r="B45" s="13"/>
      <c r="C45" s="183" t="s">
        <v>45</v>
      </c>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3"/>
      <c r="AM45" s="13"/>
    </row>
    <row r="46" spans="1:39" ht="12.75">
      <c r="A46" s="169" t="str">
        <f>VULNERABILIDAD!V34</f>
        <v>BAJO</v>
      </c>
      <c r="B46" s="172" t="str">
        <f>IF(A46="BAJO","Del 70 al 100% de la vulnerabilidad y la amenaza  estan controlados.  Una emergencia se superaría en poco tiempo, y que los efectos sociales, económicos y del medio ambiente serán  menores",IF(A46="MEDIO","Del 50 al 70% la vulnerabilidad y la amenaza es alta.  Ó los componentes son calificados como medios, por lo tanto las consecuencias y efectos sociales y económicos pueden ser de magnitud, pero inferiores al riesgo alto",IF(A46="ALTO","Del 20 al 50% de los valores que representan la vulnerabilidad y amenaza, están en su punto minimo de intervención, los efectos de un evento representarian un cambio significativo en la empresa, la economía y la infraestructura")))</f>
        <v>Del 70 al 100% de la vulnerabilidad y la amenaza  estan controlados.  Una emergencia se superaría en poco tiempo, y que los efectos sociales, económicos y del medio ambiente serán  menores</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3"/>
    </row>
    <row r="47" spans="1:39" ht="12.75">
      <c r="A47" s="170"/>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5"/>
    </row>
    <row r="48" spans="1:39" ht="13.5" thickBot="1">
      <c r="A48" s="171"/>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7"/>
    </row>
    <row r="50" spans="1:39" ht="12.75">
      <c r="A50" s="178" t="s">
        <v>46</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row>
  </sheetData>
  <sheetProtection/>
  <mergeCells count="9">
    <mergeCell ref="A46:A48"/>
    <mergeCell ref="B46:AM48"/>
    <mergeCell ref="A50:AM50"/>
    <mergeCell ref="A1:AM1"/>
    <mergeCell ref="A2:AM2"/>
    <mergeCell ref="B4:AM4"/>
    <mergeCell ref="B5:X5"/>
    <mergeCell ref="A7:AM7"/>
    <mergeCell ref="C45:AK45"/>
  </mergeCells>
  <conditionalFormatting sqref="P31:P34 N33:N34 O32:O34 U35:AB35 Q30:Q34 AA36 L35:S35 U28:U34 V29:V34 W30:W34 X31:X34 Y32:Y34 Z33:Z34 AA34 S36:S42 R36:R41 Q36:Q40 P36:P39 O36:O38 N36:N37 M36 S28:S34 R29:R34 M34 U36:V42 W36:W41 X36:X39 Y36:Y38 Z36:Z37 T27:T44">
    <cfRule type="cellIs" priority="10" dxfId="2" operator="equal" stopIfTrue="1">
      <formula>1</formula>
    </cfRule>
    <cfRule type="cellIs" priority="11" dxfId="1" operator="equal" stopIfTrue="1">
      <formula>2</formula>
    </cfRule>
    <cfRule type="cellIs" priority="12" dxfId="0" operator="equal" stopIfTrue="1">
      <formula>3</formula>
    </cfRule>
  </conditionalFormatting>
  <conditionalFormatting sqref="G22:G30 I25:I28 F23:F29 D25 H25:H29 J25:J27 D27 C26:D26 E24:E28 L33:L34 H21 AJ27 J19:J21 H31 J28:R28 K25:S25 K27:S27 I31:J32 K31:O31 K32:N32 M33 I20:I21 AA16 AC27:AC34 V25:AJ25 W24:AI24 X23:AH23 Y22:AG22 Z21:AF21 AA20:AE20 AC18 AB19:AD19 AB27:AB33 AD27:AD33 AA27:AA32 Z27:Z31 Y27:Y30 X27:X29 W27:W28 V27 AE27:AE32 AF27:AF31 AG27:AG30 AH27:AH29 AI27:AI28 K26:AK26 I29:Q29 K18:M21 N19:S21 K34 J33:K33 T9:T25 L17 H22:S24 M16:M17 N15:N18 O14:O18 P13:P18 Q12:Q18 R11:R18 S10:S18 W18:AA18 V11:V23 U10:U24 W22 W21:X21 W20:Y20 W19:Z19 W17:AB17 W12:W16 X13:X16 Y14:Y16 Z15:Z16 H30:P30">
    <cfRule type="cellIs" priority="7" dxfId="2" operator="equal" stopIfTrue="1">
      <formula>"BAJO"</formula>
    </cfRule>
    <cfRule type="cellIs" priority="8" dxfId="1" operator="equal" stopIfTrue="1">
      <formula>"MEDIO"</formula>
    </cfRule>
    <cfRule type="cellIs" priority="9" dxfId="0" operator="equal" stopIfTrue="1">
      <formula>"ALTO"</formula>
    </cfRule>
  </conditionalFormatting>
  <conditionalFormatting sqref="A46:A48">
    <cfRule type="cellIs" priority="4" dxfId="14" operator="equal" stopIfTrue="1">
      <formula>"BAJO"</formula>
    </cfRule>
    <cfRule type="cellIs" priority="5" dxfId="13" operator="equal" stopIfTrue="1">
      <formula>"MEDIO"</formula>
    </cfRule>
    <cfRule type="cellIs" priority="6" dxfId="12" operator="equal" stopIfTrue="1">
      <formula>"ALTO"</formula>
    </cfRule>
  </conditionalFormatting>
  <conditionalFormatting sqref="B46:B48">
    <cfRule type="cellIs" priority="1" dxfId="5" operator="equal" stopIfTrue="1">
      <formula>"BAJO"</formula>
    </cfRule>
    <cfRule type="cellIs" priority="2" dxfId="4" operator="equal" stopIfTrue="1">
      <formula>"MEDIO"</formula>
    </cfRule>
    <cfRule type="cellIs" priority="3" dxfId="3" operator="equal" stopIfTrue="1">
      <formula>"ALTO"</formula>
    </cfRule>
  </conditionalFormatting>
  <printOptions/>
  <pageMargins left="1.3779527559055118" right="0.5905511811023623" top="0.984251968503937" bottom="0.7874015748031497"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AN50"/>
  <sheetViews>
    <sheetView showGridLines="0" zoomScale="121" zoomScaleNormal="121" zoomScalePageLayoutView="0" workbookViewId="0" topLeftCell="A1">
      <selection activeCell="AL5" sqref="AL5"/>
    </sheetView>
  </sheetViews>
  <sheetFormatPr defaultColWidth="11.421875" defaultRowHeight="12.75"/>
  <cols>
    <col min="1" max="1" width="13.00390625" style="0" customWidth="1"/>
    <col min="3" max="37" width="0.85546875" style="0" customWidth="1"/>
  </cols>
  <sheetData>
    <row r="1" spans="1:40" ht="15.75">
      <c r="A1" s="179" t="s">
        <v>33</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9"/>
    </row>
    <row r="2" spans="1:40" ht="19.5" customHeight="1">
      <c r="A2" s="179" t="s">
        <v>41</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9"/>
    </row>
    <row r="4" spans="1:39" ht="15.75">
      <c r="A4" s="10" t="s">
        <v>42</v>
      </c>
      <c r="B4" s="180" t="str">
        <f>VULNERABILIDAD!A4</f>
        <v>EMPRESA EN ESTUDIO</v>
      </c>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row>
    <row r="5" spans="1:24" ht="12.75">
      <c r="A5" t="s">
        <v>43</v>
      </c>
      <c r="B5" s="181">
        <f>VULNERABILIDAD!B6</f>
        <v>42736</v>
      </c>
      <c r="C5" s="181"/>
      <c r="D5" s="181"/>
      <c r="E5" s="181"/>
      <c r="F5" s="181"/>
      <c r="G5" s="181"/>
      <c r="H5" s="181"/>
      <c r="I5" s="181"/>
      <c r="J5" s="181"/>
      <c r="K5" s="181"/>
      <c r="L5" s="181"/>
      <c r="M5" s="181"/>
      <c r="N5" s="181"/>
      <c r="O5" s="181"/>
      <c r="P5" s="181"/>
      <c r="Q5" s="181"/>
      <c r="R5" s="181"/>
      <c r="S5" s="181"/>
      <c r="T5" s="181"/>
      <c r="U5" s="181"/>
      <c r="V5" s="181"/>
      <c r="W5" s="181"/>
      <c r="X5" s="181"/>
    </row>
    <row r="7" spans="1:39" ht="18">
      <c r="A7" s="184" t="str">
        <f>VULNERABILIDAD!A31</f>
        <v>EXPLOSIONES</v>
      </c>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row>
    <row r="8" ht="7.5" customHeight="1"/>
    <row r="9" ht="4.5" customHeight="1">
      <c r="T9" s="8" t="str">
        <f>VULNERABILIDAD!$O$31</f>
        <v>BAJO</v>
      </c>
    </row>
    <row r="10" spans="19:21" ht="4.5" customHeight="1">
      <c r="S10" s="8" t="str">
        <f>VULNERABILIDAD!$O$31</f>
        <v>BAJO</v>
      </c>
      <c r="T10" s="8" t="str">
        <f>VULNERABILIDAD!$O$31</f>
        <v>BAJO</v>
      </c>
      <c r="U10" s="8" t="str">
        <f>VULNERABILIDAD!$O$31</f>
        <v>BAJO</v>
      </c>
    </row>
    <row r="11" spans="18:22" ht="4.5" customHeight="1">
      <c r="R11" s="8" t="str">
        <f>VULNERABILIDAD!$O$31</f>
        <v>BAJO</v>
      </c>
      <c r="S11" s="8" t="str">
        <f>VULNERABILIDAD!$O$31</f>
        <v>BAJO</v>
      </c>
      <c r="T11" s="8" t="str">
        <f>VULNERABILIDAD!$O$31</f>
        <v>BAJO</v>
      </c>
      <c r="U11" s="8" t="str">
        <f>VULNERABILIDAD!$O$31</f>
        <v>BAJO</v>
      </c>
      <c r="V11" s="8" t="str">
        <f>VULNERABILIDAD!$O$31</f>
        <v>BAJO</v>
      </c>
    </row>
    <row r="12" spans="17:23" ht="4.5" customHeight="1">
      <c r="Q12" s="8" t="str">
        <f>VULNERABILIDAD!$O$31</f>
        <v>BAJO</v>
      </c>
      <c r="R12" s="8" t="str">
        <f>VULNERABILIDAD!$O$31</f>
        <v>BAJO</v>
      </c>
      <c r="S12" s="8" t="str">
        <f>VULNERABILIDAD!$O$31</f>
        <v>BAJO</v>
      </c>
      <c r="T12" s="8" t="str">
        <f>VULNERABILIDAD!$O$31</f>
        <v>BAJO</v>
      </c>
      <c r="U12" s="8" t="str">
        <f>VULNERABILIDAD!$O$31</f>
        <v>BAJO</v>
      </c>
      <c r="V12" s="8" t="str">
        <f>VULNERABILIDAD!$O$31</f>
        <v>BAJO</v>
      </c>
      <c r="W12" s="8" t="str">
        <f>VULNERABILIDAD!$O$31</f>
        <v>BAJO</v>
      </c>
    </row>
    <row r="13" spans="16:24" ht="4.5" customHeight="1">
      <c r="P13" s="8" t="str">
        <f>VULNERABILIDAD!$O$31</f>
        <v>BAJO</v>
      </c>
      <c r="Q13" s="8" t="str">
        <f>VULNERABILIDAD!$O$31</f>
        <v>BAJO</v>
      </c>
      <c r="R13" s="8" t="str">
        <f>VULNERABILIDAD!$O$31</f>
        <v>BAJO</v>
      </c>
      <c r="S13" s="8" t="str">
        <f>VULNERABILIDAD!$O$31</f>
        <v>BAJO</v>
      </c>
      <c r="T13" s="8" t="str">
        <f>VULNERABILIDAD!$O$31</f>
        <v>BAJO</v>
      </c>
      <c r="U13" s="8" t="str">
        <f>VULNERABILIDAD!$O$31</f>
        <v>BAJO</v>
      </c>
      <c r="V13" s="8" t="str">
        <f>VULNERABILIDAD!$O$31</f>
        <v>BAJO</v>
      </c>
      <c r="W13" s="8" t="str">
        <f>VULNERABILIDAD!$O$31</f>
        <v>BAJO</v>
      </c>
      <c r="X13" s="8" t="str">
        <f>VULNERABILIDAD!$O$31</f>
        <v>BAJO</v>
      </c>
    </row>
    <row r="14" spans="15:25" ht="4.5" customHeight="1">
      <c r="O14" s="8" t="str">
        <f>VULNERABILIDAD!$O$31</f>
        <v>BAJO</v>
      </c>
      <c r="P14" s="8" t="str">
        <f>VULNERABILIDAD!$O$31</f>
        <v>BAJO</v>
      </c>
      <c r="Q14" s="8" t="str">
        <f>VULNERABILIDAD!$O$31</f>
        <v>BAJO</v>
      </c>
      <c r="R14" s="8" t="str">
        <f>VULNERABILIDAD!$O$31</f>
        <v>BAJO</v>
      </c>
      <c r="S14" s="8" t="str">
        <f>VULNERABILIDAD!$O$31</f>
        <v>BAJO</v>
      </c>
      <c r="T14" s="8" t="str">
        <f>VULNERABILIDAD!$O$31</f>
        <v>BAJO</v>
      </c>
      <c r="U14" s="8" t="str">
        <f>VULNERABILIDAD!$O$31</f>
        <v>BAJO</v>
      </c>
      <c r="V14" s="8" t="str">
        <f>VULNERABILIDAD!$O$31</f>
        <v>BAJO</v>
      </c>
      <c r="W14" s="8" t="str">
        <f>VULNERABILIDAD!$O$31</f>
        <v>BAJO</v>
      </c>
      <c r="X14" s="8" t="str">
        <f>VULNERABILIDAD!$O$31</f>
        <v>BAJO</v>
      </c>
      <c r="Y14" s="8" t="str">
        <f>VULNERABILIDAD!$O$31</f>
        <v>BAJO</v>
      </c>
    </row>
    <row r="15" spans="14:26" ht="4.5" customHeight="1">
      <c r="N15" s="8" t="str">
        <f>VULNERABILIDAD!$O$31</f>
        <v>BAJO</v>
      </c>
      <c r="O15" s="8" t="str">
        <f>VULNERABILIDAD!$O$31</f>
        <v>BAJO</v>
      </c>
      <c r="P15" s="8" t="str">
        <f>VULNERABILIDAD!$O$31</f>
        <v>BAJO</v>
      </c>
      <c r="Q15" s="8" t="str">
        <f>VULNERABILIDAD!$O$31</f>
        <v>BAJO</v>
      </c>
      <c r="R15" s="8" t="str">
        <f>VULNERABILIDAD!$O$31</f>
        <v>BAJO</v>
      </c>
      <c r="S15" s="8" t="str">
        <f>VULNERABILIDAD!$O$31</f>
        <v>BAJO</v>
      </c>
      <c r="T15" s="8" t="str">
        <f>VULNERABILIDAD!$O$31</f>
        <v>BAJO</v>
      </c>
      <c r="U15" s="8" t="str">
        <f>VULNERABILIDAD!$O$31</f>
        <v>BAJO</v>
      </c>
      <c r="V15" s="8" t="str">
        <f>VULNERABILIDAD!$O$31</f>
        <v>BAJO</v>
      </c>
      <c r="W15" s="8" t="str">
        <f>VULNERABILIDAD!$O$31</f>
        <v>BAJO</v>
      </c>
      <c r="X15" s="8" t="str">
        <f>VULNERABILIDAD!$O$31</f>
        <v>BAJO</v>
      </c>
      <c r="Y15" s="8" t="str">
        <f>VULNERABILIDAD!$O$31</f>
        <v>BAJO</v>
      </c>
      <c r="Z15" s="8" t="str">
        <f>VULNERABILIDAD!$O$31</f>
        <v>BAJO</v>
      </c>
    </row>
    <row r="16" spans="13:27" ht="4.5" customHeight="1">
      <c r="M16" s="8" t="str">
        <f>VULNERABILIDAD!$O$31</f>
        <v>BAJO</v>
      </c>
      <c r="N16" s="8" t="str">
        <f>VULNERABILIDAD!$O$31</f>
        <v>BAJO</v>
      </c>
      <c r="O16" s="8" t="str">
        <f>VULNERABILIDAD!$O$31</f>
        <v>BAJO</v>
      </c>
      <c r="P16" s="8" t="str">
        <f>VULNERABILIDAD!$O$31</f>
        <v>BAJO</v>
      </c>
      <c r="Q16" s="8" t="str">
        <f>VULNERABILIDAD!$O$31</f>
        <v>BAJO</v>
      </c>
      <c r="R16" s="8" t="str">
        <f>VULNERABILIDAD!$O$31</f>
        <v>BAJO</v>
      </c>
      <c r="S16" s="8" t="str">
        <f>VULNERABILIDAD!$O$31</f>
        <v>BAJO</v>
      </c>
      <c r="T16" s="8" t="str">
        <f>VULNERABILIDAD!$O$31</f>
        <v>BAJO</v>
      </c>
      <c r="U16" s="8" t="str">
        <f>VULNERABILIDAD!$O$31</f>
        <v>BAJO</v>
      </c>
      <c r="V16" s="8" t="str">
        <f>VULNERABILIDAD!$O$31</f>
        <v>BAJO</v>
      </c>
      <c r="W16" s="8" t="str">
        <f>VULNERABILIDAD!$O$31</f>
        <v>BAJO</v>
      </c>
      <c r="X16" s="8" t="str">
        <f>VULNERABILIDAD!$O$31</f>
        <v>BAJO</v>
      </c>
      <c r="Y16" s="8" t="str">
        <f>VULNERABILIDAD!$O$31</f>
        <v>BAJO</v>
      </c>
      <c r="Z16" s="8" t="str">
        <f>VULNERABILIDAD!$O$31</f>
        <v>BAJO</v>
      </c>
      <c r="AA16" s="8" t="str">
        <f>VULNERABILIDAD!$O$31</f>
        <v>BAJO</v>
      </c>
    </row>
    <row r="17" spans="12:28" ht="4.5" customHeight="1">
      <c r="L17" s="8" t="str">
        <f>VULNERABILIDAD!$O$31</f>
        <v>BAJO</v>
      </c>
      <c r="M17" s="8" t="str">
        <f>VULNERABILIDAD!$O$31</f>
        <v>BAJO</v>
      </c>
      <c r="N17" s="8" t="str">
        <f>VULNERABILIDAD!$O$31</f>
        <v>BAJO</v>
      </c>
      <c r="O17" s="8" t="str">
        <f>VULNERABILIDAD!$O$31</f>
        <v>BAJO</v>
      </c>
      <c r="P17" s="8" t="str">
        <f>VULNERABILIDAD!$O$31</f>
        <v>BAJO</v>
      </c>
      <c r="Q17" s="8" t="str">
        <f>VULNERABILIDAD!$O$31</f>
        <v>BAJO</v>
      </c>
      <c r="R17" s="8" t="str">
        <f>VULNERABILIDAD!$O$31</f>
        <v>BAJO</v>
      </c>
      <c r="S17" s="8" t="str">
        <f>VULNERABILIDAD!$O$31</f>
        <v>BAJO</v>
      </c>
      <c r="T17" s="8" t="str">
        <f>VULNERABILIDAD!$O$31</f>
        <v>BAJO</v>
      </c>
      <c r="U17" s="8" t="str">
        <f>VULNERABILIDAD!$O$31</f>
        <v>BAJO</v>
      </c>
      <c r="V17" s="8" t="str">
        <f>VULNERABILIDAD!$O$31</f>
        <v>BAJO</v>
      </c>
      <c r="W17" s="8" t="str">
        <f>VULNERABILIDAD!$O$31</f>
        <v>BAJO</v>
      </c>
      <c r="X17" s="8" t="str">
        <f>VULNERABILIDAD!$O$31</f>
        <v>BAJO</v>
      </c>
      <c r="Y17" s="8" t="str">
        <f>VULNERABILIDAD!$O$31</f>
        <v>BAJO</v>
      </c>
      <c r="Z17" s="8" t="str">
        <f>VULNERABILIDAD!$O$31</f>
        <v>BAJO</v>
      </c>
      <c r="AA17" s="8" t="str">
        <f>VULNERABILIDAD!$O$31</f>
        <v>BAJO</v>
      </c>
      <c r="AB17" s="8" t="str">
        <f>VULNERABILIDAD!$O$31</f>
        <v>BAJO</v>
      </c>
    </row>
    <row r="18" spans="11:29" ht="4.5" customHeight="1">
      <c r="K18" s="8" t="str">
        <f>VULNERABILIDAD!$J$31</f>
        <v>BAJO</v>
      </c>
      <c r="L18" s="8"/>
      <c r="M18" s="8" t="str">
        <f>VULNERABILIDAD!$O$31</f>
        <v>BAJO</v>
      </c>
      <c r="N18" s="8" t="str">
        <f>VULNERABILIDAD!$O$31</f>
        <v>BAJO</v>
      </c>
      <c r="O18" s="8" t="str">
        <f>VULNERABILIDAD!$O$31</f>
        <v>BAJO</v>
      </c>
      <c r="P18" s="8" t="str">
        <f>VULNERABILIDAD!$O$31</f>
        <v>BAJO</v>
      </c>
      <c r="Q18" s="8" t="str">
        <f>VULNERABILIDAD!$O$31</f>
        <v>BAJO</v>
      </c>
      <c r="R18" s="8" t="str">
        <f>VULNERABILIDAD!$O$31</f>
        <v>BAJO</v>
      </c>
      <c r="S18" s="8" t="str">
        <f>VULNERABILIDAD!$O$31</f>
        <v>BAJO</v>
      </c>
      <c r="T18" s="8" t="str">
        <f>VULNERABILIDAD!$O$31</f>
        <v>BAJO</v>
      </c>
      <c r="U18" s="8" t="str">
        <f>VULNERABILIDAD!$O$31</f>
        <v>BAJO</v>
      </c>
      <c r="V18" s="8" t="str">
        <f>VULNERABILIDAD!$O$31</f>
        <v>BAJO</v>
      </c>
      <c r="W18" s="8" t="str">
        <f>VULNERABILIDAD!$O$31</f>
        <v>BAJO</v>
      </c>
      <c r="X18" s="8" t="str">
        <f>VULNERABILIDAD!$O$31</f>
        <v>BAJO</v>
      </c>
      <c r="Y18" s="8" t="str">
        <f>VULNERABILIDAD!$O$31</f>
        <v>BAJO</v>
      </c>
      <c r="Z18" s="8" t="str">
        <f>VULNERABILIDAD!$O$31</f>
        <v>BAJO</v>
      </c>
      <c r="AA18" s="8" t="str">
        <f>VULNERABILIDAD!$O$31</f>
        <v>BAJO</v>
      </c>
      <c r="AC18" s="8" t="str">
        <f>VULNERABILIDAD!$T$31</f>
        <v>BAJO</v>
      </c>
    </row>
    <row r="19" spans="10:30" ht="4.5" customHeight="1">
      <c r="J19" s="8" t="str">
        <f>VULNERABILIDAD!$J$31</f>
        <v>BAJO</v>
      </c>
      <c r="K19" s="8" t="str">
        <f>VULNERABILIDAD!$J$31</f>
        <v>BAJO</v>
      </c>
      <c r="L19" s="8" t="str">
        <f>VULNERABILIDAD!$J$31</f>
        <v>BAJO</v>
      </c>
      <c r="M19" s="8"/>
      <c r="N19" s="8" t="str">
        <f>VULNERABILIDAD!$O$31</f>
        <v>BAJO</v>
      </c>
      <c r="O19" s="8" t="str">
        <f>VULNERABILIDAD!$O$31</f>
        <v>BAJO</v>
      </c>
      <c r="P19" s="8" t="str">
        <f>VULNERABILIDAD!$O$31</f>
        <v>BAJO</v>
      </c>
      <c r="Q19" s="8" t="str">
        <f>VULNERABILIDAD!$O$31</f>
        <v>BAJO</v>
      </c>
      <c r="R19" s="8" t="str">
        <f>VULNERABILIDAD!$O$31</f>
        <v>BAJO</v>
      </c>
      <c r="S19" s="8" t="str">
        <f>VULNERABILIDAD!$O$31</f>
        <v>BAJO</v>
      </c>
      <c r="T19" s="8" t="str">
        <f>VULNERABILIDAD!$O$31</f>
        <v>BAJO</v>
      </c>
      <c r="U19" s="8" t="str">
        <f>VULNERABILIDAD!$O$31</f>
        <v>BAJO</v>
      </c>
      <c r="V19" s="8" t="str">
        <f>VULNERABILIDAD!$O$31</f>
        <v>BAJO</v>
      </c>
      <c r="W19" s="8" t="str">
        <f>VULNERABILIDAD!$O$31</f>
        <v>BAJO</v>
      </c>
      <c r="X19" s="8" t="str">
        <f>VULNERABILIDAD!$O$31</f>
        <v>BAJO</v>
      </c>
      <c r="Y19" s="8" t="str">
        <f>VULNERABILIDAD!$O$31</f>
        <v>BAJO</v>
      </c>
      <c r="Z19" s="8" t="str">
        <f>VULNERABILIDAD!$O$31</f>
        <v>BAJO</v>
      </c>
      <c r="AB19" s="8" t="str">
        <f>VULNERABILIDAD!$T$31</f>
        <v>BAJO</v>
      </c>
      <c r="AC19" s="8" t="str">
        <f>VULNERABILIDAD!$T$31</f>
        <v>BAJO</v>
      </c>
      <c r="AD19" s="8" t="str">
        <f>VULNERABILIDAD!$T$31</f>
        <v>BAJO</v>
      </c>
    </row>
    <row r="20" spans="9:31" ht="4.5" customHeight="1">
      <c r="I20" s="8" t="str">
        <f>VULNERABILIDAD!$J$31</f>
        <v>BAJO</v>
      </c>
      <c r="J20" s="8" t="str">
        <f>VULNERABILIDAD!$J$31</f>
        <v>BAJO</v>
      </c>
      <c r="K20" s="8" t="str">
        <f>VULNERABILIDAD!$J$31</f>
        <v>BAJO</v>
      </c>
      <c r="L20" s="8" t="str">
        <f>VULNERABILIDAD!$J$31</f>
        <v>BAJO</v>
      </c>
      <c r="M20" s="8" t="str">
        <f>VULNERABILIDAD!$J$31</f>
        <v>BAJO</v>
      </c>
      <c r="N20" s="8"/>
      <c r="O20" s="8" t="str">
        <f>VULNERABILIDAD!$O$31</f>
        <v>BAJO</v>
      </c>
      <c r="P20" s="8" t="str">
        <f>VULNERABILIDAD!$O$31</f>
        <v>BAJO</v>
      </c>
      <c r="Q20" s="8" t="str">
        <f>VULNERABILIDAD!$O$31</f>
        <v>BAJO</v>
      </c>
      <c r="R20" s="8" t="str">
        <f>VULNERABILIDAD!$O$31</f>
        <v>BAJO</v>
      </c>
      <c r="S20" s="8" t="str">
        <f>VULNERABILIDAD!$O$31</f>
        <v>BAJO</v>
      </c>
      <c r="T20" s="8" t="str">
        <f>VULNERABILIDAD!$O$31</f>
        <v>BAJO</v>
      </c>
      <c r="U20" s="8" t="str">
        <f>VULNERABILIDAD!$O$31</f>
        <v>BAJO</v>
      </c>
      <c r="V20" s="8" t="str">
        <f>VULNERABILIDAD!$O$31</f>
        <v>BAJO</v>
      </c>
      <c r="W20" s="8" t="str">
        <f>VULNERABILIDAD!$O$31</f>
        <v>BAJO</v>
      </c>
      <c r="X20" s="8" t="str">
        <f>VULNERABILIDAD!$O$31</f>
        <v>BAJO</v>
      </c>
      <c r="Y20" s="8" t="str">
        <f>VULNERABILIDAD!$O$31</f>
        <v>BAJO</v>
      </c>
      <c r="AA20" s="8" t="str">
        <f>VULNERABILIDAD!$T$31</f>
        <v>BAJO</v>
      </c>
      <c r="AB20" s="8" t="str">
        <f>VULNERABILIDAD!$T$31</f>
        <v>BAJO</v>
      </c>
      <c r="AC20" s="8" t="str">
        <f>VULNERABILIDAD!$T$31</f>
        <v>BAJO</v>
      </c>
      <c r="AD20" s="8" t="str">
        <f>VULNERABILIDAD!$T$31</f>
        <v>BAJO</v>
      </c>
      <c r="AE20" s="8" t="str">
        <f>VULNERABILIDAD!$T$31</f>
        <v>BAJO</v>
      </c>
    </row>
    <row r="21" spans="8:32" ht="4.5" customHeight="1">
      <c r="H21" s="8" t="str">
        <f>VULNERABILIDAD!$J$31</f>
        <v>BAJO</v>
      </c>
      <c r="I21" s="8" t="str">
        <f>VULNERABILIDAD!$J$31</f>
        <v>BAJO</v>
      </c>
      <c r="J21" s="8" t="str">
        <f>VULNERABILIDAD!$J$31</f>
        <v>BAJO</v>
      </c>
      <c r="K21" s="8" t="str">
        <f>VULNERABILIDAD!$J$31</f>
        <v>BAJO</v>
      </c>
      <c r="L21" s="8" t="str">
        <f>VULNERABILIDAD!$J$31</f>
        <v>BAJO</v>
      </c>
      <c r="M21" s="8" t="str">
        <f>VULNERABILIDAD!$J$31</f>
        <v>BAJO</v>
      </c>
      <c r="N21" s="8" t="str">
        <f>VULNERABILIDAD!$J$31</f>
        <v>BAJO</v>
      </c>
      <c r="O21" s="8"/>
      <c r="P21" s="8" t="str">
        <f>VULNERABILIDAD!$O$31</f>
        <v>BAJO</v>
      </c>
      <c r="Q21" s="8" t="str">
        <f>VULNERABILIDAD!$O$31</f>
        <v>BAJO</v>
      </c>
      <c r="R21" s="8" t="str">
        <f>VULNERABILIDAD!$O$31</f>
        <v>BAJO</v>
      </c>
      <c r="S21" s="8" t="str">
        <f>VULNERABILIDAD!$O$31</f>
        <v>BAJO</v>
      </c>
      <c r="T21" s="8" t="str">
        <f>VULNERABILIDAD!$O$31</f>
        <v>BAJO</v>
      </c>
      <c r="U21" s="8" t="str">
        <f>VULNERABILIDAD!$O$31</f>
        <v>BAJO</v>
      </c>
      <c r="V21" s="8" t="str">
        <f>VULNERABILIDAD!$O$31</f>
        <v>BAJO</v>
      </c>
      <c r="W21" s="8" t="str">
        <f>VULNERABILIDAD!$O$31</f>
        <v>BAJO</v>
      </c>
      <c r="X21" s="8" t="str">
        <f>VULNERABILIDAD!$O$31</f>
        <v>BAJO</v>
      </c>
      <c r="Z21" s="8" t="str">
        <f>VULNERABILIDAD!$T$31</f>
        <v>BAJO</v>
      </c>
      <c r="AA21" s="8" t="str">
        <f>VULNERABILIDAD!$T$31</f>
        <v>BAJO</v>
      </c>
      <c r="AB21" s="8" t="str">
        <f>VULNERABILIDAD!$T$31</f>
        <v>BAJO</v>
      </c>
      <c r="AC21" s="8" t="str">
        <f>VULNERABILIDAD!$T$31</f>
        <v>BAJO</v>
      </c>
      <c r="AD21" s="8" t="str">
        <f>VULNERABILIDAD!$T$31</f>
        <v>BAJO</v>
      </c>
      <c r="AE21" s="8" t="str">
        <f>VULNERABILIDAD!$T$31</f>
        <v>BAJO</v>
      </c>
      <c r="AF21" s="8" t="str">
        <f>VULNERABILIDAD!$T$31</f>
        <v>BAJO</v>
      </c>
    </row>
    <row r="22" spans="7:33" ht="4.5" customHeight="1">
      <c r="G22" s="8" t="str">
        <f>VULNERABILIDAD!$J$31</f>
        <v>BAJO</v>
      </c>
      <c r="H22" s="8" t="str">
        <f>VULNERABILIDAD!$J$31</f>
        <v>BAJO</v>
      </c>
      <c r="I22" s="8" t="str">
        <f>VULNERABILIDAD!$J$31</f>
        <v>BAJO</v>
      </c>
      <c r="J22" s="8" t="str">
        <f>VULNERABILIDAD!$J$31</f>
        <v>BAJO</v>
      </c>
      <c r="K22" s="8" t="str">
        <f>VULNERABILIDAD!$J$31</f>
        <v>BAJO</v>
      </c>
      <c r="L22" s="8" t="str">
        <f>VULNERABILIDAD!$J$31</f>
        <v>BAJO</v>
      </c>
      <c r="M22" s="8" t="str">
        <f>VULNERABILIDAD!$J$31</f>
        <v>BAJO</v>
      </c>
      <c r="N22" s="8" t="str">
        <f>VULNERABILIDAD!$J$31</f>
        <v>BAJO</v>
      </c>
      <c r="O22" s="8" t="str">
        <f>VULNERABILIDAD!$J$31</f>
        <v>BAJO</v>
      </c>
      <c r="P22" s="8"/>
      <c r="Q22" s="8" t="str">
        <f>VULNERABILIDAD!$O$31</f>
        <v>BAJO</v>
      </c>
      <c r="R22" s="8" t="str">
        <f>VULNERABILIDAD!$O$31</f>
        <v>BAJO</v>
      </c>
      <c r="S22" s="8" t="str">
        <f>VULNERABILIDAD!$O$31</f>
        <v>BAJO</v>
      </c>
      <c r="T22" s="8" t="str">
        <f>VULNERABILIDAD!$O$31</f>
        <v>BAJO</v>
      </c>
      <c r="U22" s="8" t="str">
        <f>VULNERABILIDAD!$O$31</f>
        <v>BAJO</v>
      </c>
      <c r="V22" s="8" t="str">
        <f>VULNERABILIDAD!$O$31</f>
        <v>BAJO</v>
      </c>
      <c r="W22" s="8" t="str">
        <f>VULNERABILIDAD!$O$31</f>
        <v>BAJO</v>
      </c>
      <c r="Y22" s="8" t="str">
        <f>VULNERABILIDAD!$T$31</f>
        <v>BAJO</v>
      </c>
      <c r="Z22" s="8" t="str">
        <f>VULNERABILIDAD!$T$31</f>
        <v>BAJO</v>
      </c>
      <c r="AA22" s="8" t="str">
        <f>VULNERABILIDAD!$T$31</f>
        <v>BAJO</v>
      </c>
      <c r="AB22" s="8" t="str">
        <f>VULNERABILIDAD!$T$31</f>
        <v>BAJO</v>
      </c>
      <c r="AC22" s="8" t="str">
        <f>VULNERABILIDAD!$T$31</f>
        <v>BAJO</v>
      </c>
      <c r="AD22" s="8" t="str">
        <f>VULNERABILIDAD!$T$31</f>
        <v>BAJO</v>
      </c>
      <c r="AE22" s="8" t="str">
        <f>VULNERABILIDAD!$T$31</f>
        <v>BAJO</v>
      </c>
      <c r="AF22" s="8" t="str">
        <f>VULNERABILIDAD!$T$31</f>
        <v>BAJO</v>
      </c>
      <c r="AG22" s="8" t="str">
        <f>VULNERABILIDAD!$T$31</f>
        <v>BAJO</v>
      </c>
    </row>
    <row r="23" spans="6:34" ht="4.5" customHeight="1">
      <c r="F23" s="8" t="str">
        <f>VULNERABILIDAD!$J$31</f>
        <v>BAJO</v>
      </c>
      <c r="G23" s="8" t="str">
        <f>VULNERABILIDAD!$J$31</f>
        <v>BAJO</v>
      </c>
      <c r="H23" s="8" t="str">
        <f>VULNERABILIDAD!$J$31</f>
        <v>BAJO</v>
      </c>
      <c r="I23" s="8" t="str">
        <f>VULNERABILIDAD!$J$31</f>
        <v>BAJO</v>
      </c>
      <c r="J23" s="8" t="str">
        <f>VULNERABILIDAD!$J$31</f>
        <v>BAJO</v>
      </c>
      <c r="K23" s="8" t="str">
        <f>VULNERABILIDAD!$J$31</f>
        <v>BAJO</v>
      </c>
      <c r="L23" s="8" t="str">
        <f>VULNERABILIDAD!$J$31</f>
        <v>BAJO</v>
      </c>
      <c r="M23" s="8" t="str">
        <f>VULNERABILIDAD!$J$31</f>
        <v>BAJO</v>
      </c>
      <c r="N23" s="8" t="str">
        <f>VULNERABILIDAD!$J$31</f>
        <v>BAJO</v>
      </c>
      <c r="O23" s="8" t="str">
        <f>VULNERABILIDAD!$J$31</f>
        <v>BAJO</v>
      </c>
      <c r="P23" s="8" t="str">
        <f>VULNERABILIDAD!$J$31</f>
        <v>BAJO</v>
      </c>
      <c r="Q23" s="8"/>
      <c r="R23" s="8" t="str">
        <f>VULNERABILIDAD!$O$31</f>
        <v>BAJO</v>
      </c>
      <c r="S23" s="8" t="str">
        <f>VULNERABILIDAD!$O$31</f>
        <v>BAJO</v>
      </c>
      <c r="T23" s="8" t="str">
        <f>VULNERABILIDAD!$O$31</f>
        <v>BAJO</v>
      </c>
      <c r="U23" s="8" t="str">
        <f>VULNERABILIDAD!$O$31</f>
        <v>BAJO</v>
      </c>
      <c r="V23" s="8" t="str">
        <f>VULNERABILIDAD!$O$31</f>
        <v>BAJO</v>
      </c>
      <c r="X23" s="8" t="str">
        <f>VULNERABILIDAD!$T$31</f>
        <v>BAJO</v>
      </c>
      <c r="Y23" s="8" t="str">
        <f>VULNERABILIDAD!$T$31</f>
        <v>BAJO</v>
      </c>
      <c r="Z23" s="8" t="str">
        <f>VULNERABILIDAD!$T$31</f>
        <v>BAJO</v>
      </c>
      <c r="AA23" s="8" t="str">
        <f>VULNERABILIDAD!$T$31</f>
        <v>BAJO</v>
      </c>
      <c r="AB23" s="8" t="str">
        <f>VULNERABILIDAD!$T$31</f>
        <v>BAJO</v>
      </c>
      <c r="AC23" s="8" t="str">
        <f>VULNERABILIDAD!$T$31</f>
        <v>BAJO</v>
      </c>
      <c r="AD23" s="8" t="str">
        <f>VULNERABILIDAD!$T$31</f>
        <v>BAJO</v>
      </c>
      <c r="AE23" s="8" t="str">
        <f>VULNERABILIDAD!$T$31</f>
        <v>BAJO</v>
      </c>
      <c r="AF23" s="8" t="str">
        <f>VULNERABILIDAD!$T$31</f>
        <v>BAJO</v>
      </c>
      <c r="AG23" s="8" t="str">
        <f>VULNERABILIDAD!$T$31</f>
        <v>BAJO</v>
      </c>
      <c r="AH23" s="8" t="str">
        <f>VULNERABILIDAD!$T$31</f>
        <v>BAJO</v>
      </c>
    </row>
    <row r="24" spans="5:35" ht="4.5" customHeight="1">
      <c r="E24" s="8" t="str">
        <f>VULNERABILIDAD!$J$31</f>
        <v>BAJO</v>
      </c>
      <c r="F24" s="8" t="str">
        <f>VULNERABILIDAD!$J$31</f>
        <v>BAJO</v>
      </c>
      <c r="G24" s="8" t="str">
        <f>VULNERABILIDAD!$J$31</f>
        <v>BAJO</v>
      </c>
      <c r="H24" s="8" t="str">
        <f>VULNERABILIDAD!$J$31</f>
        <v>BAJO</v>
      </c>
      <c r="I24" s="8" t="str">
        <f>VULNERABILIDAD!$J$31</f>
        <v>BAJO</v>
      </c>
      <c r="J24" s="8" t="str">
        <f>VULNERABILIDAD!$J$31</f>
        <v>BAJO</v>
      </c>
      <c r="K24" s="8" t="str">
        <f>VULNERABILIDAD!$J$31</f>
        <v>BAJO</v>
      </c>
      <c r="L24" s="8" t="str">
        <f>VULNERABILIDAD!$J$31</f>
        <v>BAJO</v>
      </c>
      <c r="M24" s="8" t="str">
        <f>VULNERABILIDAD!$J$31</f>
        <v>BAJO</v>
      </c>
      <c r="N24" s="8" t="str">
        <f>VULNERABILIDAD!$J$31</f>
        <v>BAJO</v>
      </c>
      <c r="O24" s="8" t="str">
        <f>VULNERABILIDAD!$J$31</f>
        <v>BAJO</v>
      </c>
      <c r="P24" s="8" t="str">
        <f>VULNERABILIDAD!$J$31</f>
        <v>BAJO</v>
      </c>
      <c r="Q24" s="8" t="str">
        <f>VULNERABILIDAD!$J$31</f>
        <v>BAJO</v>
      </c>
      <c r="R24" s="8"/>
      <c r="S24" s="8" t="str">
        <f>VULNERABILIDAD!$O$31</f>
        <v>BAJO</v>
      </c>
      <c r="T24" s="8" t="str">
        <f>VULNERABILIDAD!$O$31</f>
        <v>BAJO</v>
      </c>
      <c r="U24" s="8" t="str">
        <f>VULNERABILIDAD!$O$31</f>
        <v>BAJO</v>
      </c>
      <c r="W24" s="8" t="str">
        <f>VULNERABILIDAD!$T$31</f>
        <v>BAJO</v>
      </c>
      <c r="X24" s="8" t="str">
        <f>VULNERABILIDAD!$T$31</f>
        <v>BAJO</v>
      </c>
      <c r="Y24" s="8" t="str">
        <f>VULNERABILIDAD!$T$31</f>
        <v>BAJO</v>
      </c>
      <c r="Z24" s="8" t="str">
        <f>VULNERABILIDAD!$T$31</f>
        <v>BAJO</v>
      </c>
      <c r="AA24" s="8" t="str">
        <f>VULNERABILIDAD!$T$31</f>
        <v>BAJO</v>
      </c>
      <c r="AB24" s="8" t="str">
        <f>VULNERABILIDAD!$T$31</f>
        <v>BAJO</v>
      </c>
      <c r="AC24" s="8" t="str">
        <f>VULNERABILIDAD!$T$31</f>
        <v>BAJO</v>
      </c>
      <c r="AD24" s="8" t="str">
        <f>VULNERABILIDAD!$T$31</f>
        <v>BAJO</v>
      </c>
      <c r="AE24" s="8" t="str">
        <f>VULNERABILIDAD!$T$31</f>
        <v>BAJO</v>
      </c>
      <c r="AF24" s="8" t="str">
        <f>VULNERABILIDAD!$T$31</f>
        <v>BAJO</v>
      </c>
      <c r="AG24" s="8" t="str">
        <f>VULNERABILIDAD!$T$31</f>
        <v>BAJO</v>
      </c>
      <c r="AH24" s="8" t="str">
        <f>VULNERABILIDAD!$T$31</f>
        <v>BAJO</v>
      </c>
      <c r="AI24" s="8" t="str">
        <f>VULNERABILIDAD!$T$31</f>
        <v>BAJO</v>
      </c>
    </row>
    <row r="25" spans="4:36" ht="4.5" customHeight="1">
      <c r="D25" s="8" t="str">
        <f>VULNERABILIDAD!$J$31</f>
        <v>BAJO</v>
      </c>
      <c r="E25" s="8" t="str">
        <f>VULNERABILIDAD!$J$31</f>
        <v>BAJO</v>
      </c>
      <c r="F25" s="8" t="str">
        <f>VULNERABILIDAD!$J$31</f>
        <v>BAJO</v>
      </c>
      <c r="G25" s="8" t="str">
        <f>VULNERABILIDAD!$J$31</f>
        <v>BAJO</v>
      </c>
      <c r="H25" s="8" t="str">
        <f>VULNERABILIDAD!$J$31</f>
        <v>BAJO</v>
      </c>
      <c r="I25" s="8" t="str">
        <f>VULNERABILIDAD!$J$31</f>
        <v>BAJO</v>
      </c>
      <c r="J25" s="8" t="str">
        <f>VULNERABILIDAD!$J$31</f>
        <v>BAJO</v>
      </c>
      <c r="K25" s="8" t="str">
        <f>VULNERABILIDAD!$J$31</f>
        <v>BAJO</v>
      </c>
      <c r="L25" s="8" t="str">
        <f>VULNERABILIDAD!$J$31</f>
        <v>BAJO</v>
      </c>
      <c r="M25" s="8" t="str">
        <f>VULNERABILIDAD!$J$31</f>
        <v>BAJO</v>
      </c>
      <c r="N25" s="8" t="str">
        <f>VULNERABILIDAD!$J$31</f>
        <v>BAJO</v>
      </c>
      <c r="O25" s="8" t="str">
        <f>VULNERABILIDAD!$J$31</f>
        <v>BAJO</v>
      </c>
      <c r="P25" s="8" t="str">
        <f>VULNERABILIDAD!$J$31</f>
        <v>BAJO</v>
      </c>
      <c r="Q25" s="8" t="str">
        <f>VULNERABILIDAD!$J$31</f>
        <v>BAJO</v>
      </c>
      <c r="R25" s="8" t="str">
        <f>VULNERABILIDAD!$J$31</f>
        <v>BAJO</v>
      </c>
      <c r="S25" s="8"/>
      <c r="T25" s="8" t="str">
        <f>VULNERABILIDAD!$O$31</f>
        <v>BAJO</v>
      </c>
      <c r="V25" s="8" t="str">
        <f>VULNERABILIDAD!$T$31</f>
        <v>BAJO</v>
      </c>
      <c r="W25" s="8" t="str">
        <f>VULNERABILIDAD!$T$31</f>
        <v>BAJO</v>
      </c>
      <c r="X25" s="8" t="str">
        <f>VULNERABILIDAD!$T$31</f>
        <v>BAJO</v>
      </c>
      <c r="Y25" s="8" t="str">
        <f>VULNERABILIDAD!$T$31</f>
        <v>BAJO</v>
      </c>
      <c r="Z25" s="8" t="str">
        <f>VULNERABILIDAD!$T$31</f>
        <v>BAJO</v>
      </c>
      <c r="AA25" s="8" t="str">
        <f>VULNERABILIDAD!$T$31</f>
        <v>BAJO</v>
      </c>
      <c r="AB25" s="8" t="str">
        <f>VULNERABILIDAD!$T$31</f>
        <v>BAJO</v>
      </c>
      <c r="AC25" s="8" t="str">
        <f>VULNERABILIDAD!$T$31</f>
        <v>BAJO</v>
      </c>
      <c r="AD25" s="8" t="str">
        <f>VULNERABILIDAD!$T$31</f>
        <v>BAJO</v>
      </c>
      <c r="AE25" s="8" t="str">
        <f>VULNERABILIDAD!$T$31</f>
        <v>BAJO</v>
      </c>
      <c r="AF25" s="8" t="str">
        <f>VULNERABILIDAD!$T$31</f>
        <v>BAJO</v>
      </c>
      <c r="AG25" s="8" t="str">
        <f>VULNERABILIDAD!$T$31</f>
        <v>BAJO</v>
      </c>
      <c r="AH25" s="8" t="str">
        <f>VULNERABILIDAD!$T$31</f>
        <v>BAJO</v>
      </c>
      <c r="AI25" s="8" t="str">
        <f>VULNERABILIDAD!$T$31</f>
        <v>BAJO</v>
      </c>
      <c r="AJ25" s="8" t="str">
        <f>VULNERABILIDAD!$T$31</f>
        <v>BAJO</v>
      </c>
    </row>
    <row r="26" spans="3:37" ht="4.5" customHeight="1">
      <c r="C26" s="8" t="str">
        <f>VULNERABILIDAD!$J$31</f>
        <v>BAJO</v>
      </c>
      <c r="D26" s="8" t="str">
        <f>VULNERABILIDAD!$J$31</f>
        <v>BAJO</v>
      </c>
      <c r="E26" s="8" t="str">
        <f>VULNERABILIDAD!$J$31</f>
        <v>BAJO</v>
      </c>
      <c r="F26" s="8" t="str">
        <f>VULNERABILIDAD!$J$31</f>
        <v>BAJO</v>
      </c>
      <c r="G26" s="8" t="str">
        <f>VULNERABILIDAD!$J$31</f>
        <v>BAJO</v>
      </c>
      <c r="H26" s="8" t="str">
        <f>VULNERABILIDAD!$J$31</f>
        <v>BAJO</v>
      </c>
      <c r="I26" s="8" t="str">
        <f>VULNERABILIDAD!$J$31</f>
        <v>BAJO</v>
      </c>
      <c r="J26" s="8" t="str">
        <f>VULNERABILIDAD!$J$31</f>
        <v>BAJO</v>
      </c>
      <c r="K26" s="8" t="str">
        <f>VULNERABILIDAD!$J$31</f>
        <v>BAJO</v>
      </c>
      <c r="L26" s="8" t="str">
        <f>VULNERABILIDAD!$J$31</f>
        <v>BAJO</v>
      </c>
      <c r="M26" s="8" t="str">
        <f>VULNERABILIDAD!$J$31</f>
        <v>BAJO</v>
      </c>
      <c r="N26" s="8" t="str">
        <f>VULNERABILIDAD!$J$31</f>
        <v>BAJO</v>
      </c>
      <c r="O26" s="8" t="str">
        <f>VULNERABILIDAD!$J$31</f>
        <v>BAJO</v>
      </c>
      <c r="P26" s="8" t="str">
        <f>VULNERABILIDAD!$J$31</f>
        <v>BAJO</v>
      </c>
      <c r="Q26" s="8" t="str">
        <f>VULNERABILIDAD!$J$31</f>
        <v>BAJO</v>
      </c>
      <c r="R26" s="8" t="str">
        <f>VULNERABILIDAD!$J$31</f>
        <v>BAJO</v>
      </c>
      <c r="S26" s="8" t="str">
        <f>VULNERABILIDAD!$J$31</f>
        <v>BAJO</v>
      </c>
      <c r="T26" s="8"/>
      <c r="U26" s="8" t="str">
        <f>VULNERABILIDAD!$T$31</f>
        <v>BAJO</v>
      </c>
      <c r="V26" s="8" t="str">
        <f>VULNERABILIDAD!$T$31</f>
        <v>BAJO</v>
      </c>
      <c r="W26" s="8" t="str">
        <f>VULNERABILIDAD!$T$31</f>
        <v>BAJO</v>
      </c>
      <c r="X26" s="8" t="str">
        <f>VULNERABILIDAD!$T$31</f>
        <v>BAJO</v>
      </c>
      <c r="Y26" s="8" t="str">
        <f>VULNERABILIDAD!$T$31</f>
        <v>BAJO</v>
      </c>
      <c r="Z26" s="8" t="str">
        <f>VULNERABILIDAD!$T$31</f>
        <v>BAJO</v>
      </c>
      <c r="AA26" s="8" t="str">
        <f>VULNERABILIDAD!$T$31</f>
        <v>BAJO</v>
      </c>
      <c r="AB26" s="8" t="str">
        <f>VULNERABILIDAD!$T$31</f>
        <v>BAJO</v>
      </c>
      <c r="AC26" s="8" t="str">
        <f>VULNERABILIDAD!$T$31</f>
        <v>BAJO</v>
      </c>
      <c r="AD26" s="8" t="str">
        <f>VULNERABILIDAD!$T$31</f>
        <v>BAJO</v>
      </c>
      <c r="AE26" s="8" t="str">
        <f>VULNERABILIDAD!$T$31</f>
        <v>BAJO</v>
      </c>
      <c r="AF26" s="8" t="str">
        <f>VULNERABILIDAD!$T$31</f>
        <v>BAJO</v>
      </c>
      <c r="AG26" s="8" t="str">
        <f>VULNERABILIDAD!$T$31</f>
        <v>BAJO</v>
      </c>
      <c r="AH26" s="8" t="str">
        <f>VULNERABILIDAD!$T$31</f>
        <v>BAJO</v>
      </c>
      <c r="AI26" s="8" t="str">
        <f>VULNERABILIDAD!$T$31</f>
        <v>BAJO</v>
      </c>
      <c r="AJ26" s="8" t="str">
        <f>VULNERABILIDAD!$T$31</f>
        <v>BAJO</v>
      </c>
      <c r="AK26" s="8" t="str">
        <f>VULNERABILIDAD!$T$31</f>
        <v>BAJO</v>
      </c>
    </row>
    <row r="27" spans="4:36" ht="4.5" customHeight="1">
      <c r="D27" s="8" t="str">
        <f>VULNERABILIDAD!$J$31</f>
        <v>BAJO</v>
      </c>
      <c r="E27" s="8" t="str">
        <f>VULNERABILIDAD!$J$31</f>
        <v>BAJO</v>
      </c>
      <c r="F27" s="8" t="str">
        <f>VULNERABILIDAD!$J$31</f>
        <v>BAJO</v>
      </c>
      <c r="G27" s="8" t="str">
        <f>VULNERABILIDAD!$J$31</f>
        <v>BAJO</v>
      </c>
      <c r="H27" s="8" t="str">
        <f>VULNERABILIDAD!$J$31</f>
        <v>BAJO</v>
      </c>
      <c r="I27" s="8" t="str">
        <f>VULNERABILIDAD!$J$31</f>
        <v>BAJO</v>
      </c>
      <c r="J27" s="8" t="str">
        <f>VULNERABILIDAD!$J$31</f>
        <v>BAJO</v>
      </c>
      <c r="K27" s="8" t="str">
        <f>VULNERABILIDAD!$J$31</f>
        <v>BAJO</v>
      </c>
      <c r="L27" s="8" t="str">
        <f>VULNERABILIDAD!$J$31</f>
        <v>BAJO</v>
      </c>
      <c r="M27" s="8" t="str">
        <f>VULNERABILIDAD!$J$31</f>
        <v>BAJO</v>
      </c>
      <c r="N27" s="8" t="str">
        <f>VULNERABILIDAD!$J$31</f>
        <v>BAJO</v>
      </c>
      <c r="O27" s="8" t="str">
        <f>VULNERABILIDAD!$J$31</f>
        <v>BAJO</v>
      </c>
      <c r="P27" s="8" t="str">
        <f>VULNERABILIDAD!$J$31</f>
        <v>BAJO</v>
      </c>
      <c r="Q27" s="8" t="str">
        <f>VULNERABILIDAD!$J$31</f>
        <v>BAJO</v>
      </c>
      <c r="R27" s="8" t="str">
        <f>VULNERABILIDAD!$J$31</f>
        <v>BAJO</v>
      </c>
      <c r="S27" s="8"/>
      <c r="T27" s="8">
        <f>VULNERABILIDAD!$E$31</f>
        <v>1</v>
      </c>
      <c r="V27" s="8" t="str">
        <f>VULNERABILIDAD!$T$31</f>
        <v>BAJO</v>
      </c>
      <c r="W27" s="8" t="str">
        <f>VULNERABILIDAD!$T$31</f>
        <v>BAJO</v>
      </c>
      <c r="X27" s="8" t="str">
        <f>VULNERABILIDAD!$T$31</f>
        <v>BAJO</v>
      </c>
      <c r="Y27" s="8" t="str">
        <f>VULNERABILIDAD!$T$31</f>
        <v>BAJO</v>
      </c>
      <c r="Z27" s="8" t="str">
        <f>VULNERABILIDAD!$T$31</f>
        <v>BAJO</v>
      </c>
      <c r="AA27" s="8" t="str">
        <f>VULNERABILIDAD!$T$31</f>
        <v>BAJO</v>
      </c>
      <c r="AB27" s="8" t="str">
        <f>VULNERABILIDAD!$T$31</f>
        <v>BAJO</v>
      </c>
      <c r="AC27" s="8" t="str">
        <f>VULNERABILIDAD!$T$31</f>
        <v>BAJO</v>
      </c>
      <c r="AD27" s="8" t="str">
        <f>VULNERABILIDAD!$T$31</f>
        <v>BAJO</v>
      </c>
      <c r="AE27" s="8" t="str">
        <f>VULNERABILIDAD!$T$31</f>
        <v>BAJO</v>
      </c>
      <c r="AF27" s="8" t="str">
        <f>VULNERABILIDAD!$T$31</f>
        <v>BAJO</v>
      </c>
      <c r="AG27" s="8" t="str">
        <f>VULNERABILIDAD!$T$31</f>
        <v>BAJO</v>
      </c>
      <c r="AH27" s="8" t="str">
        <f>VULNERABILIDAD!$T$31</f>
        <v>BAJO</v>
      </c>
      <c r="AI27" s="8" t="str">
        <f>VULNERABILIDAD!$T$31</f>
        <v>BAJO</v>
      </c>
      <c r="AJ27" s="8" t="str">
        <f>VULNERABILIDAD!$T$31</f>
        <v>BAJO</v>
      </c>
    </row>
    <row r="28" spans="5:35" ht="4.5" customHeight="1">
      <c r="E28" s="8" t="str">
        <f>VULNERABILIDAD!$J$31</f>
        <v>BAJO</v>
      </c>
      <c r="F28" s="8" t="str">
        <f>VULNERABILIDAD!$J$31</f>
        <v>BAJO</v>
      </c>
      <c r="G28" s="8" t="str">
        <f>VULNERABILIDAD!$J$31</f>
        <v>BAJO</v>
      </c>
      <c r="H28" s="8" t="str">
        <f>VULNERABILIDAD!$J$31</f>
        <v>BAJO</v>
      </c>
      <c r="I28" s="8" t="str">
        <f>VULNERABILIDAD!$J$31</f>
        <v>BAJO</v>
      </c>
      <c r="J28" s="8" t="str">
        <f>VULNERABILIDAD!$J$31</f>
        <v>BAJO</v>
      </c>
      <c r="K28" s="8" t="str">
        <f>VULNERABILIDAD!$J$31</f>
        <v>BAJO</v>
      </c>
      <c r="L28" s="8" t="str">
        <f>VULNERABILIDAD!$J$31</f>
        <v>BAJO</v>
      </c>
      <c r="M28" s="8" t="str">
        <f>VULNERABILIDAD!$J$31</f>
        <v>BAJO</v>
      </c>
      <c r="N28" s="8" t="str">
        <f>VULNERABILIDAD!$J$31</f>
        <v>BAJO</v>
      </c>
      <c r="O28" s="8" t="str">
        <f>VULNERABILIDAD!$J$31</f>
        <v>BAJO</v>
      </c>
      <c r="P28" s="8" t="str">
        <f>VULNERABILIDAD!$J$31</f>
        <v>BAJO</v>
      </c>
      <c r="Q28" s="8" t="str">
        <f>VULNERABILIDAD!$J$31</f>
        <v>BAJO</v>
      </c>
      <c r="R28" s="8"/>
      <c r="S28" s="8">
        <f>VULNERABILIDAD!$E$31</f>
        <v>1</v>
      </c>
      <c r="T28" s="8">
        <f>VULNERABILIDAD!$E$31</f>
        <v>1</v>
      </c>
      <c r="U28" s="8">
        <f>VULNERABILIDAD!$E$31</f>
        <v>1</v>
      </c>
      <c r="W28" s="8" t="str">
        <f>VULNERABILIDAD!$T$31</f>
        <v>BAJO</v>
      </c>
      <c r="X28" s="8" t="str">
        <f>VULNERABILIDAD!$T$31</f>
        <v>BAJO</v>
      </c>
      <c r="Y28" s="8" t="str">
        <f>VULNERABILIDAD!$T$31</f>
        <v>BAJO</v>
      </c>
      <c r="Z28" s="8" t="str">
        <f>VULNERABILIDAD!$T$31</f>
        <v>BAJO</v>
      </c>
      <c r="AA28" s="8" t="str">
        <f>VULNERABILIDAD!$T$31</f>
        <v>BAJO</v>
      </c>
      <c r="AB28" s="8" t="str">
        <f>VULNERABILIDAD!$T$31</f>
        <v>BAJO</v>
      </c>
      <c r="AC28" s="8" t="str">
        <f>VULNERABILIDAD!$T$31</f>
        <v>BAJO</v>
      </c>
      <c r="AD28" s="8" t="str">
        <f>VULNERABILIDAD!$T$31</f>
        <v>BAJO</v>
      </c>
      <c r="AE28" s="8" t="str">
        <f>VULNERABILIDAD!$T$31</f>
        <v>BAJO</v>
      </c>
      <c r="AF28" s="8" t="str">
        <f>VULNERABILIDAD!$T$31</f>
        <v>BAJO</v>
      </c>
      <c r="AG28" s="8" t="str">
        <f>VULNERABILIDAD!$T$31</f>
        <v>BAJO</v>
      </c>
      <c r="AH28" s="8" t="str">
        <f>VULNERABILIDAD!$T$31</f>
        <v>BAJO</v>
      </c>
      <c r="AI28" s="8" t="str">
        <f>VULNERABILIDAD!$T$31</f>
        <v>BAJO</v>
      </c>
    </row>
    <row r="29" spans="6:34" ht="4.5" customHeight="1">
      <c r="F29" s="8" t="str">
        <f>VULNERABILIDAD!$J$31</f>
        <v>BAJO</v>
      </c>
      <c r="G29" s="8" t="str">
        <f>VULNERABILIDAD!$J$31</f>
        <v>BAJO</v>
      </c>
      <c r="H29" s="8" t="str">
        <f>VULNERABILIDAD!$J$31</f>
        <v>BAJO</v>
      </c>
      <c r="I29" s="8" t="str">
        <f>VULNERABILIDAD!$J$31</f>
        <v>BAJO</v>
      </c>
      <c r="J29" s="8" t="str">
        <f>VULNERABILIDAD!$J$31</f>
        <v>BAJO</v>
      </c>
      <c r="K29" s="8" t="str">
        <f>VULNERABILIDAD!$J$31</f>
        <v>BAJO</v>
      </c>
      <c r="L29" s="8" t="str">
        <f>VULNERABILIDAD!$J$31</f>
        <v>BAJO</v>
      </c>
      <c r="M29" s="8" t="str">
        <f>VULNERABILIDAD!$J$31</f>
        <v>BAJO</v>
      </c>
      <c r="N29" s="8" t="str">
        <f>VULNERABILIDAD!$J$31</f>
        <v>BAJO</v>
      </c>
      <c r="O29" s="8" t="str">
        <f>VULNERABILIDAD!$J$31</f>
        <v>BAJO</v>
      </c>
      <c r="P29" s="8" t="str">
        <f>VULNERABILIDAD!$J$31</f>
        <v>BAJO</v>
      </c>
      <c r="Q29" s="8"/>
      <c r="R29" s="8">
        <f>VULNERABILIDAD!$E$31</f>
        <v>1</v>
      </c>
      <c r="S29" s="8">
        <f>VULNERABILIDAD!$E$31</f>
        <v>1</v>
      </c>
      <c r="T29" s="8">
        <f>VULNERABILIDAD!$E$31</f>
        <v>1</v>
      </c>
      <c r="U29" s="8">
        <f>VULNERABILIDAD!$E$31</f>
        <v>1</v>
      </c>
      <c r="V29" s="8">
        <f>VULNERABILIDAD!$E$31</f>
        <v>1</v>
      </c>
      <c r="X29" s="8" t="str">
        <f>VULNERABILIDAD!$T$31</f>
        <v>BAJO</v>
      </c>
      <c r="Y29" s="8" t="str">
        <f>VULNERABILIDAD!$T$31</f>
        <v>BAJO</v>
      </c>
      <c r="Z29" s="8" t="str">
        <f>VULNERABILIDAD!$T$31</f>
        <v>BAJO</v>
      </c>
      <c r="AA29" s="8" t="str">
        <f>VULNERABILIDAD!$T$31</f>
        <v>BAJO</v>
      </c>
      <c r="AB29" s="8" t="str">
        <f>VULNERABILIDAD!$T$31</f>
        <v>BAJO</v>
      </c>
      <c r="AC29" s="8" t="str">
        <f>VULNERABILIDAD!$T$31</f>
        <v>BAJO</v>
      </c>
      <c r="AD29" s="8" t="str">
        <f>VULNERABILIDAD!$T$31</f>
        <v>BAJO</v>
      </c>
      <c r="AE29" s="8" t="str">
        <f>VULNERABILIDAD!$T$31</f>
        <v>BAJO</v>
      </c>
      <c r="AF29" s="8" t="str">
        <f>VULNERABILIDAD!$T$31</f>
        <v>BAJO</v>
      </c>
      <c r="AG29" s="8" t="str">
        <f>VULNERABILIDAD!$T$31</f>
        <v>BAJO</v>
      </c>
      <c r="AH29" s="8" t="str">
        <f>VULNERABILIDAD!$T$31</f>
        <v>BAJO</v>
      </c>
    </row>
    <row r="30" spans="7:33" ht="4.5" customHeight="1">
      <c r="G30" s="8" t="str">
        <f>VULNERABILIDAD!$J$31</f>
        <v>BAJO</v>
      </c>
      <c r="H30" s="8" t="str">
        <f>VULNERABILIDAD!$J$31</f>
        <v>BAJO</v>
      </c>
      <c r="I30" s="8" t="str">
        <f>VULNERABILIDAD!$J$31</f>
        <v>BAJO</v>
      </c>
      <c r="J30" s="8" t="str">
        <f>VULNERABILIDAD!$J$31</f>
        <v>BAJO</v>
      </c>
      <c r="K30" s="8" t="str">
        <f>VULNERABILIDAD!$J$31</f>
        <v>BAJO</v>
      </c>
      <c r="L30" s="8" t="str">
        <f>VULNERABILIDAD!$J$31</f>
        <v>BAJO</v>
      </c>
      <c r="M30" s="8" t="str">
        <f>VULNERABILIDAD!$J$31</f>
        <v>BAJO</v>
      </c>
      <c r="N30" s="8" t="str">
        <f>VULNERABILIDAD!$J$31</f>
        <v>BAJO</v>
      </c>
      <c r="O30" s="8" t="str">
        <f>VULNERABILIDAD!$J$31</f>
        <v>BAJO</v>
      </c>
      <c r="P30" s="8"/>
      <c r="Q30" s="8">
        <f>VULNERABILIDAD!$E$31</f>
        <v>1</v>
      </c>
      <c r="R30" s="8">
        <f>VULNERABILIDAD!$E$31</f>
        <v>1</v>
      </c>
      <c r="S30" s="8">
        <f>VULNERABILIDAD!$E$31</f>
        <v>1</v>
      </c>
      <c r="T30" s="8">
        <f>VULNERABILIDAD!$E$31</f>
        <v>1</v>
      </c>
      <c r="U30" s="8">
        <f>VULNERABILIDAD!$E$31</f>
        <v>1</v>
      </c>
      <c r="V30" s="8">
        <f>VULNERABILIDAD!$E$31</f>
        <v>1</v>
      </c>
      <c r="W30" s="8">
        <f>VULNERABILIDAD!$E$31</f>
        <v>1</v>
      </c>
      <c r="Y30" s="8" t="str">
        <f>VULNERABILIDAD!$T$31</f>
        <v>BAJO</v>
      </c>
      <c r="Z30" s="8" t="str">
        <f>VULNERABILIDAD!$T$31</f>
        <v>BAJO</v>
      </c>
      <c r="AA30" s="8" t="str">
        <f>VULNERABILIDAD!$T$31</f>
        <v>BAJO</v>
      </c>
      <c r="AB30" s="8" t="str">
        <f>VULNERABILIDAD!$T$31</f>
        <v>BAJO</v>
      </c>
      <c r="AC30" s="8" t="str">
        <f>VULNERABILIDAD!$T$31</f>
        <v>BAJO</v>
      </c>
      <c r="AD30" s="8" t="str">
        <f>VULNERABILIDAD!$T$31</f>
        <v>BAJO</v>
      </c>
      <c r="AE30" s="8" t="str">
        <f>VULNERABILIDAD!$T$31</f>
        <v>BAJO</v>
      </c>
      <c r="AF30" s="8" t="str">
        <f>VULNERABILIDAD!$T$31</f>
        <v>BAJO</v>
      </c>
      <c r="AG30" s="8" t="str">
        <f>VULNERABILIDAD!$T$31</f>
        <v>BAJO</v>
      </c>
    </row>
    <row r="31" spans="8:32" ht="4.5" customHeight="1">
      <c r="H31" s="8" t="str">
        <f>VULNERABILIDAD!$J$31</f>
        <v>BAJO</v>
      </c>
      <c r="I31" s="8" t="str">
        <f>VULNERABILIDAD!$J$31</f>
        <v>BAJO</v>
      </c>
      <c r="J31" s="8" t="str">
        <f>VULNERABILIDAD!$J$31</f>
        <v>BAJO</v>
      </c>
      <c r="K31" s="8" t="str">
        <f>VULNERABILIDAD!$J$31</f>
        <v>BAJO</v>
      </c>
      <c r="L31" s="8" t="str">
        <f>VULNERABILIDAD!$J$31</f>
        <v>BAJO</v>
      </c>
      <c r="M31" s="8" t="str">
        <f>VULNERABILIDAD!$J$31</f>
        <v>BAJO</v>
      </c>
      <c r="N31" s="8" t="str">
        <f>VULNERABILIDAD!$J$31</f>
        <v>BAJO</v>
      </c>
      <c r="O31" s="8"/>
      <c r="P31" s="8">
        <f>VULNERABILIDAD!$E$31</f>
        <v>1</v>
      </c>
      <c r="Q31" s="8">
        <f>VULNERABILIDAD!$E$31</f>
        <v>1</v>
      </c>
      <c r="R31" s="8">
        <f>VULNERABILIDAD!$E$31</f>
        <v>1</v>
      </c>
      <c r="S31" s="8">
        <f>VULNERABILIDAD!$E$31</f>
        <v>1</v>
      </c>
      <c r="T31" s="8">
        <f>VULNERABILIDAD!$E$31</f>
        <v>1</v>
      </c>
      <c r="U31" s="8">
        <f>VULNERABILIDAD!$E$31</f>
        <v>1</v>
      </c>
      <c r="V31" s="8">
        <f>VULNERABILIDAD!$E$31</f>
        <v>1</v>
      </c>
      <c r="W31" s="8">
        <f>VULNERABILIDAD!$E$31</f>
        <v>1</v>
      </c>
      <c r="X31" s="8">
        <f>VULNERABILIDAD!$E$31</f>
        <v>1</v>
      </c>
      <c r="Z31" s="8" t="str">
        <f>VULNERABILIDAD!$T$31</f>
        <v>BAJO</v>
      </c>
      <c r="AA31" s="8" t="str">
        <f>VULNERABILIDAD!$T$31</f>
        <v>BAJO</v>
      </c>
      <c r="AB31" s="8" t="str">
        <f>VULNERABILIDAD!$T$31</f>
        <v>BAJO</v>
      </c>
      <c r="AC31" s="8" t="str">
        <f>VULNERABILIDAD!$T$31</f>
        <v>BAJO</v>
      </c>
      <c r="AD31" s="8" t="str">
        <f>VULNERABILIDAD!$T$31</f>
        <v>BAJO</v>
      </c>
      <c r="AE31" s="8" t="str">
        <f>VULNERABILIDAD!$T$31</f>
        <v>BAJO</v>
      </c>
      <c r="AF31" s="8" t="str">
        <f>VULNERABILIDAD!$T$31</f>
        <v>BAJO</v>
      </c>
    </row>
    <row r="32" spans="9:31" ht="4.5" customHeight="1">
      <c r="I32" s="8" t="str">
        <f>VULNERABILIDAD!$J$31</f>
        <v>BAJO</v>
      </c>
      <c r="J32" s="8" t="str">
        <f>VULNERABILIDAD!$J$31</f>
        <v>BAJO</v>
      </c>
      <c r="K32" s="8" t="str">
        <f>VULNERABILIDAD!$J$31</f>
        <v>BAJO</v>
      </c>
      <c r="L32" s="8" t="str">
        <f>VULNERABILIDAD!$J$31</f>
        <v>BAJO</v>
      </c>
      <c r="M32" s="8" t="str">
        <f>VULNERABILIDAD!$J$31</f>
        <v>BAJO</v>
      </c>
      <c r="N32" s="8"/>
      <c r="O32" s="8">
        <f>VULNERABILIDAD!$E$31</f>
        <v>1</v>
      </c>
      <c r="P32" s="8">
        <f>VULNERABILIDAD!$E$31</f>
        <v>1</v>
      </c>
      <c r="Q32" s="8">
        <f>VULNERABILIDAD!$E$31</f>
        <v>1</v>
      </c>
      <c r="R32" s="8">
        <f>VULNERABILIDAD!$E$31</f>
        <v>1</v>
      </c>
      <c r="S32" s="8">
        <f>VULNERABILIDAD!$E$31</f>
        <v>1</v>
      </c>
      <c r="T32" s="8">
        <f>VULNERABILIDAD!$E$31</f>
        <v>1</v>
      </c>
      <c r="U32" s="8">
        <f>VULNERABILIDAD!$E$31</f>
        <v>1</v>
      </c>
      <c r="V32" s="8">
        <f>VULNERABILIDAD!$E$31</f>
        <v>1</v>
      </c>
      <c r="W32" s="8">
        <f>VULNERABILIDAD!$E$31</f>
        <v>1</v>
      </c>
      <c r="X32" s="8">
        <f>VULNERABILIDAD!$E$31</f>
        <v>1</v>
      </c>
      <c r="Y32" s="8">
        <f>VULNERABILIDAD!$E$31</f>
        <v>1</v>
      </c>
      <c r="AA32" s="8" t="str">
        <f>VULNERABILIDAD!$T$31</f>
        <v>BAJO</v>
      </c>
      <c r="AB32" s="8" t="str">
        <f>VULNERABILIDAD!$T$31</f>
        <v>BAJO</v>
      </c>
      <c r="AC32" s="8" t="str">
        <f>VULNERABILIDAD!$T$31</f>
        <v>BAJO</v>
      </c>
      <c r="AD32" s="8" t="str">
        <f>VULNERABILIDAD!$T$31</f>
        <v>BAJO</v>
      </c>
      <c r="AE32" s="8" t="str">
        <f>VULNERABILIDAD!$T$31</f>
        <v>BAJO</v>
      </c>
    </row>
    <row r="33" spans="10:30" ht="4.5" customHeight="1">
      <c r="J33" s="8" t="str">
        <f>VULNERABILIDAD!$J$31</f>
        <v>BAJO</v>
      </c>
      <c r="K33" s="8" t="str">
        <f>VULNERABILIDAD!$J$31</f>
        <v>BAJO</v>
      </c>
      <c r="L33" s="8" t="str">
        <f>VULNERABILIDAD!$J$31</f>
        <v>BAJO</v>
      </c>
      <c r="M33" s="8"/>
      <c r="N33" s="8">
        <f>VULNERABILIDAD!$E$31</f>
        <v>1</v>
      </c>
      <c r="O33" s="8">
        <f>VULNERABILIDAD!$E$31</f>
        <v>1</v>
      </c>
      <c r="P33" s="8">
        <f>VULNERABILIDAD!$E$31</f>
        <v>1</v>
      </c>
      <c r="Q33" s="8">
        <f>VULNERABILIDAD!$E$31</f>
        <v>1</v>
      </c>
      <c r="R33" s="8">
        <f>VULNERABILIDAD!$E$31</f>
        <v>1</v>
      </c>
      <c r="S33" s="8">
        <f>VULNERABILIDAD!$E$31</f>
        <v>1</v>
      </c>
      <c r="T33" s="8">
        <f>VULNERABILIDAD!$E$31</f>
        <v>1</v>
      </c>
      <c r="U33" s="8">
        <f>VULNERABILIDAD!$E$31</f>
        <v>1</v>
      </c>
      <c r="V33" s="8">
        <f>VULNERABILIDAD!$E$31</f>
        <v>1</v>
      </c>
      <c r="W33" s="8">
        <f>VULNERABILIDAD!$E$31</f>
        <v>1</v>
      </c>
      <c r="X33" s="8">
        <f>VULNERABILIDAD!$E$31</f>
        <v>1</v>
      </c>
      <c r="Y33" s="8">
        <f>VULNERABILIDAD!$E$31</f>
        <v>1</v>
      </c>
      <c r="Z33" s="8">
        <f>VULNERABILIDAD!$E$31</f>
        <v>1</v>
      </c>
      <c r="AB33" s="8" t="str">
        <f>VULNERABILIDAD!$T$31</f>
        <v>BAJO</v>
      </c>
      <c r="AC33" s="8" t="str">
        <f>VULNERABILIDAD!$T$31</f>
        <v>BAJO</v>
      </c>
      <c r="AD33" s="8" t="str">
        <f>VULNERABILIDAD!$T$31</f>
        <v>BAJO</v>
      </c>
    </row>
    <row r="34" spans="11:29" ht="4.5" customHeight="1">
      <c r="K34" s="8" t="str">
        <f>VULNERABILIDAD!$J$31</f>
        <v>BAJO</v>
      </c>
      <c r="L34" s="8"/>
      <c r="M34" s="8">
        <f>VULNERABILIDAD!$E$31</f>
        <v>1</v>
      </c>
      <c r="N34" s="8">
        <f>VULNERABILIDAD!$E$31</f>
        <v>1</v>
      </c>
      <c r="O34" s="8">
        <f>VULNERABILIDAD!$E$31</f>
        <v>1</v>
      </c>
      <c r="P34" s="8">
        <f>VULNERABILIDAD!$E$31</f>
        <v>1</v>
      </c>
      <c r="Q34" s="8">
        <f>VULNERABILIDAD!$E$31</f>
        <v>1</v>
      </c>
      <c r="R34" s="8">
        <f>VULNERABILIDAD!$E$31</f>
        <v>1</v>
      </c>
      <c r="S34" s="8">
        <f>VULNERABILIDAD!$E$31</f>
        <v>1</v>
      </c>
      <c r="T34" s="8">
        <f>VULNERABILIDAD!$E$31</f>
        <v>1</v>
      </c>
      <c r="U34" s="8">
        <f>VULNERABILIDAD!$E$31</f>
        <v>1</v>
      </c>
      <c r="V34" s="8">
        <f>VULNERABILIDAD!$E$31</f>
        <v>1</v>
      </c>
      <c r="W34" s="8">
        <f>VULNERABILIDAD!$E$31</f>
        <v>1</v>
      </c>
      <c r="X34" s="8">
        <f>VULNERABILIDAD!$E$31</f>
        <v>1</v>
      </c>
      <c r="Y34" s="8">
        <f>VULNERABILIDAD!$E$31</f>
        <v>1</v>
      </c>
      <c r="Z34" s="8">
        <f>VULNERABILIDAD!$E$31</f>
        <v>1</v>
      </c>
      <c r="AA34" s="8">
        <f>VULNERABILIDAD!$E$31</f>
        <v>1</v>
      </c>
      <c r="AC34" s="8" t="str">
        <f>VULNERABILIDAD!$T$31</f>
        <v>BAJO</v>
      </c>
    </row>
    <row r="35" spans="12:28" ht="4.5" customHeight="1">
      <c r="L35" s="8">
        <f>VULNERABILIDAD!$E$31</f>
        <v>1</v>
      </c>
      <c r="M35" s="8">
        <f>VULNERABILIDAD!$E$31</f>
        <v>1</v>
      </c>
      <c r="N35" s="8">
        <f>VULNERABILIDAD!$E$31</f>
        <v>1</v>
      </c>
      <c r="O35" s="8">
        <f>VULNERABILIDAD!$E$31</f>
        <v>1</v>
      </c>
      <c r="P35" s="8">
        <f>VULNERABILIDAD!$E$31</f>
        <v>1</v>
      </c>
      <c r="Q35" s="8">
        <f>VULNERABILIDAD!$E$31</f>
        <v>1</v>
      </c>
      <c r="R35" s="8">
        <f>VULNERABILIDAD!$E$31</f>
        <v>1</v>
      </c>
      <c r="S35" s="8">
        <f>VULNERABILIDAD!$E$31</f>
        <v>1</v>
      </c>
      <c r="T35" s="8">
        <f>VULNERABILIDAD!$E$31</f>
        <v>1</v>
      </c>
      <c r="U35" s="8">
        <f>VULNERABILIDAD!$E$31</f>
        <v>1</v>
      </c>
      <c r="V35" s="8">
        <f>VULNERABILIDAD!$E$31</f>
        <v>1</v>
      </c>
      <c r="W35" s="8">
        <f>VULNERABILIDAD!$E$31</f>
        <v>1</v>
      </c>
      <c r="X35" s="8">
        <f>VULNERABILIDAD!$E$31</f>
        <v>1</v>
      </c>
      <c r="Y35" s="8">
        <f>VULNERABILIDAD!$E$31</f>
        <v>1</v>
      </c>
      <c r="Z35" s="8">
        <f>VULNERABILIDAD!$E$31</f>
        <v>1</v>
      </c>
      <c r="AA35" s="8">
        <f>VULNERABILIDAD!$E$31</f>
        <v>1</v>
      </c>
      <c r="AB35" s="8">
        <f>VULNERABILIDAD!$E$31</f>
        <v>1</v>
      </c>
    </row>
    <row r="36" spans="13:27" ht="4.5" customHeight="1">
      <c r="M36" s="8">
        <f>VULNERABILIDAD!$E$31</f>
        <v>1</v>
      </c>
      <c r="N36" s="8">
        <f>VULNERABILIDAD!$E$31</f>
        <v>1</v>
      </c>
      <c r="O36" s="8">
        <f>VULNERABILIDAD!$E$31</f>
        <v>1</v>
      </c>
      <c r="P36" s="8">
        <f>VULNERABILIDAD!$E$31</f>
        <v>1</v>
      </c>
      <c r="Q36" s="8">
        <f>VULNERABILIDAD!$E$31</f>
        <v>1</v>
      </c>
      <c r="R36" s="8">
        <f>VULNERABILIDAD!$E$31</f>
        <v>1</v>
      </c>
      <c r="S36" s="8">
        <f>VULNERABILIDAD!$E$31</f>
        <v>1</v>
      </c>
      <c r="T36" s="8">
        <f>VULNERABILIDAD!$E$31</f>
        <v>1</v>
      </c>
      <c r="U36" s="8">
        <f>VULNERABILIDAD!$E$31</f>
        <v>1</v>
      </c>
      <c r="V36" s="8">
        <f>VULNERABILIDAD!$E$31</f>
        <v>1</v>
      </c>
      <c r="W36" s="8">
        <f>VULNERABILIDAD!$E$31</f>
        <v>1</v>
      </c>
      <c r="X36" s="8">
        <f>VULNERABILIDAD!$E$31</f>
        <v>1</v>
      </c>
      <c r="Y36" s="8">
        <f>VULNERABILIDAD!$E$31</f>
        <v>1</v>
      </c>
      <c r="Z36" s="8">
        <f>VULNERABILIDAD!$E$31</f>
        <v>1</v>
      </c>
      <c r="AA36" s="8">
        <f>VULNERABILIDAD!$E$31</f>
        <v>1</v>
      </c>
    </row>
    <row r="37" spans="14:26" ht="4.5" customHeight="1">
      <c r="N37" s="8">
        <f>VULNERABILIDAD!$E$31</f>
        <v>1</v>
      </c>
      <c r="O37" s="8">
        <f>VULNERABILIDAD!$E$31</f>
        <v>1</v>
      </c>
      <c r="P37" s="8">
        <f>VULNERABILIDAD!$E$31</f>
        <v>1</v>
      </c>
      <c r="Q37" s="8">
        <f>VULNERABILIDAD!$E$31</f>
        <v>1</v>
      </c>
      <c r="R37" s="8">
        <f>VULNERABILIDAD!$E$31</f>
        <v>1</v>
      </c>
      <c r="S37" s="8">
        <f>VULNERABILIDAD!$E$31</f>
        <v>1</v>
      </c>
      <c r="T37" s="8">
        <f>VULNERABILIDAD!$E$31</f>
        <v>1</v>
      </c>
      <c r="U37" s="8">
        <f>VULNERABILIDAD!$E$31</f>
        <v>1</v>
      </c>
      <c r="V37" s="8">
        <f>VULNERABILIDAD!$E$31</f>
        <v>1</v>
      </c>
      <c r="W37" s="8">
        <f>VULNERABILIDAD!$E$31</f>
        <v>1</v>
      </c>
      <c r="X37" s="8">
        <f>VULNERABILIDAD!$E$31</f>
        <v>1</v>
      </c>
      <c r="Y37" s="8">
        <f>VULNERABILIDAD!$E$31</f>
        <v>1</v>
      </c>
      <c r="Z37" s="8">
        <f>VULNERABILIDAD!$E$31</f>
        <v>1</v>
      </c>
    </row>
    <row r="38" spans="15:25" ht="4.5" customHeight="1">
      <c r="O38" s="8">
        <f>VULNERABILIDAD!$E$31</f>
        <v>1</v>
      </c>
      <c r="P38" s="8">
        <f>VULNERABILIDAD!$E$31</f>
        <v>1</v>
      </c>
      <c r="Q38" s="8">
        <f>VULNERABILIDAD!$E$31</f>
        <v>1</v>
      </c>
      <c r="R38" s="8">
        <f>VULNERABILIDAD!$E$31</f>
        <v>1</v>
      </c>
      <c r="S38" s="8">
        <f>VULNERABILIDAD!$E$31</f>
        <v>1</v>
      </c>
      <c r="T38" s="8">
        <f>VULNERABILIDAD!$E$31</f>
        <v>1</v>
      </c>
      <c r="U38" s="8">
        <f>VULNERABILIDAD!$E$31</f>
        <v>1</v>
      </c>
      <c r="V38" s="8">
        <f>VULNERABILIDAD!$E$31</f>
        <v>1</v>
      </c>
      <c r="W38" s="8">
        <f>VULNERABILIDAD!$E$31</f>
        <v>1</v>
      </c>
      <c r="X38" s="8">
        <f>VULNERABILIDAD!$E$31</f>
        <v>1</v>
      </c>
      <c r="Y38" s="8">
        <f>VULNERABILIDAD!$E$31</f>
        <v>1</v>
      </c>
    </row>
    <row r="39" spans="16:24" ht="4.5" customHeight="1">
      <c r="P39" s="8">
        <f>VULNERABILIDAD!$E$31</f>
        <v>1</v>
      </c>
      <c r="Q39" s="8">
        <f>VULNERABILIDAD!$E$31</f>
        <v>1</v>
      </c>
      <c r="R39" s="8">
        <f>VULNERABILIDAD!$E$31</f>
        <v>1</v>
      </c>
      <c r="S39" s="8">
        <f>VULNERABILIDAD!$E$31</f>
        <v>1</v>
      </c>
      <c r="T39" s="8">
        <f>VULNERABILIDAD!$E$31</f>
        <v>1</v>
      </c>
      <c r="U39" s="8">
        <f>VULNERABILIDAD!$E$31</f>
        <v>1</v>
      </c>
      <c r="V39" s="8">
        <f>VULNERABILIDAD!$E$31</f>
        <v>1</v>
      </c>
      <c r="W39" s="8">
        <f>VULNERABILIDAD!$E$31</f>
        <v>1</v>
      </c>
      <c r="X39" s="8">
        <f>VULNERABILIDAD!$E$31</f>
        <v>1</v>
      </c>
    </row>
    <row r="40" spans="17:23" ht="4.5" customHeight="1">
      <c r="Q40" s="8">
        <f>VULNERABILIDAD!$E$31</f>
        <v>1</v>
      </c>
      <c r="R40" s="8">
        <f>VULNERABILIDAD!$E$31</f>
        <v>1</v>
      </c>
      <c r="S40" s="8">
        <f>VULNERABILIDAD!$E$31</f>
        <v>1</v>
      </c>
      <c r="T40" s="8">
        <f>VULNERABILIDAD!$E$31</f>
        <v>1</v>
      </c>
      <c r="U40" s="8">
        <f>VULNERABILIDAD!$E$31</f>
        <v>1</v>
      </c>
      <c r="V40" s="8">
        <f>VULNERABILIDAD!$E$31</f>
        <v>1</v>
      </c>
      <c r="W40" s="8">
        <f>VULNERABILIDAD!$E$31</f>
        <v>1</v>
      </c>
    </row>
    <row r="41" spans="18:23" ht="4.5" customHeight="1">
      <c r="R41" s="8">
        <f>VULNERABILIDAD!$E$31</f>
        <v>1</v>
      </c>
      <c r="S41" s="8">
        <f>VULNERABILIDAD!$E$31</f>
        <v>1</v>
      </c>
      <c r="T41" s="8">
        <f>VULNERABILIDAD!$E$31</f>
        <v>1</v>
      </c>
      <c r="U41" s="8">
        <f>VULNERABILIDAD!$E$31</f>
        <v>1</v>
      </c>
      <c r="V41" s="8">
        <f>VULNERABILIDAD!$E$31</f>
        <v>1</v>
      </c>
      <c r="W41" s="8"/>
    </row>
    <row r="42" spans="19:22" ht="4.5" customHeight="1">
      <c r="S42" s="8">
        <f>VULNERABILIDAD!$E$31</f>
        <v>1</v>
      </c>
      <c r="T42" s="8">
        <f>VULNERABILIDAD!$E$31</f>
        <v>1</v>
      </c>
      <c r="U42" s="8">
        <f>VULNERABILIDAD!$E$31</f>
        <v>1</v>
      </c>
      <c r="V42" s="8"/>
    </row>
    <row r="43" ht="4.5" customHeight="1">
      <c r="T43" s="8">
        <f>VULNERABILIDAD!$E$31</f>
        <v>1</v>
      </c>
    </row>
    <row r="44" ht="9" customHeight="1">
      <c r="T44" s="8"/>
    </row>
    <row r="45" spans="1:39" ht="12.75" customHeight="1" thickBot="1">
      <c r="A45" s="12" t="s">
        <v>44</v>
      </c>
      <c r="B45" s="13"/>
      <c r="C45" s="183" t="s">
        <v>45</v>
      </c>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3"/>
      <c r="AM45" s="13"/>
    </row>
    <row r="46" spans="1:39" ht="12.75">
      <c r="A46" s="169" t="str">
        <f>VULNERABILIDAD!V31</f>
        <v>BAJO</v>
      </c>
      <c r="B46" s="172" t="str">
        <f>IF(A46="BAJO","Del 70 al 100% de la vulnerabilidad y la amenaza  estan controlados.  Una emergencia se superaría en poco tiempo, y que los efectos sociales, económicos y del medio ambiente serán  menores",IF(A46="MEDIO","Del 50 al 70% la vulnerabilidad y la amenaza es alta.  Ó los componentes son calificados como medios, por lo tanto las consecuencias y efectos sociales y económicos pueden ser de magnitud, pero inferiores al riesgo alto",IF(A46="ALTO","Del 20 al 50% de los valores que representan la vulnerabilidad y amenaza, están en su punto minimo de intervención, los efectos de un evento representarian un cambio significativo en la empresa, la economía y la infraestructura")))</f>
        <v>Del 70 al 100% de la vulnerabilidad y la amenaza  estan controlados.  Una emergencia se superaría en poco tiempo, y que los efectos sociales, económicos y del medio ambiente serán  menores</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3"/>
    </row>
    <row r="47" spans="1:39" ht="12.75">
      <c r="A47" s="170"/>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5"/>
    </row>
    <row r="48" spans="1:39" ht="13.5" thickBot="1">
      <c r="A48" s="171"/>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7"/>
    </row>
    <row r="50" spans="1:39" ht="12.75">
      <c r="A50" s="178" t="s">
        <v>46</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row>
  </sheetData>
  <sheetProtection/>
  <mergeCells count="9">
    <mergeCell ref="A46:A48"/>
    <mergeCell ref="B46:AM48"/>
    <mergeCell ref="A50:AM50"/>
    <mergeCell ref="A1:AM1"/>
    <mergeCell ref="A2:AM2"/>
    <mergeCell ref="B4:AM4"/>
    <mergeCell ref="B5:X5"/>
    <mergeCell ref="A7:AM7"/>
    <mergeCell ref="C45:AK45"/>
  </mergeCells>
  <conditionalFormatting sqref="P31:P34 N33:N34 O32:O34 U35:AB35 Q30:Q34 AA36 L35:S35 U28:U34 V29:V34 W30:W34 X31:X34 Y32:Y34 Z33:Z34 AA34 S36:S42 R36:R41 Q36:Q40 P36:P39 O36:O38 N36:N37 M36 S28:S34 R29:R34 M34 U36:V42 W36:W41 X36:X39 Y36:Y38 Z36:Z37 T27:T44">
    <cfRule type="cellIs" priority="10" dxfId="2" operator="equal" stopIfTrue="1">
      <formula>1</formula>
    </cfRule>
    <cfRule type="cellIs" priority="11" dxfId="1" operator="equal" stopIfTrue="1">
      <formula>2</formula>
    </cfRule>
    <cfRule type="cellIs" priority="12" dxfId="0" operator="equal" stopIfTrue="1">
      <formula>3</formula>
    </cfRule>
  </conditionalFormatting>
  <conditionalFormatting sqref="G22:G30 I25:I28 F23:F29 D25 H25:H29 J25:J27 D27 C26:D26 E24:E28 L33:L34 H21 AJ27 J19:J21 H31 J28:R28 K25:S25 K27:S27 I31:J32 K31:O31 K32:N32 M33 I20:I21 AA16 AC27:AC34 V25:AJ25 W24:AI24 X23:AH23 Y22:AG22 Z21:AF21 AA20:AE20 AC18 AB19:AD19 AB27:AB33 AD27:AD33 AA27:AA32 Z27:Z31 Y27:Y30 X27:X29 W27:W28 V27 AE27:AE32 AF27:AF31 AG27:AG30 AH27:AH29 AI27:AI28 K26:AK26 I29:Q29 K18:M21 N19:S21 K34 J33:K33 T9:T25 L17 H22:S24 M16:M17 N15:N18 O14:O18 P13:P18 Q12:Q18 R11:R18 S10:S18 W18:AA18 V11:V23 U10:U24 W22 W21:X21 W20:Y20 W19:Z19 W17:AB17 W12:W16 X13:X16 Y14:Y16 Z15:Z16 H30:P30">
    <cfRule type="cellIs" priority="7" dxfId="2" operator="equal" stopIfTrue="1">
      <formula>"BAJO"</formula>
    </cfRule>
    <cfRule type="cellIs" priority="8" dxfId="1" operator="equal" stopIfTrue="1">
      <formula>"MEDIO"</formula>
    </cfRule>
    <cfRule type="cellIs" priority="9" dxfId="0" operator="equal" stopIfTrue="1">
      <formula>"ALTO"</formula>
    </cfRule>
  </conditionalFormatting>
  <conditionalFormatting sqref="A46:A48">
    <cfRule type="cellIs" priority="4" dxfId="14" operator="equal" stopIfTrue="1">
      <formula>"BAJO"</formula>
    </cfRule>
    <cfRule type="cellIs" priority="5" dxfId="13" operator="equal" stopIfTrue="1">
      <formula>"MEDIO"</formula>
    </cfRule>
    <cfRule type="cellIs" priority="6" dxfId="12" operator="equal" stopIfTrue="1">
      <formula>"ALTO"</formula>
    </cfRule>
  </conditionalFormatting>
  <conditionalFormatting sqref="B46:B48">
    <cfRule type="cellIs" priority="1" dxfId="5" operator="equal" stopIfTrue="1">
      <formula>"BAJO"</formula>
    </cfRule>
    <cfRule type="cellIs" priority="2" dxfId="4" operator="equal" stopIfTrue="1">
      <formula>"MEDIO"</formula>
    </cfRule>
    <cfRule type="cellIs" priority="3" dxfId="3" operator="equal" stopIfTrue="1">
      <formula>"ALTO"</formula>
    </cfRule>
  </conditionalFormatting>
  <printOptions/>
  <pageMargins left="1.3779527559055118" right="0.5905511811023623" top="0.984251968503937" bottom="0.7874015748031497" header="0" footer="0"/>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AN50"/>
  <sheetViews>
    <sheetView showGridLines="0" zoomScale="121" zoomScaleNormal="121" zoomScalePageLayoutView="0" workbookViewId="0" topLeftCell="A1">
      <selection activeCell="AM11" sqref="AM11"/>
    </sheetView>
  </sheetViews>
  <sheetFormatPr defaultColWidth="11.421875" defaultRowHeight="12.75"/>
  <cols>
    <col min="1" max="1" width="13.00390625" style="0" customWidth="1"/>
    <col min="3" max="37" width="0.85546875" style="0" customWidth="1"/>
  </cols>
  <sheetData>
    <row r="1" spans="1:40" ht="15.75">
      <c r="A1" s="179" t="s">
        <v>33</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9"/>
    </row>
    <row r="2" spans="1:40" ht="19.5" customHeight="1">
      <c r="A2" s="179" t="s">
        <v>41</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9"/>
    </row>
    <row r="4" spans="1:39" ht="15.75">
      <c r="A4" s="10" t="s">
        <v>42</v>
      </c>
      <c r="B4" s="180" t="str">
        <f>VULNERABILIDAD!A4</f>
        <v>EMPRESA EN ESTUDIO</v>
      </c>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row>
    <row r="5" spans="1:24" ht="12.75">
      <c r="A5" t="s">
        <v>43</v>
      </c>
      <c r="B5" s="181">
        <f>VULNERABILIDAD!B6</f>
        <v>42736</v>
      </c>
      <c r="C5" s="181"/>
      <c r="D5" s="181"/>
      <c r="E5" s="181"/>
      <c r="F5" s="181"/>
      <c r="G5" s="181"/>
      <c r="H5" s="181"/>
      <c r="I5" s="181"/>
      <c r="J5" s="181"/>
      <c r="K5" s="181"/>
      <c r="L5" s="181"/>
      <c r="M5" s="181"/>
      <c r="N5" s="181"/>
      <c r="O5" s="181"/>
      <c r="P5" s="181"/>
      <c r="Q5" s="181"/>
      <c r="R5" s="181"/>
      <c r="S5" s="181"/>
      <c r="T5" s="181"/>
      <c r="U5" s="181"/>
      <c r="V5" s="181"/>
      <c r="W5" s="181"/>
      <c r="X5" s="181"/>
    </row>
    <row r="7" spans="1:39" ht="18">
      <c r="A7" s="184" t="str">
        <f>VULNERABILIDAD!A28</f>
        <v>INCENDIOS VEHICULARES</v>
      </c>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row>
    <row r="8" ht="7.5" customHeight="1"/>
    <row r="9" ht="4.5" customHeight="1">
      <c r="T9" s="8" t="str">
        <f>VULNERABILIDAD!$O$28</f>
        <v>BAJO</v>
      </c>
    </row>
    <row r="10" spans="19:21" ht="4.5" customHeight="1">
      <c r="S10" s="8" t="str">
        <f>VULNERABILIDAD!$O$28</f>
        <v>BAJO</v>
      </c>
      <c r="T10" s="8" t="str">
        <f>VULNERABILIDAD!$O$28</f>
        <v>BAJO</v>
      </c>
      <c r="U10" s="8" t="str">
        <f>VULNERABILIDAD!$O$28</f>
        <v>BAJO</v>
      </c>
    </row>
    <row r="11" spans="18:22" ht="4.5" customHeight="1">
      <c r="R11" s="8" t="str">
        <f>VULNERABILIDAD!$O$28</f>
        <v>BAJO</v>
      </c>
      <c r="S11" s="8" t="str">
        <f>VULNERABILIDAD!$O$28</f>
        <v>BAJO</v>
      </c>
      <c r="T11" s="8" t="str">
        <f>VULNERABILIDAD!$O$28</f>
        <v>BAJO</v>
      </c>
      <c r="U11" s="8" t="str">
        <f>VULNERABILIDAD!$O$28</f>
        <v>BAJO</v>
      </c>
      <c r="V11" s="8" t="str">
        <f>VULNERABILIDAD!$O$28</f>
        <v>BAJO</v>
      </c>
    </row>
    <row r="12" spans="17:23" ht="4.5" customHeight="1">
      <c r="Q12" s="8" t="str">
        <f>VULNERABILIDAD!$O$28</f>
        <v>BAJO</v>
      </c>
      <c r="R12" s="8" t="str">
        <f>VULNERABILIDAD!$O$28</f>
        <v>BAJO</v>
      </c>
      <c r="S12" s="8" t="str">
        <f>VULNERABILIDAD!$O$28</f>
        <v>BAJO</v>
      </c>
      <c r="T12" s="8" t="str">
        <f>VULNERABILIDAD!$O$28</f>
        <v>BAJO</v>
      </c>
      <c r="U12" s="8" t="str">
        <f>VULNERABILIDAD!$O$28</f>
        <v>BAJO</v>
      </c>
      <c r="V12" s="8" t="str">
        <f>VULNERABILIDAD!$O$28</f>
        <v>BAJO</v>
      </c>
      <c r="W12" s="8" t="str">
        <f>VULNERABILIDAD!$O$28</f>
        <v>BAJO</v>
      </c>
    </row>
    <row r="13" spans="16:24" ht="4.5" customHeight="1">
      <c r="P13" s="8" t="str">
        <f>VULNERABILIDAD!$O$28</f>
        <v>BAJO</v>
      </c>
      <c r="Q13" s="8" t="str">
        <f>VULNERABILIDAD!$O$28</f>
        <v>BAJO</v>
      </c>
      <c r="R13" s="8" t="str">
        <f>VULNERABILIDAD!$O$28</f>
        <v>BAJO</v>
      </c>
      <c r="S13" s="8" t="str">
        <f>VULNERABILIDAD!$O$28</f>
        <v>BAJO</v>
      </c>
      <c r="T13" s="8" t="str">
        <f>VULNERABILIDAD!$O$28</f>
        <v>BAJO</v>
      </c>
      <c r="U13" s="8" t="str">
        <f>VULNERABILIDAD!$O$28</f>
        <v>BAJO</v>
      </c>
      <c r="V13" s="8" t="str">
        <f>VULNERABILIDAD!$O$28</f>
        <v>BAJO</v>
      </c>
      <c r="W13" s="8" t="str">
        <f>VULNERABILIDAD!$O$28</f>
        <v>BAJO</v>
      </c>
      <c r="X13" s="8" t="str">
        <f>VULNERABILIDAD!$O$28</f>
        <v>BAJO</v>
      </c>
    </row>
    <row r="14" spans="15:25" ht="4.5" customHeight="1">
      <c r="O14" s="8" t="str">
        <f>VULNERABILIDAD!$O$28</f>
        <v>BAJO</v>
      </c>
      <c r="P14" s="8" t="str">
        <f>VULNERABILIDAD!$O$28</f>
        <v>BAJO</v>
      </c>
      <c r="Q14" s="8" t="str">
        <f>VULNERABILIDAD!$O$28</f>
        <v>BAJO</v>
      </c>
      <c r="R14" s="8" t="str">
        <f>VULNERABILIDAD!$O$28</f>
        <v>BAJO</v>
      </c>
      <c r="S14" s="8" t="str">
        <f>VULNERABILIDAD!$O$28</f>
        <v>BAJO</v>
      </c>
      <c r="T14" s="8" t="str">
        <f>VULNERABILIDAD!$O$28</f>
        <v>BAJO</v>
      </c>
      <c r="U14" s="8" t="str">
        <f>VULNERABILIDAD!$O$28</f>
        <v>BAJO</v>
      </c>
      <c r="V14" s="8" t="str">
        <f>VULNERABILIDAD!$O$28</f>
        <v>BAJO</v>
      </c>
      <c r="W14" s="8" t="str">
        <f>VULNERABILIDAD!$O$28</f>
        <v>BAJO</v>
      </c>
      <c r="X14" s="8" t="str">
        <f>VULNERABILIDAD!$O$28</f>
        <v>BAJO</v>
      </c>
      <c r="Y14" s="8" t="str">
        <f>VULNERABILIDAD!$O$28</f>
        <v>BAJO</v>
      </c>
    </row>
    <row r="15" spans="14:26" ht="4.5" customHeight="1">
      <c r="N15" s="8" t="str">
        <f>VULNERABILIDAD!$O$28</f>
        <v>BAJO</v>
      </c>
      <c r="O15" s="8" t="str">
        <f>VULNERABILIDAD!$O$28</f>
        <v>BAJO</v>
      </c>
      <c r="P15" s="8" t="str">
        <f>VULNERABILIDAD!$O$28</f>
        <v>BAJO</v>
      </c>
      <c r="Q15" s="8" t="str">
        <f>VULNERABILIDAD!$O$28</f>
        <v>BAJO</v>
      </c>
      <c r="R15" s="8" t="str">
        <f>VULNERABILIDAD!$O$28</f>
        <v>BAJO</v>
      </c>
      <c r="S15" s="8" t="str">
        <f>VULNERABILIDAD!$O$28</f>
        <v>BAJO</v>
      </c>
      <c r="T15" s="8" t="str">
        <f>VULNERABILIDAD!$O$28</f>
        <v>BAJO</v>
      </c>
      <c r="U15" s="8" t="str">
        <f>VULNERABILIDAD!$O$28</f>
        <v>BAJO</v>
      </c>
      <c r="V15" s="8" t="str">
        <f>VULNERABILIDAD!$O$28</f>
        <v>BAJO</v>
      </c>
      <c r="W15" s="8" t="str">
        <f>VULNERABILIDAD!$O$28</f>
        <v>BAJO</v>
      </c>
      <c r="X15" s="8" t="str">
        <f>VULNERABILIDAD!$O$28</f>
        <v>BAJO</v>
      </c>
      <c r="Y15" s="8" t="str">
        <f>VULNERABILIDAD!$O$28</f>
        <v>BAJO</v>
      </c>
      <c r="Z15" s="8" t="str">
        <f>VULNERABILIDAD!$O$28</f>
        <v>BAJO</v>
      </c>
    </row>
    <row r="16" spans="13:27" ht="4.5" customHeight="1">
      <c r="M16" s="8" t="str">
        <f>VULNERABILIDAD!$O$28</f>
        <v>BAJO</v>
      </c>
      <c r="N16" s="8" t="str">
        <f>VULNERABILIDAD!$O$28</f>
        <v>BAJO</v>
      </c>
      <c r="O16" s="8" t="str">
        <f>VULNERABILIDAD!$O$28</f>
        <v>BAJO</v>
      </c>
      <c r="P16" s="8" t="str">
        <f>VULNERABILIDAD!$O$28</f>
        <v>BAJO</v>
      </c>
      <c r="Q16" s="8" t="str">
        <f>VULNERABILIDAD!$O$28</f>
        <v>BAJO</v>
      </c>
      <c r="R16" s="8" t="str">
        <f>VULNERABILIDAD!$O$28</f>
        <v>BAJO</v>
      </c>
      <c r="S16" s="8" t="str">
        <f>VULNERABILIDAD!$O$28</f>
        <v>BAJO</v>
      </c>
      <c r="T16" s="8" t="str">
        <f>VULNERABILIDAD!$O$28</f>
        <v>BAJO</v>
      </c>
      <c r="U16" s="8" t="str">
        <f>VULNERABILIDAD!$O$28</f>
        <v>BAJO</v>
      </c>
      <c r="V16" s="8" t="str">
        <f>VULNERABILIDAD!$O$28</f>
        <v>BAJO</v>
      </c>
      <c r="W16" s="8" t="str">
        <f>VULNERABILIDAD!$O$28</f>
        <v>BAJO</v>
      </c>
      <c r="X16" s="8" t="str">
        <f>VULNERABILIDAD!$O$28</f>
        <v>BAJO</v>
      </c>
      <c r="Y16" s="8" t="str">
        <f>VULNERABILIDAD!$O$28</f>
        <v>BAJO</v>
      </c>
      <c r="Z16" s="8" t="str">
        <f>VULNERABILIDAD!$O$28</f>
        <v>BAJO</v>
      </c>
      <c r="AA16" s="8" t="str">
        <f>VULNERABILIDAD!$O$28</f>
        <v>BAJO</v>
      </c>
    </row>
    <row r="17" spans="12:28" ht="4.5" customHeight="1">
      <c r="L17" s="8" t="str">
        <f>VULNERABILIDAD!$O$28</f>
        <v>BAJO</v>
      </c>
      <c r="M17" s="8" t="str">
        <f>VULNERABILIDAD!$O$28</f>
        <v>BAJO</v>
      </c>
      <c r="N17" s="8" t="str">
        <f>VULNERABILIDAD!$O$28</f>
        <v>BAJO</v>
      </c>
      <c r="O17" s="8" t="str">
        <f>VULNERABILIDAD!$O$28</f>
        <v>BAJO</v>
      </c>
      <c r="P17" s="8" t="str">
        <f>VULNERABILIDAD!$O$28</f>
        <v>BAJO</v>
      </c>
      <c r="Q17" s="8" t="str">
        <f>VULNERABILIDAD!$O$28</f>
        <v>BAJO</v>
      </c>
      <c r="R17" s="8" t="str">
        <f>VULNERABILIDAD!$O$28</f>
        <v>BAJO</v>
      </c>
      <c r="S17" s="8" t="str">
        <f>VULNERABILIDAD!$O$28</f>
        <v>BAJO</v>
      </c>
      <c r="T17" s="8" t="str">
        <f>VULNERABILIDAD!$O$28</f>
        <v>BAJO</v>
      </c>
      <c r="U17" s="8" t="str">
        <f>VULNERABILIDAD!$O$28</f>
        <v>BAJO</v>
      </c>
      <c r="V17" s="8" t="str">
        <f>VULNERABILIDAD!$O$28</f>
        <v>BAJO</v>
      </c>
      <c r="W17" s="8" t="str">
        <f>VULNERABILIDAD!$O$28</f>
        <v>BAJO</v>
      </c>
      <c r="X17" s="8" t="str">
        <f>VULNERABILIDAD!$O$28</f>
        <v>BAJO</v>
      </c>
      <c r="Y17" s="8" t="str">
        <f>VULNERABILIDAD!$O$28</f>
        <v>BAJO</v>
      </c>
      <c r="Z17" s="8" t="str">
        <f>VULNERABILIDAD!$O$28</f>
        <v>BAJO</v>
      </c>
      <c r="AA17" s="8" t="str">
        <f>VULNERABILIDAD!$O$28</f>
        <v>BAJO</v>
      </c>
      <c r="AB17" s="8" t="str">
        <f>VULNERABILIDAD!$O$28</f>
        <v>BAJO</v>
      </c>
    </row>
    <row r="18" spans="11:29" ht="4.5" customHeight="1">
      <c r="K18" s="8" t="str">
        <f>VULNERABILIDAD!$J$28</f>
        <v>BAJO</v>
      </c>
      <c r="L18" s="8"/>
      <c r="M18" s="8" t="str">
        <f>VULNERABILIDAD!$O$28</f>
        <v>BAJO</v>
      </c>
      <c r="N18" s="8" t="str">
        <f>VULNERABILIDAD!$O$28</f>
        <v>BAJO</v>
      </c>
      <c r="O18" s="8" t="str">
        <f>VULNERABILIDAD!$O$28</f>
        <v>BAJO</v>
      </c>
      <c r="P18" s="8" t="str">
        <f>VULNERABILIDAD!$O$28</f>
        <v>BAJO</v>
      </c>
      <c r="Q18" s="8" t="str">
        <f>VULNERABILIDAD!$O$28</f>
        <v>BAJO</v>
      </c>
      <c r="R18" s="8" t="str">
        <f>VULNERABILIDAD!$O$28</f>
        <v>BAJO</v>
      </c>
      <c r="S18" s="8" t="str">
        <f>VULNERABILIDAD!$O$28</f>
        <v>BAJO</v>
      </c>
      <c r="T18" s="8" t="str">
        <f>VULNERABILIDAD!$O$28</f>
        <v>BAJO</v>
      </c>
      <c r="U18" s="8" t="str">
        <f>VULNERABILIDAD!$O$28</f>
        <v>BAJO</v>
      </c>
      <c r="V18" s="8" t="str">
        <f>VULNERABILIDAD!$O$28</f>
        <v>BAJO</v>
      </c>
      <c r="W18" s="8" t="str">
        <f>VULNERABILIDAD!$O$28</f>
        <v>BAJO</v>
      </c>
      <c r="X18" s="8" t="str">
        <f>VULNERABILIDAD!$O$28</f>
        <v>BAJO</v>
      </c>
      <c r="Y18" s="8" t="str">
        <f>VULNERABILIDAD!$O$28</f>
        <v>BAJO</v>
      </c>
      <c r="Z18" s="8" t="str">
        <f>VULNERABILIDAD!$O$28</f>
        <v>BAJO</v>
      </c>
      <c r="AA18" s="8" t="str">
        <f>VULNERABILIDAD!$O$28</f>
        <v>BAJO</v>
      </c>
      <c r="AC18" s="8" t="str">
        <f>VULNERABILIDAD!$T$28</f>
        <v>BAJO</v>
      </c>
    </row>
    <row r="19" spans="10:30" ht="4.5" customHeight="1">
      <c r="J19" s="8" t="str">
        <f>VULNERABILIDAD!$J$28</f>
        <v>BAJO</v>
      </c>
      <c r="K19" s="8" t="str">
        <f>VULNERABILIDAD!$J$28</f>
        <v>BAJO</v>
      </c>
      <c r="L19" s="8" t="str">
        <f>VULNERABILIDAD!$J$28</f>
        <v>BAJO</v>
      </c>
      <c r="M19" s="8"/>
      <c r="N19" s="8" t="str">
        <f>VULNERABILIDAD!$O$28</f>
        <v>BAJO</v>
      </c>
      <c r="O19" s="8" t="str">
        <f>VULNERABILIDAD!$O$28</f>
        <v>BAJO</v>
      </c>
      <c r="P19" s="8" t="str">
        <f>VULNERABILIDAD!$O$28</f>
        <v>BAJO</v>
      </c>
      <c r="Q19" s="8" t="str">
        <f>VULNERABILIDAD!$O$28</f>
        <v>BAJO</v>
      </c>
      <c r="R19" s="8" t="str">
        <f>VULNERABILIDAD!$O$28</f>
        <v>BAJO</v>
      </c>
      <c r="S19" s="8" t="str">
        <f>VULNERABILIDAD!$O$28</f>
        <v>BAJO</v>
      </c>
      <c r="T19" s="8" t="str">
        <f>VULNERABILIDAD!$O$28</f>
        <v>BAJO</v>
      </c>
      <c r="U19" s="8" t="str">
        <f>VULNERABILIDAD!$O$28</f>
        <v>BAJO</v>
      </c>
      <c r="V19" s="8" t="str">
        <f>VULNERABILIDAD!$O$28</f>
        <v>BAJO</v>
      </c>
      <c r="W19" s="8" t="str">
        <f>VULNERABILIDAD!$O$28</f>
        <v>BAJO</v>
      </c>
      <c r="X19" s="8" t="str">
        <f>VULNERABILIDAD!$O$28</f>
        <v>BAJO</v>
      </c>
      <c r="Y19" s="8" t="str">
        <f>VULNERABILIDAD!$O$28</f>
        <v>BAJO</v>
      </c>
      <c r="Z19" s="8" t="str">
        <f>VULNERABILIDAD!$O$28</f>
        <v>BAJO</v>
      </c>
      <c r="AB19" s="8" t="str">
        <f>VULNERABILIDAD!$T$28</f>
        <v>BAJO</v>
      </c>
      <c r="AC19" s="8" t="str">
        <f>VULNERABILIDAD!$T$28</f>
        <v>BAJO</v>
      </c>
      <c r="AD19" s="8" t="str">
        <f>VULNERABILIDAD!$T$28</f>
        <v>BAJO</v>
      </c>
    </row>
    <row r="20" spans="9:31" ht="4.5" customHeight="1">
      <c r="I20" s="8" t="str">
        <f>VULNERABILIDAD!$J$28</f>
        <v>BAJO</v>
      </c>
      <c r="J20" s="8" t="str">
        <f>VULNERABILIDAD!$J$28</f>
        <v>BAJO</v>
      </c>
      <c r="K20" s="8" t="str">
        <f>VULNERABILIDAD!$J$28</f>
        <v>BAJO</v>
      </c>
      <c r="L20" s="8" t="str">
        <f>VULNERABILIDAD!$J$28</f>
        <v>BAJO</v>
      </c>
      <c r="M20" s="8" t="str">
        <f>VULNERABILIDAD!$J$28</f>
        <v>BAJO</v>
      </c>
      <c r="N20" s="8"/>
      <c r="O20" s="8" t="str">
        <f>VULNERABILIDAD!$O$28</f>
        <v>BAJO</v>
      </c>
      <c r="P20" s="8" t="str">
        <f>VULNERABILIDAD!$O$28</f>
        <v>BAJO</v>
      </c>
      <c r="Q20" s="8" t="str">
        <f>VULNERABILIDAD!$O$28</f>
        <v>BAJO</v>
      </c>
      <c r="R20" s="8" t="str">
        <f>VULNERABILIDAD!$O$28</f>
        <v>BAJO</v>
      </c>
      <c r="S20" s="8" t="str">
        <f>VULNERABILIDAD!$O$28</f>
        <v>BAJO</v>
      </c>
      <c r="T20" s="8" t="str">
        <f>VULNERABILIDAD!$O$28</f>
        <v>BAJO</v>
      </c>
      <c r="U20" s="8" t="str">
        <f>VULNERABILIDAD!$O$28</f>
        <v>BAJO</v>
      </c>
      <c r="V20" s="8" t="str">
        <f>VULNERABILIDAD!$O$28</f>
        <v>BAJO</v>
      </c>
      <c r="W20" s="8" t="str">
        <f>VULNERABILIDAD!$O$28</f>
        <v>BAJO</v>
      </c>
      <c r="X20" s="8" t="str">
        <f>VULNERABILIDAD!$O$28</f>
        <v>BAJO</v>
      </c>
      <c r="Y20" s="8" t="str">
        <f>VULNERABILIDAD!$O$28</f>
        <v>BAJO</v>
      </c>
      <c r="AA20" s="8" t="str">
        <f>VULNERABILIDAD!$T$28</f>
        <v>BAJO</v>
      </c>
      <c r="AB20" s="8" t="str">
        <f>VULNERABILIDAD!$T$28</f>
        <v>BAJO</v>
      </c>
      <c r="AC20" s="8" t="str">
        <f>VULNERABILIDAD!$T$28</f>
        <v>BAJO</v>
      </c>
      <c r="AD20" s="8" t="str">
        <f>VULNERABILIDAD!$T$28</f>
        <v>BAJO</v>
      </c>
      <c r="AE20" s="8" t="str">
        <f>VULNERABILIDAD!$T$28</f>
        <v>BAJO</v>
      </c>
    </row>
    <row r="21" spans="8:32" ht="4.5" customHeight="1">
      <c r="H21" s="8" t="str">
        <f>VULNERABILIDAD!$J$28</f>
        <v>BAJO</v>
      </c>
      <c r="I21" s="8" t="str">
        <f>VULNERABILIDAD!$J$28</f>
        <v>BAJO</v>
      </c>
      <c r="J21" s="8" t="str">
        <f>VULNERABILIDAD!$J$28</f>
        <v>BAJO</v>
      </c>
      <c r="K21" s="8" t="str">
        <f>VULNERABILIDAD!$J$28</f>
        <v>BAJO</v>
      </c>
      <c r="L21" s="8" t="str">
        <f>VULNERABILIDAD!$J$28</f>
        <v>BAJO</v>
      </c>
      <c r="M21" s="8" t="str">
        <f>VULNERABILIDAD!$J$28</f>
        <v>BAJO</v>
      </c>
      <c r="N21" s="8" t="str">
        <f>VULNERABILIDAD!$J$28</f>
        <v>BAJO</v>
      </c>
      <c r="O21" s="8"/>
      <c r="P21" s="8" t="str">
        <f>VULNERABILIDAD!$O$28</f>
        <v>BAJO</v>
      </c>
      <c r="Q21" s="8" t="str">
        <f>VULNERABILIDAD!$O$28</f>
        <v>BAJO</v>
      </c>
      <c r="R21" s="8" t="str">
        <f>VULNERABILIDAD!$O$28</f>
        <v>BAJO</v>
      </c>
      <c r="S21" s="8" t="str">
        <f>VULNERABILIDAD!$O$28</f>
        <v>BAJO</v>
      </c>
      <c r="T21" s="8" t="str">
        <f>VULNERABILIDAD!$O$28</f>
        <v>BAJO</v>
      </c>
      <c r="U21" s="8" t="str">
        <f>VULNERABILIDAD!$O$28</f>
        <v>BAJO</v>
      </c>
      <c r="V21" s="8" t="str">
        <f>VULNERABILIDAD!$O$28</f>
        <v>BAJO</v>
      </c>
      <c r="W21" s="8" t="str">
        <f>VULNERABILIDAD!$O$28</f>
        <v>BAJO</v>
      </c>
      <c r="X21" s="8" t="str">
        <f>VULNERABILIDAD!$O$28</f>
        <v>BAJO</v>
      </c>
      <c r="Z21" s="8" t="str">
        <f>VULNERABILIDAD!$T$28</f>
        <v>BAJO</v>
      </c>
      <c r="AA21" s="8" t="str">
        <f>VULNERABILIDAD!$T$28</f>
        <v>BAJO</v>
      </c>
      <c r="AB21" s="8" t="str">
        <f>VULNERABILIDAD!$T$28</f>
        <v>BAJO</v>
      </c>
      <c r="AC21" s="8" t="str">
        <f>VULNERABILIDAD!$T$28</f>
        <v>BAJO</v>
      </c>
      <c r="AD21" s="8" t="str">
        <f>VULNERABILIDAD!$T$28</f>
        <v>BAJO</v>
      </c>
      <c r="AE21" s="8" t="str">
        <f>VULNERABILIDAD!$T$28</f>
        <v>BAJO</v>
      </c>
      <c r="AF21" s="8" t="str">
        <f>VULNERABILIDAD!$T$28</f>
        <v>BAJO</v>
      </c>
    </row>
    <row r="22" spans="7:33" ht="4.5" customHeight="1">
      <c r="G22" s="8" t="str">
        <f>VULNERABILIDAD!$J$28</f>
        <v>BAJO</v>
      </c>
      <c r="H22" s="8" t="str">
        <f>VULNERABILIDAD!$J$28</f>
        <v>BAJO</v>
      </c>
      <c r="I22" s="8" t="str">
        <f>VULNERABILIDAD!$J$28</f>
        <v>BAJO</v>
      </c>
      <c r="J22" s="8" t="str">
        <f>VULNERABILIDAD!$J$28</f>
        <v>BAJO</v>
      </c>
      <c r="K22" s="8" t="str">
        <f>VULNERABILIDAD!$J$28</f>
        <v>BAJO</v>
      </c>
      <c r="L22" s="8" t="str">
        <f>VULNERABILIDAD!$J$28</f>
        <v>BAJO</v>
      </c>
      <c r="M22" s="8" t="str">
        <f>VULNERABILIDAD!$J$28</f>
        <v>BAJO</v>
      </c>
      <c r="N22" s="8" t="str">
        <f>VULNERABILIDAD!$J$28</f>
        <v>BAJO</v>
      </c>
      <c r="O22" s="8" t="str">
        <f>VULNERABILIDAD!$J$28</f>
        <v>BAJO</v>
      </c>
      <c r="P22" s="8"/>
      <c r="Q22" s="8" t="str">
        <f>VULNERABILIDAD!$O$28</f>
        <v>BAJO</v>
      </c>
      <c r="R22" s="8" t="str">
        <f>VULNERABILIDAD!$O$28</f>
        <v>BAJO</v>
      </c>
      <c r="S22" s="8" t="str">
        <f>VULNERABILIDAD!$O$28</f>
        <v>BAJO</v>
      </c>
      <c r="T22" s="8" t="str">
        <f>VULNERABILIDAD!$O$28</f>
        <v>BAJO</v>
      </c>
      <c r="U22" s="8" t="str">
        <f>VULNERABILIDAD!$O$28</f>
        <v>BAJO</v>
      </c>
      <c r="V22" s="8" t="str">
        <f>VULNERABILIDAD!$O$28</f>
        <v>BAJO</v>
      </c>
      <c r="W22" s="8" t="str">
        <f>VULNERABILIDAD!$O$28</f>
        <v>BAJO</v>
      </c>
      <c r="Y22" s="8" t="str">
        <f>VULNERABILIDAD!$T$28</f>
        <v>BAJO</v>
      </c>
      <c r="Z22" s="8" t="str">
        <f>VULNERABILIDAD!$T$28</f>
        <v>BAJO</v>
      </c>
      <c r="AA22" s="8" t="str">
        <f>VULNERABILIDAD!$T$28</f>
        <v>BAJO</v>
      </c>
      <c r="AB22" s="8" t="str">
        <f>VULNERABILIDAD!$T$28</f>
        <v>BAJO</v>
      </c>
      <c r="AC22" s="8" t="str">
        <f>VULNERABILIDAD!$T$28</f>
        <v>BAJO</v>
      </c>
      <c r="AD22" s="8" t="str">
        <f>VULNERABILIDAD!$T$28</f>
        <v>BAJO</v>
      </c>
      <c r="AE22" s="8" t="str">
        <f>VULNERABILIDAD!$T$28</f>
        <v>BAJO</v>
      </c>
      <c r="AF22" s="8" t="str">
        <f>VULNERABILIDAD!$T$28</f>
        <v>BAJO</v>
      </c>
      <c r="AG22" s="8" t="str">
        <f>VULNERABILIDAD!$T$28</f>
        <v>BAJO</v>
      </c>
    </row>
    <row r="23" spans="6:34" ht="4.5" customHeight="1">
      <c r="F23" s="8" t="str">
        <f>VULNERABILIDAD!$J$28</f>
        <v>BAJO</v>
      </c>
      <c r="G23" s="8" t="str">
        <f>VULNERABILIDAD!$J$28</f>
        <v>BAJO</v>
      </c>
      <c r="H23" s="8" t="str">
        <f>VULNERABILIDAD!$J$28</f>
        <v>BAJO</v>
      </c>
      <c r="I23" s="8" t="str">
        <f>VULNERABILIDAD!$J$28</f>
        <v>BAJO</v>
      </c>
      <c r="J23" s="8" t="str">
        <f>VULNERABILIDAD!$J$28</f>
        <v>BAJO</v>
      </c>
      <c r="K23" s="8" t="str">
        <f>VULNERABILIDAD!$J$28</f>
        <v>BAJO</v>
      </c>
      <c r="L23" s="8" t="str">
        <f>VULNERABILIDAD!$J$28</f>
        <v>BAJO</v>
      </c>
      <c r="M23" s="8" t="str">
        <f>VULNERABILIDAD!$J$28</f>
        <v>BAJO</v>
      </c>
      <c r="N23" s="8" t="str">
        <f>VULNERABILIDAD!$J$28</f>
        <v>BAJO</v>
      </c>
      <c r="O23" s="8" t="str">
        <f>VULNERABILIDAD!$J$28</f>
        <v>BAJO</v>
      </c>
      <c r="P23" s="8" t="str">
        <f>VULNERABILIDAD!$J$28</f>
        <v>BAJO</v>
      </c>
      <c r="Q23" s="8"/>
      <c r="R23" s="8" t="str">
        <f>VULNERABILIDAD!$O$28</f>
        <v>BAJO</v>
      </c>
      <c r="S23" s="8" t="str">
        <f>VULNERABILIDAD!$O$28</f>
        <v>BAJO</v>
      </c>
      <c r="T23" s="8" t="str">
        <f>VULNERABILIDAD!$O$28</f>
        <v>BAJO</v>
      </c>
      <c r="U23" s="8" t="str">
        <f>VULNERABILIDAD!$O$28</f>
        <v>BAJO</v>
      </c>
      <c r="V23" s="8" t="str">
        <f>VULNERABILIDAD!$O$28</f>
        <v>BAJO</v>
      </c>
      <c r="X23" s="8" t="str">
        <f>VULNERABILIDAD!$T$28</f>
        <v>BAJO</v>
      </c>
      <c r="Y23" s="8" t="str">
        <f>VULNERABILIDAD!$T$28</f>
        <v>BAJO</v>
      </c>
      <c r="Z23" s="8" t="str">
        <f>VULNERABILIDAD!$T$28</f>
        <v>BAJO</v>
      </c>
      <c r="AA23" s="8" t="str">
        <f>VULNERABILIDAD!$T$28</f>
        <v>BAJO</v>
      </c>
      <c r="AB23" s="8" t="str">
        <f>VULNERABILIDAD!$T$28</f>
        <v>BAJO</v>
      </c>
      <c r="AC23" s="8" t="str">
        <f>VULNERABILIDAD!$T$28</f>
        <v>BAJO</v>
      </c>
      <c r="AD23" s="8" t="str">
        <f>VULNERABILIDAD!$T$28</f>
        <v>BAJO</v>
      </c>
      <c r="AE23" s="8" t="str">
        <f>VULNERABILIDAD!$T$28</f>
        <v>BAJO</v>
      </c>
      <c r="AF23" s="8" t="str">
        <f>VULNERABILIDAD!$T$28</f>
        <v>BAJO</v>
      </c>
      <c r="AG23" s="8" t="str">
        <f>VULNERABILIDAD!$T$28</f>
        <v>BAJO</v>
      </c>
      <c r="AH23" s="8" t="str">
        <f>VULNERABILIDAD!$T$28</f>
        <v>BAJO</v>
      </c>
    </row>
    <row r="24" spans="5:35" ht="4.5" customHeight="1">
      <c r="E24" s="8" t="str">
        <f>VULNERABILIDAD!$J$28</f>
        <v>BAJO</v>
      </c>
      <c r="F24" s="8" t="str">
        <f>VULNERABILIDAD!$J$28</f>
        <v>BAJO</v>
      </c>
      <c r="G24" s="8" t="str">
        <f>VULNERABILIDAD!$J$28</f>
        <v>BAJO</v>
      </c>
      <c r="H24" s="8" t="str">
        <f>VULNERABILIDAD!$J$28</f>
        <v>BAJO</v>
      </c>
      <c r="I24" s="8" t="str">
        <f>VULNERABILIDAD!$J$28</f>
        <v>BAJO</v>
      </c>
      <c r="J24" s="8" t="str">
        <f>VULNERABILIDAD!$J$28</f>
        <v>BAJO</v>
      </c>
      <c r="K24" s="8" t="str">
        <f>VULNERABILIDAD!$J$28</f>
        <v>BAJO</v>
      </c>
      <c r="L24" s="8" t="str">
        <f>VULNERABILIDAD!$J$28</f>
        <v>BAJO</v>
      </c>
      <c r="M24" s="8" t="str">
        <f>VULNERABILIDAD!$J$28</f>
        <v>BAJO</v>
      </c>
      <c r="N24" s="8" t="str">
        <f>VULNERABILIDAD!$J$28</f>
        <v>BAJO</v>
      </c>
      <c r="O24" s="8" t="str">
        <f>VULNERABILIDAD!$J$28</f>
        <v>BAJO</v>
      </c>
      <c r="P24" s="8" t="str">
        <f>VULNERABILIDAD!$J$28</f>
        <v>BAJO</v>
      </c>
      <c r="Q24" s="8" t="str">
        <f>VULNERABILIDAD!$J$28</f>
        <v>BAJO</v>
      </c>
      <c r="R24" s="8"/>
      <c r="S24" s="8" t="str">
        <f>VULNERABILIDAD!$O$28</f>
        <v>BAJO</v>
      </c>
      <c r="T24" s="8" t="str">
        <f>VULNERABILIDAD!$O$28</f>
        <v>BAJO</v>
      </c>
      <c r="U24" s="8" t="str">
        <f>VULNERABILIDAD!$O$28</f>
        <v>BAJO</v>
      </c>
      <c r="W24" s="8" t="str">
        <f>VULNERABILIDAD!$T$28</f>
        <v>BAJO</v>
      </c>
      <c r="X24" s="8" t="str">
        <f>VULNERABILIDAD!$T$28</f>
        <v>BAJO</v>
      </c>
      <c r="Y24" s="8" t="str">
        <f>VULNERABILIDAD!$T$28</f>
        <v>BAJO</v>
      </c>
      <c r="Z24" s="8" t="str">
        <f>VULNERABILIDAD!$T$28</f>
        <v>BAJO</v>
      </c>
      <c r="AA24" s="8" t="str">
        <f>VULNERABILIDAD!$T$28</f>
        <v>BAJO</v>
      </c>
      <c r="AB24" s="8" t="str">
        <f>VULNERABILIDAD!$T$28</f>
        <v>BAJO</v>
      </c>
      <c r="AC24" s="8" t="str">
        <f>VULNERABILIDAD!$T$28</f>
        <v>BAJO</v>
      </c>
      <c r="AD24" s="8" t="str">
        <f>VULNERABILIDAD!$T$28</f>
        <v>BAJO</v>
      </c>
      <c r="AE24" s="8" t="str">
        <f>VULNERABILIDAD!$T$28</f>
        <v>BAJO</v>
      </c>
      <c r="AF24" s="8" t="str">
        <f>VULNERABILIDAD!$T$28</f>
        <v>BAJO</v>
      </c>
      <c r="AG24" s="8" t="str">
        <f>VULNERABILIDAD!$T$28</f>
        <v>BAJO</v>
      </c>
      <c r="AH24" s="8" t="str">
        <f>VULNERABILIDAD!$T$28</f>
        <v>BAJO</v>
      </c>
      <c r="AI24" s="8" t="str">
        <f>VULNERABILIDAD!$T$28</f>
        <v>BAJO</v>
      </c>
    </row>
    <row r="25" spans="4:36" ht="4.5" customHeight="1">
      <c r="D25" s="8" t="str">
        <f>VULNERABILIDAD!$J$28</f>
        <v>BAJO</v>
      </c>
      <c r="E25" s="8" t="str">
        <f>VULNERABILIDAD!$J$28</f>
        <v>BAJO</v>
      </c>
      <c r="F25" s="8" t="str">
        <f>VULNERABILIDAD!$J$28</f>
        <v>BAJO</v>
      </c>
      <c r="G25" s="8" t="str">
        <f>VULNERABILIDAD!$J$28</f>
        <v>BAJO</v>
      </c>
      <c r="H25" s="8" t="str">
        <f>VULNERABILIDAD!$J$28</f>
        <v>BAJO</v>
      </c>
      <c r="I25" s="8" t="str">
        <f>VULNERABILIDAD!$J$28</f>
        <v>BAJO</v>
      </c>
      <c r="J25" s="8" t="str">
        <f>VULNERABILIDAD!$J$28</f>
        <v>BAJO</v>
      </c>
      <c r="K25" s="8" t="str">
        <f>VULNERABILIDAD!$J$28</f>
        <v>BAJO</v>
      </c>
      <c r="L25" s="8" t="str">
        <f>VULNERABILIDAD!$J$28</f>
        <v>BAJO</v>
      </c>
      <c r="M25" s="8" t="str">
        <f>VULNERABILIDAD!$J$28</f>
        <v>BAJO</v>
      </c>
      <c r="N25" s="8" t="str">
        <f>VULNERABILIDAD!$J$28</f>
        <v>BAJO</v>
      </c>
      <c r="O25" s="8" t="str">
        <f>VULNERABILIDAD!$J$28</f>
        <v>BAJO</v>
      </c>
      <c r="P25" s="8" t="str">
        <f>VULNERABILIDAD!$J$28</f>
        <v>BAJO</v>
      </c>
      <c r="Q25" s="8" t="str">
        <f>VULNERABILIDAD!$J$28</f>
        <v>BAJO</v>
      </c>
      <c r="R25" s="8" t="str">
        <f>VULNERABILIDAD!$J$28</f>
        <v>BAJO</v>
      </c>
      <c r="S25" s="8"/>
      <c r="T25" s="8" t="str">
        <f>VULNERABILIDAD!$O$28</f>
        <v>BAJO</v>
      </c>
      <c r="V25" s="8" t="str">
        <f>VULNERABILIDAD!$T$28</f>
        <v>BAJO</v>
      </c>
      <c r="W25" s="8" t="str">
        <f>VULNERABILIDAD!$T$28</f>
        <v>BAJO</v>
      </c>
      <c r="X25" s="8" t="str">
        <f>VULNERABILIDAD!$T$28</f>
        <v>BAJO</v>
      </c>
      <c r="Y25" s="8" t="str">
        <f>VULNERABILIDAD!$T$28</f>
        <v>BAJO</v>
      </c>
      <c r="Z25" s="8" t="str">
        <f>VULNERABILIDAD!$T$28</f>
        <v>BAJO</v>
      </c>
      <c r="AA25" s="8" t="str">
        <f>VULNERABILIDAD!$T$28</f>
        <v>BAJO</v>
      </c>
      <c r="AB25" s="8" t="str">
        <f>VULNERABILIDAD!$T$28</f>
        <v>BAJO</v>
      </c>
      <c r="AC25" s="8" t="str">
        <f>VULNERABILIDAD!$T$28</f>
        <v>BAJO</v>
      </c>
      <c r="AD25" s="8" t="str">
        <f>VULNERABILIDAD!$T$28</f>
        <v>BAJO</v>
      </c>
      <c r="AE25" s="8" t="str">
        <f>VULNERABILIDAD!$T$28</f>
        <v>BAJO</v>
      </c>
      <c r="AF25" s="8" t="str">
        <f>VULNERABILIDAD!$T$28</f>
        <v>BAJO</v>
      </c>
      <c r="AG25" s="8" t="str">
        <f>VULNERABILIDAD!$T$28</f>
        <v>BAJO</v>
      </c>
      <c r="AH25" s="8" t="str">
        <f>VULNERABILIDAD!$T$28</f>
        <v>BAJO</v>
      </c>
      <c r="AI25" s="8" t="str">
        <f>VULNERABILIDAD!$T$28</f>
        <v>BAJO</v>
      </c>
      <c r="AJ25" s="8" t="str">
        <f>VULNERABILIDAD!$T$28</f>
        <v>BAJO</v>
      </c>
    </row>
    <row r="26" spans="3:37" ht="4.5" customHeight="1">
      <c r="C26" s="8" t="str">
        <f>VULNERABILIDAD!$J$28</f>
        <v>BAJO</v>
      </c>
      <c r="D26" s="8" t="str">
        <f>VULNERABILIDAD!$J$28</f>
        <v>BAJO</v>
      </c>
      <c r="E26" s="8" t="str">
        <f>VULNERABILIDAD!$J$28</f>
        <v>BAJO</v>
      </c>
      <c r="F26" s="8" t="str">
        <f>VULNERABILIDAD!$J$28</f>
        <v>BAJO</v>
      </c>
      <c r="G26" s="8" t="str">
        <f>VULNERABILIDAD!$J$28</f>
        <v>BAJO</v>
      </c>
      <c r="H26" s="8" t="str">
        <f>VULNERABILIDAD!$J$28</f>
        <v>BAJO</v>
      </c>
      <c r="I26" s="8" t="str">
        <f>VULNERABILIDAD!$J$28</f>
        <v>BAJO</v>
      </c>
      <c r="J26" s="8" t="str">
        <f>VULNERABILIDAD!$J$28</f>
        <v>BAJO</v>
      </c>
      <c r="K26" s="8" t="str">
        <f>VULNERABILIDAD!$J$28</f>
        <v>BAJO</v>
      </c>
      <c r="L26" s="8" t="str">
        <f>VULNERABILIDAD!$J$28</f>
        <v>BAJO</v>
      </c>
      <c r="M26" s="8" t="str">
        <f>VULNERABILIDAD!$J$28</f>
        <v>BAJO</v>
      </c>
      <c r="N26" s="8" t="str">
        <f>VULNERABILIDAD!$J$28</f>
        <v>BAJO</v>
      </c>
      <c r="O26" s="8" t="str">
        <f>VULNERABILIDAD!$J$28</f>
        <v>BAJO</v>
      </c>
      <c r="P26" s="8" t="str">
        <f>VULNERABILIDAD!$J$28</f>
        <v>BAJO</v>
      </c>
      <c r="Q26" s="8" t="str">
        <f>VULNERABILIDAD!$J$28</f>
        <v>BAJO</v>
      </c>
      <c r="R26" s="8" t="str">
        <f>VULNERABILIDAD!$J$28</f>
        <v>BAJO</v>
      </c>
      <c r="S26" s="8" t="str">
        <f>VULNERABILIDAD!$J$28</f>
        <v>BAJO</v>
      </c>
      <c r="T26" s="8"/>
      <c r="U26" s="8" t="str">
        <f>VULNERABILIDAD!$T$28</f>
        <v>BAJO</v>
      </c>
      <c r="V26" s="8" t="str">
        <f>VULNERABILIDAD!$T$28</f>
        <v>BAJO</v>
      </c>
      <c r="W26" s="8" t="str">
        <f>VULNERABILIDAD!$T$28</f>
        <v>BAJO</v>
      </c>
      <c r="X26" s="8" t="str">
        <f>VULNERABILIDAD!$T$28</f>
        <v>BAJO</v>
      </c>
      <c r="Y26" s="8" t="str">
        <f>VULNERABILIDAD!$T$28</f>
        <v>BAJO</v>
      </c>
      <c r="Z26" s="8" t="str">
        <f>VULNERABILIDAD!$T$28</f>
        <v>BAJO</v>
      </c>
      <c r="AA26" s="8" t="str">
        <f>VULNERABILIDAD!$T$28</f>
        <v>BAJO</v>
      </c>
      <c r="AB26" s="8" t="str">
        <f>VULNERABILIDAD!$T$28</f>
        <v>BAJO</v>
      </c>
      <c r="AC26" s="8" t="str">
        <f>VULNERABILIDAD!$T$28</f>
        <v>BAJO</v>
      </c>
      <c r="AD26" s="8" t="str">
        <f>VULNERABILIDAD!$T$28</f>
        <v>BAJO</v>
      </c>
      <c r="AE26" s="8" t="str">
        <f>VULNERABILIDAD!$T$28</f>
        <v>BAJO</v>
      </c>
      <c r="AF26" s="8" t="str">
        <f>VULNERABILIDAD!$T$28</f>
        <v>BAJO</v>
      </c>
      <c r="AG26" s="8" t="str">
        <f>VULNERABILIDAD!$T$28</f>
        <v>BAJO</v>
      </c>
      <c r="AH26" s="8" t="str">
        <f>VULNERABILIDAD!$T$28</f>
        <v>BAJO</v>
      </c>
      <c r="AI26" s="8" t="str">
        <f>VULNERABILIDAD!$T$28</f>
        <v>BAJO</v>
      </c>
      <c r="AJ26" s="8" t="str">
        <f>VULNERABILIDAD!$T$28</f>
        <v>BAJO</v>
      </c>
      <c r="AK26" s="8" t="str">
        <f>VULNERABILIDAD!$T$28</f>
        <v>BAJO</v>
      </c>
    </row>
    <row r="27" spans="4:36" ht="4.5" customHeight="1">
      <c r="D27" s="8" t="str">
        <f>VULNERABILIDAD!$J$28</f>
        <v>BAJO</v>
      </c>
      <c r="E27" s="8" t="str">
        <f>VULNERABILIDAD!$J$28</f>
        <v>BAJO</v>
      </c>
      <c r="F27" s="8" t="str">
        <f>VULNERABILIDAD!$J$28</f>
        <v>BAJO</v>
      </c>
      <c r="G27" s="8" t="str">
        <f>VULNERABILIDAD!$J$28</f>
        <v>BAJO</v>
      </c>
      <c r="H27" s="8" t="str">
        <f>VULNERABILIDAD!$J$28</f>
        <v>BAJO</v>
      </c>
      <c r="I27" s="8" t="str">
        <f>VULNERABILIDAD!$J$28</f>
        <v>BAJO</v>
      </c>
      <c r="J27" s="8" t="str">
        <f>VULNERABILIDAD!$J$28</f>
        <v>BAJO</v>
      </c>
      <c r="K27" s="8" t="str">
        <f>VULNERABILIDAD!$J$28</f>
        <v>BAJO</v>
      </c>
      <c r="L27" s="8" t="str">
        <f>VULNERABILIDAD!$J$28</f>
        <v>BAJO</v>
      </c>
      <c r="M27" s="8" t="str">
        <f>VULNERABILIDAD!$J$28</f>
        <v>BAJO</v>
      </c>
      <c r="N27" s="8" t="str">
        <f>VULNERABILIDAD!$J$28</f>
        <v>BAJO</v>
      </c>
      <c r="O27" s="8" t="str">
        <f>VULNERABILIDAD!$J$28</f>
        <v>BAJO</v>
      </c>
      <c r="P27" s="8" t="str">
        <f>VULNERABILIDAD!$J$28</f>
        <v>BAJO</v>
      </c>
      <c r="Q27" s="8" t="str">
        <f>VULNERABILIDAD!$J$28</f>
        <v>BAJO</v>
      </c>
      <c r="R27" s="8" t="str">
        <f>VULNERABILIDAD!$J$28</f>
        <v>BAJO</v>
      </c>
      <c r="S27" s="8"/>
      <c r="T27" s="8">
        <f>VULNERABILIDAD!$E$28</f>
        <v>1</v>
      </c>
      <c r="V27" s="8" t="str">
        <f>VULNERABILIDAD!$T$28</f>
        <v>BAJO</v>
      </c>
      <c r="W27" s="8" t="str">
        <f>VULNERABILIDAD!$T$28</f>
        <v>BAJO</v>
      </c>
      <c r="X27" s="8" t="str">
        <f>VULNERABILIDAD!$T$28</f>
        <v>BAJO</v>
      </c>
      <c r="Y27" s="8" t="str">
        <f>VULNERABILIDAD!$T$28</f>
        <v>BAJO</v>
      </c>
      <c r="Z27" s="8" t="str">
        <f>VULNERABILIDAD!$T$28</f>
        <v>BAJO</v>
      </c>
      <c r="AA27" s="8" t="str">
        <f>VULNERABILIDAD!$T$28</f>
        <v>BAJO</v>
      </c>
      <c r="AB27" s="8" t="str">
        <f>VULNERABILIDAD!$T$28</f>
        <v>BAJO</v>
      </c>
      <c r="AC27" s="8" t="str">
        <f>VULNERABILIDAD!$T$28</f>
        <v>BAJO</v>
      </c>
      <c r="AD27" s="8" t="str">
        <f>VULNERABILIDAD!$T$28</f>
        <v>BAJO</v>
      </c>
      <c r="AE27" s="8" t="str">
        <f>VULNERABILIDAD!$T$28</f>
        <v>BAJO</v>
      </c>
      <c r="AF27" s="8" t="str">
        <f>VULNERABILIDAD!$T$28</f>
        <v>BAJO</v>
      </c>
      <c r="AG27" s="8" t="str">
        <f>VULNERABILIDAD!$T$28</f>
        <v>BAJO</v>
      </c>
      <c r="AH27" s="8" t="str">
        <f>VULNERABILIDAD!$T$28</f>
        <v>BAJO</v>
      </c>
      <c r="AI27" s="8" t="str">
        <f>VULNERABILIDAD!$T$28</f>
        <v>BAJO</v>
      </c>
      <c r="AJ27" s="8" t="str">
        <f>VULNERABILIDAD!$T$28</f>
        <v>BAJO</v>
      </c>
    </row>
    <row r="28" spans="5:35" ht="4.5" customHeight="1">
      <c r="E28" s="8" t="str">
        <f>VULNERABILIDAD!$J$28</f>
        <v>BAJO</v>
      </c>
      <c r="F28" s="8" t="str">
        <f>VULNERABILIDAD!$J$28</f>
        <v>BAJO</v>
      </c>
      <c r="G28" s="8" t="str">
        <f>VULNERABILIDAD!$J$28</f>
        <v>BAJO</v>
      </c>
      <c r="H28" s="8" t="str">
        <f>VULNERABILIDAD!$J$28</f>
        <v>BAJO</v>
      </c>
      <c r="I28" s="8" t="str">
        <f>VULNERABILIDAD!$J$28</f>
        <v>BAJO</v>
      </c>
      <c r="J28" s="8" t="str">
        <f>VULNERABILIDAD!$J$28</f>
        <v>BAJO</v>
      </c>
      <c r="K28" s="8" t="str">
        <f>VULNERABILIDAD!$J$28</f>
        <v>BAJO</v>
      </c>
      <c r="L28" s="8" t="str">
        <f>VULNERABILIDAD!$J$28</f>
        <v>BAJO</v>
      </c>
      <c r="M28" s="8" t="str">
        <f>VULNERABILIDAD!$J$28</f>
        <v>BAJO</v>
      </c>
      <c r="N28" s="8" t="str">
        <f>VULNERABILIDAD!$J$28</f>
        <v>BAJO</v>
      </c>
      <c r="O28" s="8" t="str">
        <f>VULNERABILIDAD!$J$28</f>
        <v>BAJO</v>
      </c>
      <c r="P28" s="8" t="str">
        <f>VULNERABILIDAD!$J$28</f>
        <v>BAJO</v>
      </c>
      <c r="Q28" s="8" t="str">
        <f>VULNERABILIDAD!$J$28</f>
        <v>BAJO</v>
      </c>
      <c r="R28" s="8"/>
      <c r="S28" s="8">
        <f>VULNERABILIDAD!$E$28</f>
        <v>1</v>
      </c>
      <c r="T28" s="8">
        <f>VULNERABILIDAD!$E$28</f>
        <v>1</v>
      </c>
      <c r="U28" s="8">
        <f>VULNERABILIDAD!$E$28</f>
        <v>1</v>
      </c>
      <c r="W28" s="8" t="str">
        <f>VULNERABILIDAD!$T$28</f>
        <v>BAJO</v>
      </c>
      <c r="X28" s="8" t="str">
        <f>VULNERABILIDAD!$T$28</f>
        <v>BAJO</v>
      </c>
      <c r="Y28" s="8" t="str">
        <f>VULNERABILIDAD!$T$28</f>
        <v>BAJO</v>
      </c>
      <c r="Z28" s="8" t="str">
        <f>VULNERABILIDAD!$T$28</f>
        <v>BAJO</v>
      </c>
      <c r="AA28" s="8" t="str">
        <f>VULNERABILIDAD!$T$28</f>
        <v>BAJO</v>
      </c>
      <c r="AB28" s="8" t="str">
        <f>VULNERABILIDAD!$T$28</f>
        <v>BAJO</v>
      </c>
      <c r="AC28" s="8" t="str">
        <f>VULNERABILIDAD!$T$28</f>
        <v>BAJO</v>
      </c>
      <c r="AD28" s="8" t="str">
        <f>VULNERABILIDAD!$T$28</f>
        <v>BAJO</v>
      </c>
      <c r="AE28" s="8" t="str">
        <f>VULNERABILIDAD!$T$28</f>
        <v>BAJO</v>
      </c>
      <c r="AF28" s="8" t="str">
        <f>VULNERABILIDAD!$T$28</f>
        <v>BAJO</v>
      </c>
      <c r="AG28" s="8" t="str">
        <f>VULNERABILIDAD!$T$28</f>
        <v>BAJO</v>
      </c>
      <c r="AH28" s="8" t="str">
        <f>VULNERABILIDAD!$T$28</f>
        <v>BAJO</v>
      </c>
      <c r="AI28" s="8" t="str">
        <f>VULNERABILIDAD!$T$28</f>
        <v>BAJO</v>
      </c>
    </row>
    <row r="29" spans="6:34" ht="4.5" customHeight="1">
      <c r="F29" s="8" t="str">
        <f>VULNERABILIDAD!$J$28</f>
        <v>BAJO</v>
      </c>
      <c r="G29" s="8" t="str">
        <f>VULNERABILIDAD!$J$28</f>
        <v>BAJO</v>
      </c>
      <c r="H29" s="8" t="str">
        <f>VULNERABILIDAD!$J$28</f>
        <v>BAJO</v>
      </c>
      <c r="I29" s="8" t="str">
        <f>VULNERABILIDAD!$J$28</f>
        <v>BAJO</v>
      </c>
      <c r="J29" s="8" t="str">
        <f>VULNERABILIDAD!$J$28</f>
        <v>BAJO</v>
      </c>
      <c r="K29" s="8" t="str">
        <f>VULNERABILIDAD!$J$28</f>
        <v>BAJO</v>
      </c>
      <c r="L29" s="8" t="str">
        <f>VULNERABILIDAD!$J$28</f>
        <v>BAJO</v>
      </c>
      <c r="M29" s="8" t="str">
        <f>VULNERABILIDAD!$J$28</f>
        <v>BAJO</v>
      </c>
      <c r="N29" s="8" t="str">
        <f>VULNERABILIDAD!$J$28</f>
        <v>BAJO</v>
      </c>
      <c r="O29" s="8" t="str">
        <f>VULNERABILIDAD!$J$28</f>
        <v>BAJO</v>
      </c>
      <c r="P29" s="8" t="str">
        <f>VULNERABILIDAD!$J$28</f>
        <v>BAJO</v>
      </c>
      <c r="Q29" s="8"/>
      <c r="R29" s="8">
        <f>VULNERABILIDAD!$E$28</f>
        <v>1</v>
      </c>
      <c r="S29" s="8">
        <f>VULNERABILIDAD!$E$28</f>
        <v>1</v>
      </c>
      <c r="T29" s="8">
        <f>VULNERABILIDAD!$E$28</f>
        <v>1</v>
      </c>
      <c r="U29" s="8">
        <f>VULNERABILIDAD!$E$28</f>
        <v>1</v>
      </c>
      <c r="V29" s="8">
        <f>VULNERABILIDAD!$E$28</f>
        <v>1</v>
      </c>
      <c r="X29" s="8" t="str">
        <f>VULNERABILIDAD!$T$28</f>
        <v>BAJO</v>
      </c>
      <c r="Y29" s="8" t="str">
        <f>VULNERABILIDAD!$T$28</f>
        <v>BAJO</v>
      </c>
      <c r="Z29" s="8" t="str">
        <f>VULNERABILIDAD!$T$28</f>
        <v>BAJO</v>
      </c>
      <c r="AA29" s="8" t="str">
        <f>VULNERABILIDAD!$T$28</f>
        <v>BAJO</v>
      </c>
      <c r="AB29" s="8" t="str">
        <f>VULNERABILIDAD!$T$28</f>
        <v>BAJO</v>
      </c>
      <c r="AC29" s="8" t="str">
        <f>VULNERABILIDAD!$T$28</f>
        <v>BAJO</v>
      </c>
      <c r="AD29" s="8" t="str">
        <f>VULNERABILIDAD!$T$28</f>
        <v>BAJO</v>
      </c>
      <c r="AE29" s="8" t="str">
        <f>VULNERABILIDAD!$T$28</f>
        <v>BAJO</v>
      </c>
      <c r="AF29" s="8" t="str">
        <f>VULNERABILIDAD!$T$28</f>
        <v>BAJO</v>
      </c>
      <c r="AG29" s="8" t="str">
        <f>VULNERABILIDAD!$T$28</f>
        <v>BAJO</v>
      </c>
      <c r="AH29" s="8" t="str">
        <f>VULNERABILIDAD!$T$28</f>
        <v>BAJO</v>
      </c>
    </row>
    <row r="30" spans="7:33" ht="4.5" customHeight="1">
      <c r="G30" s="8" t="str">
        <f>VULNERABILIDAD!$J$28</f>
        <v>BAJO</v>
      </c>
      <c r="H30" s="8" t="str">
        <f>VULNERABILIDAD!$J$28</f>
        <v>BAJO</v>
      </c>
      <c r="I30" s="8" t="str">
        <f>VULNERABILIDAD!$J$28</f>
        <v>BAJO</v>
      </c>
      <c r="J30" s="8" t="str">
        <f>VULNERABILIDAD!$J$28</f>
        <v>BAJO</v>
      </c>
      <c r="K30" s="8" t="str">
        <f>VULNERABILIDAD!$J$28</f>
        <v>BAJO</v>
      </c>
      <c r="L30" s="8" t="str">
        <f>VULNERABILIDAD!$J$28</f>
        <v>BAJO</v>
      </c>
      <c r="M30" s="8" t="str">
        <f>VULNERABILIDAD!$J$28</f>
        <v>BAJO</v>
      </c>
      <c r="N30" s="8" t="str">
        <f>VULNERABILIDAD!$J$28</f>
        <v>BAJO</v>
      </c>
      <c r="O30" s="8" t="str">
        <f>VULNERABILIDAD!$J$28</f>
        <v>BAJO</v>
      </c>
      <c r="P30" s="8"/>
      <c r="Q30" s="8">
        <f>VULNERABILIDAD!$E$28</f>
        <v>1</v>
      </c>
      <c r="R30" s="8">
        <f>VULNERABILIDAD!$E$28</f>
        <v>1</v>
      </c>
      <c r="S30" s="8">
        <f>VULNERABILIDAD!$E$28</f>
        <v>1</v>
      </c>
      <c r="T30" s="8">
        <f>VULNERABILIDAD!$E$28</f>
        <v>1</v>
      </c>
      <c r="U30" s="8">
        <f>VULNERABILIDAD!$E$28</f>
        <v>1</v>
      </c>
      <c r="V30" s="8">
        <f>VULNERABILIDAD!$E$28</f>
        <v>1</v>
      </c>
      <c r="W30" s="8">
        <f>VULNERABILIDAD!$E$28</f>
        <v>1</v>
      </c>
      <c r="Y30" s="8" t="str">
        <f>VULNERABILIDAD!$T$28</f>
        <v>BAJO</v>
      </c>
      <c r="Z30" s="8" t="str">
        <f>VULNERABILIDAD!$T$28</f>
        <v>BAJO</v>
      </c>
      <c r="AA30" s="8" t="str">
        <f>VULNERABILIDAD!$T$28</f>
        <v>BAJO</v>
      </c>
      <c r="AB30" s="8" t="str">
        <f>VULNERABILIDAD!$T$28</f>
        <v>BAJO</v>
      </c>
      <c r="AC30" s="8" t="str">
        <f>VULNERABILIDAD!$T$28</f>
        <v>BAJO</v>
      </c>
      <c r="AD30" s="8" t="str">
        <f>VULNERABILIDAD!$T$28</f>
        <v>BAJO</v>
      </c>
      <c r="AE30" s="8" t="str">
        <f>VULNERABILIDAD!$T$28</f>
        <v>BAJO</v>
      </c>
      <c r="AF30" s="8" t="str">
        <f>VULNERABILIDAD!$T$28</f>
        <v>BAJO</v>
      </c>
      <c r="AG30" s="8" t="str">
        <f>VULNERABILIDAD!$T$28</f>
        <v>BAJO</v>
      </c>
    </row>
    <row r="31" spans="8:32" ht="4.5" customHeight="1">
      <c r="H31" s="8" t="str">
        <f>VULNERABILIDAD!$J$28</f>
        <v>BAJO</v>
      </c>
      <c r="I31" s="8" t="str">
        <f>VULNERABILIDAD!$J$28</f>
        <v>BAJO</v>
      </c>
      <c r="J31" s="8" t="str">
        <f>VULNERABILIDAD!$J$28</f>
        <v>BAJO</v>
      </c>
      <c r="K31" s="8" t="str">
        <f>VULNERABILIDAD!$J$28</f>
        <v>BAJO</v>
      </c>
      <c r="L31" s="8" t="str">
        <f>VULNERABILIDAD!$J$28</f>
        <v>BAJO</v>
      </c>
      <c r="M31" s="8" t="str">
        <f>VULNERABILIDAD!$J$28</f>
        <v>BAJO</v>
      </c>
      <c r="N31" s="8" t="str">
        <f>VULNERABILIDAD!$J$28</f>
        <v>BAJO</v>
      </c>
      <c r="O31" s="8"/>
      <c r="P31" s="8">
        <f>VULNERABILIDAD!$E$28</f>
        <v>1</v>
      </c>
      <c r="Q31" s="8">
        <f>VULNERABILIDAD!$E$28</f>
        <v>1</v>
      </c>
      <c r="R31" s="8">
        <f>VULNERABILIDAD!$E$28</f>
        <v>1</v>
      </c>
      <c r="S31" s="8">
        <f>VULNERABILIDAD!$E$28</f>
        <v>1</v>
      </c>
      <c r="T31" s="8">
        <f>VULNERABILIDAD!$E$28</f>
        <v>1</v>
      </c>
      <c r="U31" s="8">
        <f>VULNERABILIDAD!$E$28</f>
        <v>1</v>
      </c>
      <c r="V31" s="8">
        <f>VULNERABILIDAD!$E$28</f>
        <v>1</v>
      </c>
      <c r="W31" s="8">
        <f>VULNERABILIDAD!$E$28</f>
        <v>1</v>
      </c>
      <c r="X31" s="8">
        <f>VULNERABILIDAD!$E$28</f>
        <v>1</v>
      </c>
      <c r="Z31" s="8" t="str">
        <f>VULNERABILIDAD!$T$28</f>
        <v>BAJO</v>
      </c>
      <c r="AA31" s="8" t="str">
        <f>VULNERABILIDAD!$T$28</f>
        <v>BAJO</v>
      </c>
      <c r="AB31" s="8" t="str">
        <f>VULNERABILIDAD!$T$28</f>
        <v>BAJO</v>
      </c>
      <c r="AC31" s="8" t="str">
        <f>VULNERABILIDAD!$T$28</f>
        <v>BAJO</v>
      </c>
      <c r="AD31" s="8" t="str">
        <f>VULNERABILIDAD!$T$28</f>
        <v>BAJO</v>
      </c>
      <c r="AE31" s="8" t="str">
        <f>VULNERABILIDAD!$T$28</f>
        <v>BAJO</v>
      </c>
      <c r="AF31" s="8" t="str">
        <f>VULNERABILIDAD!$T$28</f>
        <v>BAJO</v>
      </c>
    </row>
    <row r="32" spans="9:31" ht="4.5" customHeight="1">
      <c r="I32" s="8" t="str">
        <f>VULNERABILIDAD!$J$28</f>
        <v>BAJO</v>
      </c>
      <c r="J32" s="8" t="str">
        <f>VULNERABILIDAD!$J$28</f>
        <v>BAJO</v>
      </c>
      <c r="K32" s="8" t="str">
        <f>VULNERABILIDAD!$J$28</f>
        <v>BAJO</v>
      </c>
      <c r="L32" s="8" t="str">
        <f>VULNERABILIDAD!$J$28</f>
        <v>BAJO</v>
      </c>
      <c r="M32" s="8" t="str">
        <f>VULNERABILIDAD!$J$28</f>
        <v>BAJO</v>
      </c>
      <c r="N32" s="8"/>
      <c r="O32" s="8">
        <f>VULNERABILIDAD!$E$28</f>
        <v>1</v>
      </c>
      <c r="P32" s="8">
        <f>VULNERABILIDAD!$E$28</f>
        <v>1</v>
      </c>
      <c r="Q32" s="8">
        <f>VULNERABILIDAD!$E$28</f>
        <v>1</v>
      </c>
      <c r="R32" s="8">
        <f>VULNERABILIDAD!$E$28</f>
        <v>1</v>
      </c>
      <c r="S32" s="8">
        <f>VULNERABILIDAD!$E$28</f>
        <v>1</v>
      </c>
      <c r="T32" s="8">
        <f>VULNERABILIDAD!$E$28</f>
        <v>1</v>
      </c>
      <c r="U32" s="8">
        <f>VULNERABILIDAD!$E$28</f>
        <v>1</v>
      </c>
      <c r="V32" s="8">
        <f>VULNERABILIDAD!$E$28</f>
        <v>1</v>
      </c>
      <c r="W32" s="8">
        <f>VULNERABILIDAD!$E$28</f>
        <v>1</v>
      </c>
      <c r="X32" s="8">
        <f>VULNERABILIDAD!$E$28</f>
        <v>1</v>
      </c>
      <c r="Y32" s="8">
        <f>VULNERABILIDAD!$E$28</f>
        <v>1</v>
      </c>
      <c r="AA32" s="8" t="str">
        <f>VULNERABILIDAD!$T$28</f>
        <v>BAJO</v>
      </c>
      <c r="AB32" s="8" t="str">
        <f>VULNERABILIDAD!$T$28</f>
        <v>BAJO</v>
      </c>
      <c r="AC32" s="8" t="str">
        <f>VULNERABILIDAD!$T$28</f>
        <v>BAJO</v>
      </c>
      <c r="AD32" s="8" t="str">
        <f>VULNERABILIDAD!$T$28</f>
        <v>BAJO</v>
      </c>
      <c r="AE32" s="8" t="str">
        <f>VULNERABILIDAD!$T$28</f>
        <v>BAJO</v>
      </c>
    </row>
    <row r="33" spans="10:30" ht="4.5" customHeight="1">
      <c r="J33" s="8" t="str">
        <f>VULNERABILIDAD!$J$28</f>
        <v>BAJO</v>
      </c>
      <c r="K33" s="8" t="str">
        <f>VULNERABILIDAD!$J$28</f>
        <v>BAJO</v>
      </c>
      <c r="L33" s="8" t="str">
        <f>VULNERABILIDAD!$J$28</f>
        <v>BAJO</v>
      </c>
      <c r="M33" s="8"/>
      <c r="N33" s="8">
        <f>VULNERABILIDAD!$E$28</f>
        <v>1</v>
      </c>
      <c r="O33" s="8">
        <f>VULNERABILIDAD!$E$28</f>
        <v>1</v>
      </c>
      <c r="P33" s="8">
        <f>VULNERABILIDAD!$E$28</f>
        <v>1</v>
      </c>
      <c r="Q33" s="8">
        <f>VULNERABILIDAD!$E$28</f>
        <v>1</v>
      </c>
      <c r="R33" s="8">
        <f>VULNERABILIDAD!$E$28</f>
        <v>1</v>
      </c>
      <c r="S33" s="8">
        <f>VULNERABILIDAD!$E$28</f>
        <v>1</v>
      </c>
      <c r="T33" s="8">
        <f>VULNERABILIDAD!$E$28</f>
        <v>1</v>
      </c>
      <c r="U33" s="8">
        <f>VULNERABILIDAD!$E$28</f>
        <v>1</v>
      </c>
      <c r="V33" s="8">
        <f>VULNERABILIDAD!$E$28</f>
        <v>1</v>
      </c>
      <c r="W33" s="8">
        <f>VULNERABILIDAD!$E$28</f>
        <v>1</v>
      </c>
      <c r="X33" s="8">
        <f>VULNERABILIDAD!$E$28</f>
        <v>1</v>
      </c>
      <c r="Y33" s="8">
        <f>VULNERABILIDAD!$E$28</f>
        <v>1</v>
      </c>
      <c r="Z33" s="8">
        <f>VULNERABILIDAD!$E$28</f>
        <v>1</v>
      </c>
      <c r="AB33" s="8" t="str">
        <f>VULNERABILIDAD!$T$28</f>
        <v>BAJO</v>
      </c>
      <c r="AC33" s="8" t="str">
        <f>VULNERABILIDAD!$T$28</f>
        <v>BAJO</v>
      </c>
      <c r="AD33" s="8" t="str">
        <f>VULNERABILIDAD!$T$28</f>
        <v>BAJO</v>
      </c>
    </row>
    <row r="34" spans="11:29" ht="4.5" customHeight="1">
      <c r="K34" s="8" t="str">
        <f>VULNERABILIDAD!$J$28</f>
        <v>BAJO</v>
      </c>
      <c r="L34" s="8"/>
      <c r="M34" s="8">
        <f>VULNERABILIDAD!$E$28</f>
        <v>1</v>
      </c>
      <c r="N34" s="8">
        <f>VULNERABILIDAD!$E$28</f>
        <v>1</v>
      </c>
      <c r="O34" s="8">
        <f>VULNERABILIDAD!$E$28</f>
        <v>1</v>
      </c>
      <c r="P34" s="8">
        <f>VULNERABILIDAD!$E$28</f>
        <v>1</v>
      </c>
      <c r="Q34" s="8">
        <f>VULNERABILIDAD!$E$28</f>
        <v>1</v>
      </c>
      <c r="R34" s="8">
        <f>VULNERABILIDAD!$E$28</f>
        <v>1</v>
      </c>
      <c r="S34" s="8">
        <f>VULNERABILIDAD!$E$28</f>
        <v>1</v>
      </c>
      <c r="T34" s="8">
        <f>VULNERABILIDAD!$E$28</f>
        <v>1</v>
      </c>
      <c r="U34" s="8">
        <f>VULNERABILIDAD!$E$28</f>
        <v>1</v>
      </c>
      <c r="V34" s="8">
        <f>VULNERABILIDAD!$E$28</f>
        <v>1</v>
      </c>
      <c r="W34" s="8">
        <f>VULNERABILIDAD!$E$28</f>
        <v>1</v>
      </c>
      <c r="X34" s="8">
        <f>VULNERABILIDAD!$E$28</f>
        <v>1</v>
      </c>
      <c r="Y34" s="8">
        <f>VULNERABILIDAD!$E$28</f>
        <v>1</v>
      </c>
      <c r="Z34" s="8">
        <f>VULNERABILIDAD!$E$28</f>
        <v>1</v>
      </c>
      <c r="AA34" s="8">
        <f>VULNERABILIDAD!$E$28</f>
        <v>1</v>
      </c>
      <c r="AC34" s="8" t="str">
        <f>VULNERABILIDAD!$T$28</f>
        <v>BAJO</v>
      </c>
    </row>
    <row r="35" spans="12:28" ht="4.5" customHeight="1">
      <c r="L35" s="8">
        <f>VULNERABILIDAD!$E$28</f>
        <v>1</v>
      </c>
      <c r="M35" s="8">
        <f>VULNERABILIDAD!$E$28</f>
        <v>1</v>
      </c>
      <c r="N35" s="8">
        <f>VULNERABILIDAD!$E$28</f>
        <v>1</v>
      </c>
      <c r="O35" s="8">
        <f>VULNERABILIDAD!$E$28</f>
        <v>1</v>
      </c>
      <c r="P35" s="8">
        <f>VULNERABILIDAD!$E$28</f>
        <v>1</v>
      </c>
      <c r="Q35" s="8">
        <f>VULNERABILIDAD!$E$28</f>
        <v>1</v>
      </c>
      <c r="R35" s="8">
        <f>VULNERABILIDAD!$E$28</f>
        <v>1</v>
      </c>
      <c r="S35" s="8">
        <f>VULNERABILIDAD!$E$28</f>
        <v>1</v>
      </c>
      <c r="T35" s="8">
        <f>VULNERABILIDAD!$E$28</f>
        <v>1</v>
      </c>
      <c r="U35" s="8">
        <f>VULNERABILIDAD!$E$28</f>
        <v>1</v>
      </c>
      <c r="V35" s="8">
        <f>VULNERABILIDAD!$E$28</f>
        <v>1</v>
      </c>
      <c r="W35" s="8">
        <f>VULNERABILIDAD!$E$28</f>
        <v>1</v>
      </c>
      <c r="X35" s="8">
        <f>VULNERABILIDAD!$E$28</f>
        <v>1</v>
      </c>
      <c r="Y35" s="8">
        <f>VULNERABILIDAD!$E$28</f>
        <v>1</v>
      </c>
      <c r="Z35" s="8">
        <f>VULNERABILIDAD!$E$28</f>
        <v>1</v>
      </c>
      <c r="AA35" s="8">
        <f>VULNERABILIDAD!$E$28</f>
        <v>1</v>
      </c>
      <c r="AB35" s="8">
        <f>VULNERABILIDAD!$E$28</f>
        <v>1</v>
      </c>
    </row>
    <row r="36" spans="13:27" ht="4.5" customHeight="1">
      <c r="M36" s="8">
        <f>VULNERABILIDAD!$E$28</f>
        <v>1</v>
      </c>
      <c r="N36" s="8">
        <f>VULNERABILIDAD!$E$28</f>
        <v>1</v>
      </c>
      <c r="O36" s="8">
        <f>VULNERABILIDAD!$E$28</f>
        <v>1</v>
      </c>
      <c r="P36" s="8">
        <f>VULNERABILIDAD!$E$28</f>
        <v>1</v>
      </c>
      <c r="Q36" s="8">
        <f>VULNERABILIDAD!$E$28</f>
        <v>1</v>
      </c>
      <c r="R36" s="8">
        <f>VULNERABILIDAD!$E$28</f>
        <v>1</v>
      </c>
      <c r="S36" s="8">
        <f>VULNERABILIDAD!$E$28</f>
        <v>1</v>
      </c>
      <c r="T36" s="8">
        <f>VULNERABILIDAD!$E$28</f>
        <v>1</v>
      </c>
      <c r="U36" s="8">
        <f>VULNERABILIDAD!$E$28</f>
        <v>1</v>
      </c>
      <c r="V36" s="8">
        <f>VULNERABILIDAD!$E$28</f>
        <v>1</v>
      </c>
      <c r="W36" s="8">
        <f>VULNERABILIDAD!$E$28</f>
        <v>1</v>
      </c>
      <c r="X36" s="8">
        <f>VULNERABILIDAD!$E$28</f>
        <v>1</v>
      </c>
      <c r="Y36" s="8">
        <f>VULNERABILIDAD!$E$28</f>
        <v>1</v>
      </c>
      <c r="Z36" s="8">
        <f>VULNERABILIDAD!$E$28</f>
        <v>1</v>
      </c>
      <c r="AA36" s="8">
        <f>VULNERABILIDAD!$E$28</f>
        <v>1</v>
      </c>
    </row>
    <row r="37" spans="14:26" ht="4.5" customHeight="1">
      <c r="N37" s="8">
        <f>VULNERABILIDAD!$E$28</f>
        <v>1</v>
      </c>
      <c r="O37" s="8">
        <f>VULNERABILIDAD!$E$28</f>
        <v>1</v>
      </c>
      <c r="P37" s="8">
        <f>VULNERABILIDAD!$E$28</f>
        <v>1</v>
      </c>
      <c r="Q37" s="8">
        <f>VULNERABILIDAD!$E$28</f>
        <v>1</v>
      </c>
      <c r="R37" s="8">
        <f>VULNERABILIDAD!$E$28</f>
        <v>1</v>
      </c>
      <c r="S37" s="8">
        <f>VULNERABILIDAD!$E$28</f>
        <v>1</v>
      </c>
      <c r="T37" s="8">
        <f>VULNERABILIDAD!$E$28</f>
        <v>1</v>
      </c>
      <c r="U37" s="8">
        <f>VULNERABILIDAD!$E$28</f>
        <v>1</v>
      </c>
      <c r="V37" s="8">
        <f>VULNERABILIDAD!$E$28</f>
        <v>1</v>
      </c>
      <c r="W37" s="8">
        <f>VULNERABILIDAD!$E$28</f>
        <v>1</v>
      </c>
      <c r="X37" s="8">
        <f>VULNERABILIDAD!$E$28</f>
        <v>1</v>
      </c>
      <c r="Y37" s="8">
        <f>VULNERABILIDAD!$E$28</f>
        <v>1</v>
      </c>
      <c r="Z37" s="8">
        <f>VULNERABILIDAD!$E$28</f>
        <v>1</v>
      </c>
    </row>
    <row r="38" spans="15:25" ht="4.5" customHeight="1">
      <c r="O38" s="8">
        <f>VULNERABILIDAD!$E$28</f>
        <v>1</v>
      </c>
      <c r="P38" s="8">
        <f>VULNERABILIDAD!$E$28</f>
        <v>1</v>
      </c>
      <c r="Q38" s="8">
        <f>VULNERABILIDAD!$E$28</f>
        <v>1</v>
      </c>
      <c r="R38" s="8">
        <f>VULNERABILIDAD!$E$28</f>
        <v>1</v>
      </c>
      <c r="S38" s="8">
        <f>VULNERABILIDAD!$E$28</f>
        <v>1</v>
      </c>
      <c r="T38" s="8">
        <f>VULNERABILIDAD!$E$28</f>
        <v>1</v>
      </c>
      <c r="U38" s="8">
        <f>VULNERABILIDAD!$E$28</f>
        <v>1</v>
      </c>
      <c r="V38" s="8">
        <f>VULNERABILIDAD!$E$28</f>
        <v>1</v>
      </c>
      <c r="W38" s="8">
        <f>VULNERABILIDAD!$E$28</f>
        <v>1</v>
      </c>
      <c r="X38" s="8">
        <f>VULNERABILIDAD!$E$28</f>
        <v>1</v>
      </c>
      <c r="Y38" s="8">
        <f>VULNERABILIDAD!$E$28</f>
        <v>1</v>
      </c>
    </row>
    <row r="39" spans="16:24" ht="4.5" customHeight="1">
      <c r="P39" s="8">
        <f>VULNERABILIDAD!$E$28</f>
        <v>1</v>
      </c>
      <c r="Q39" s="8">
        <f>VULNERABILIDAD!$E$28</f>
        <v>1</v>
      </c>
      <c r="R39" s="8">
        <f>VULNERABILIDAD!$E$28</f>
        <v>1</v>
      </c>
      <c r="S39" s="8">
        <f>VULNERABILIDAD!$E$28</f>
        <v>1</v>
      </c>
      <c r="T39" s="8">
        <f>VULNERABILIDAD!$E$28</f>
        <v>1</v>
      </c>
      <c r="U39" s="8">
        <f>VULNERABILIDAD!$E$28</f>
        <v>1</v>
      </c>
      <c r="V39" s="8">
        <f>VULNERABILIDAD!$E$28</f>
        <v>1</v>
      </c>
      <c r="W39" s="8">
        <f>VULNERABILIDAD!$E$28</f>
        <v>1</v>
      </c>
      <c r="X39" s="8">
        <f>VULNERABILIDAD!$E$28</f>
        <v>1</v>
      </c>
    </row>
    <row r="40" spans="17:23" ht="4.5" customHeight="1">
      <c r="Q40" s="8">
        <f>VULNERABILIDAD!$E$28</f>
        <v>1</v>
      </c>
      <c r="R40" s="8">
        <f>VULNERABILIDAD!$E$28</f>
        <v>1</v>
      </c>
      <c r="S40" s="8">
        <f>VULNERABILIDAD!$E$28</f>
        <v>1</v>
      </c>
      <c r="T40" s="8">
        <f>VULNERABILIDAD!$E$28</f>
        <v>1</v>
      </c>
      <c r="U40" s="8">
        <f>VULNERABILIDAD!$E$28</f>
        <v>1</v>
      </c>
      <c r="V40" s="8">
        <f>VULNERABILIDAD!$E$28</f>
        <v>1</v>
      </c>
      <c r="W40" s="8">
        <f>VULNERABILIDAD!$E$28</f>
        <v>1</v>
      </c>
    </row>
    <row r="41" spans="18:23" ht="4.5" customHeight="1">
      <c r="R41" s="8">
        <f>VULNERABILIDAD!$E$28</f>
        <v>1</v>
      </c>
      <c r="S41" s="8">
        <f>VULNERABILIDAD!$E$28</f>
        <v>1</v>
      </c>
      <c r="T41" s="8">
        <f>VULNERABILIDAD!$E$28</f>
        <v>1</v>
      </c>
      <c r="U41" s="8">
        <f>VULNERABILIDAD!$E$28</f>
        <v>1</v>
      </c>
      <c r="V41" s="8">
        <f>VULNERABILIDAD!$E$28</f>
        <v>1</v>
      </c>
      <c r="W41" s="8"/>
    </row>
    <row r="42" spans="19:22" ht="4.5" customHeight="1">
      <c r="S42" s="8">
        <f>VULNERABILIDAD!$E$28</f>
        <v>1</v>
      </c>
      <c r="T42" s="8">
        <f>VULNERABILIDAD!$E$28</f>
        <v>1</v>
      </c>
      <c r="U42" s="8">
        <f>VULNERABILIDAD!$E$28</f>
        <v>1</v>
      </c>
      <c r="V42" s="8"/>
    </row>
    <row r="43" ht="4.5" customHeight="1">
      <c r="T43" s="8">
        <f>VULNERABILIDAD!$E$28</f>
        <v>1</v>
      </c>
    </row>
    <row r="44" ht="9" customHeight="1">
      <c r="T44" s="8"/>
    </row>
    <row r="45" spans="1:39" ht="12.75" customHeight="1" thickBot="1">
      <c r="A45" s="12" t="s">
        <v>44</v>
      </c>
      <c r="B45" s="13"/>
      <c r="C45" s="183" t="s">
        <v>45</v>
      </c>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3"/>
      <c r="AM45" s="13"/>
    </row>
    <row r="46" spans="1:39" ht="12.75">
      <c r="A46" s="169" t="str">
        <f>VULNERABILIDAD!V28</f>
        <v>BAJO</v>
      </c>
      <c r="B46" s="172" t="str">
        <f>IF(A46="BAJO","Del 70 al 100% de la vulnerabilidad y la amenaza  estan controlados.  Una emergencia se superaría en poco tiempo, y que los efectos sociales, económicos y del medio ambiente serán  menores",IF(A46="MEDIO","Del 50 al 70% la vulnerabilidad y la amenaza es alta.  Ó los componentes son calificados como medios, por lo tanto las consecuencias y efectos sociales y económicos pueden ser de magnitud, pero inferiores al riesgo alto",IF(A46="ALTO","Del 20 al 50% de los valores que representan la vulnerabilidad y amenaza, están en su punto minimo de intervención, los efectos de un evento representarian un cambio significativo en la empresa, la economía y la infraestructura")))</f>
        <v>Del 70 al 100% de la vulnerabilidad y la amenaza  estan controlados.  Una emergencia se superaría en poco tiempo, y que los efectos sociales, económicos y del medio ambiente serán  menores</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3"/>
    </row>
    <row r="47" spans="1:39" ht="12.75">
      <c r="A47" s="170"/>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5"/>
    </row>
    <row r="48" spans="1:39" ht="13.5" thickBot="1">
      <c r="A48" s="171"/>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7"/>
    </row>
    <row r="50" spans="1:39" ht="12.75">
      <c r="A50" s="178" t="s">
        <v>46</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row>
  </sheetData>
  <sheetProtection/>
  <mergeCells count="9">
    <mergeCell ref="A46:A48"/>
    <mergeCell ref="B46:AM48"/>
    <mergeCell ref="A50:AM50"/>
    <mergeCell ref="A1:AM1"/>
    <mergeCell ref="A2:AM2"/>
    <mergeCell ref="B4:AM4"/>
    <mergeCell ref="B5:X5"/>
    <mergeCell ref="A7:AM7"/>
    <mergeCell ref="C45:AK45"/>
  </mergeCells>
  <conditionalFormatting sqref="P31:P34 N33:N34 O32:O34 U35:AB35 Q30:Q34 AA36 L35:S35 U28:U34 V29:V34 W30:W34 X31:X34 Y32:Y34 Z33:Z34 AA34 S36:S42 R36:R41 Q36:Q40 P36:P39 O36:O38 N36:N37 M36 S28:S34 R29:R34 M34 U36:V42 W36:W41 X36:X39 Y36:Y38 Z36:Z37 T27:T44">
    <cfRule type="cellIs" priority="10" dxfId="2" operator="equal" stopIfTrue="1">
      <formula>1</formula>
    </cfRule>
    <cfRule type="cellIs" priority="11" dxfId="1" operator="equal" stopIfTrue="1">
      <formula>2</formula>
    </cfRule>
    <cfRule type="cellIs" priority="12" dxfId="0" operator="equal" stopIfTrue="1">
      <formula>3</formula>
    </cfRule>
  </conditionalFormatting>
  <conditionalFormatting sqref="G22:G30 I25:I28 F23:F29 D25 H25:H29 J25:J27 D27 C26:D26 E24:E28 L33:L34 H21 AJ27 J19:J21 H31 J28:R28 K25:S25 K27:S27 I31:J32 K31:O31 K32:N32 M33 I20:I21 AA16 AC27:AC34 V25:AJ25 W24:AI24 X23:AH23 Y22:AG22 Z21:AF21 AA20:AE20 AC18 AB19:AD19 AB27:AB33 AD27:AD33 AA27:AA32 Z27:Z31 Y27:Y30 X27:X29 W27:W28 V27 AE27:AE32 AF27:AF31 AG27:AG30 AH27:AH29 AI27:AI28 K26:AK26 I29:Q29 K18:M21 N19:S21 K34 J33:K33 T9:T25 L17 H22:S24 M16:M17 N15:N18 O14:O18 P13:P18 Q12:Q18 R11:R18 S10:S18 W18:AA18 V11:V23 U10:U24 W22 W21:X21 W20:Y20 W19:Z19 W17:AB17 W12:W16 X13:X16 Y14:Y16 Z15:Z16 H30:P30">
    <cfRule type="cellIs" priority="7" dxfId="2" operator="equal" stopIfTrue="1">
      <formula>"BAJO"</formula>
    </cfRule>
    <cfRule type="cellIs" priority="8" dxfId="1" operator="equal" stopIfTrue="1">
      <formula>"MEDIO"</formula>
    </cfRule>
    <cfRule type="cellIs" priority="9" dxfId="0" operator="equal" stopIfTrue="1">
      <formula>"ALTO"</formula>
    </cfRule>
  </conditionalFormatting>
  <conditionalFormatting sqref="A46:A48">
    <cfRule type="cellIs" priority="4" dxfId="14" operator="equal" stopIfTrue="1">
      <formula>"BAJO"</formula>
    </cfRule>
    <cfRule type="cellIs" priority="5" dxfId="13" operator="equal" stopIfTrue="1">
      <formula>"MEDIO"</formula>
    </cfRule>
    <cfRule type="cellIs" priority="6" dxfId="12" operator="equal" stopIfTrue="1">
      <formula>"ALTO"</formula>
    </cfRule>
  </conditionalFormatting>
  <conditionalFormatting sqref="B46:B48">
    <cfRule type="cellIs" priority="1" dxfId="5" operator="equal" stopIfTrue="1">
      <formula>"BAJO"</formula>
    </cfRule>
    <cfRule type="cellIs" priority="2" dxfId="4" operator="equal" stopIfTrue="1">
      <formula>"MEDIO"</formula>
    </cfRule>
    <cfRule type="cellIs" priority="3" dxfId="3" operator="equal" stopIfTrue="1">
      <formula>"ALTO"</formula>
    </cfRule>
  </conditionalFormatting>
  <printOptions/>
  <pageMargins left="1.3779527559055118" right="0.5905511811023623" top="0.984251968503937" bottom="0.7874015748031497" header="0" footer="0"/>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N50"/>
  <sheetViews>
    <sheetView showGridLines="0" zoomScale="121" zoomScaleNormal="121" zoomScalePageLayoutView="0" workbookViewId="0" topLeftCell="A1">
      <selection activeCell="AP4" sqref="AP4"/>
    </sheetView>
  </sheetViews>
  <sheetFormatPr defaultColWidth="11.421875" defaultRowHeight="12.75"/>
  <cols>
    <col min="1" max="1" width="13.00390625" style="0" customWidth="1"/>
    <col min="3" max="37" width="0.85546875" style="0" customWidth="1"/>
  </cols>
  <sheetData>
    <row r="1" spans="1:40" ht="15.75">
      <c r="A1" s="179" t="s">
        <v>33</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9"/>
    </row>
    <row r="2" spans="1:40" ht="19.5" customHeight="1">
      <c r="A2" s="179" t="s">
        <v>41</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9"/>
    </row>
    <row r="4" spans="1:39" ht="15.75">
      <c r="A4" s="10" t="s">
        <v>42</v>
      </c>
      <c r="B4" s="180" t="str">
        <f>VULNERABILIDAD!A4</f>
        <v>EMPRESA EN ESTUDIO</v>
      </c>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row>
    <row r="5" spans="1:24" ht="12.75">
      <c r="A5" t="s">
        <v>43</v>
      </c>
      <c r="B5" s="181">
        <f>VULNERABILIDAD!B6</f>
        <v>42736</v>
      </c>
      <c r="C5" s="181"/>
      <c r="D5" s="181"/>
      <c r="E5" s="181"/>
      <c r="F5" s="181"/>
      <c r="G5" s="181"/>
      <c r="H5" s="181"/>
      <c r="I5" s="181"/>
      <c r="J5" s="181"/>
      <c r="K5" s="181"/>
      <c r="L5" s="181"/>
      <c r="M5" s="181"/>
      <c r="N5" s="181"/>
      <c r="O5" s="181"/>
      <c r="P5" s="181"/>
      <c r="Q5" s="181"/>
      <c r="R5" s="181"/>
      <c r="S5" s="181"/>
      <c r="T5" s="181"/>
      <c r="U5" s="181"/>
      <c r="V5" s="181"/>
      <c r="W5" s="181"/>
      <c r="X5" s="181"/>
    </row>
    <row r="7" spans="1:39" ht="18">
      <c r="A7" s="184" t="str">
        <f>VULNERABILIDAD!A25</f>
        <v>GRANIZADAS</v>
      </c>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row>
    <row r="8" ht="7.5" customHeight="1"/>
    <row r="9" ht="4.5" customHeight="1">
      <c r="T9" s="8" t="str">
        <f>VULNERABILIDAD!$O$25</f>
        <v>BAJO</v>
      </c>
    </row>
    <row r="10" spans="19:21" ht="4.5" customHeight="1">
      <c r="S10" s="8" t="str">
        <f>VULNERABILIDAD!$O$25</f>
        <v>BAJO</v>
      </c>
      <c r="T10" s="8" t="str">
        <f>VULNERABILIDAD!$O$25</f>
        <v>BAJO</v>
      </c>
      <c r="U10" s="8" t="str">
        <f>VULNERABILIDAD!$O$25</f>
        <v>BAJO</v>
      </c>
    </row>
    <row r="11" spans="18:22" ht="4.5" customHeight="1">
      <c r="R11" s="8" t="str">
        <f>VULNERABILIDAD!$O$25</f>
        <v>BAJO</v>
      </c>
      <c r="S11" s="8" t="str">
        <f>VULNERABILIDAD!$O$25</f>
        <v>BAJO</v>
      </c>
      <c r="T11" s="8" t="str">
        <f>VULNERABILIDAD!$O$25</f>
        <v>BAJO</v>
      </c>
      <c r="U11" s="8" t="str">
        <f>VULNERABILIDAD!$O$25</f>
        <v>BAJO</v>
      </c>
      <c r="V11" s="8" t="str">
        <f>VULNERABILIDAD!$O$25</f>
        <v>BAJO</v>
      </c>
    </row>
    <row r="12" spans="17:23" ht="4.5" customHeight="1">
      <c r="Q12" s="8" t="str">
        <f>VULNERABILIDAD!$O$25</f>
        <v>BAJO</v>
      </c>
      <c r="R12" s="8" t="str">
        <f>VULNERABILIDAD!$O$25</f>
        <v>BAJO</v>
      </c>
      <c r="S12" s="8" t="str">
        <f>VULNERABILIDAD!$O$25</f>
        <v>BAJO</v>
      </c>
      <c r="T12" s="8" t="str">
        <f>VULNERABILIDAD!$O$25</f>
        <v>BAJO</v>
      </c>
      <c r="U12" s="8" t="str">
        <f>VULNERABILIDAD!$O$25</f>
        <v>BAJO</v>
      </c>
      <c r="V12" s="8" t="str">
        <f>VULNERABILIDAD!$O$25</f>
        <v>BAJO</v>
      </c>
      <c r="W12" s="8" t="str">
        <f>VULNERABILIDAD!$O$25</f>
        <v>BAJO</v>
      </c>
    </row>
    <row r="13" spans="16:24" ht="4.5" customHeight="1">
      <c r="P13" s="8" t="str">
        <f>VULNERABILIDAD!$O$25</f>
        <v>BAJO</v>
      </c>
      <c r="Q13" s="8" t="str">
        <f>VULNERABILIDAD!$O$25</f>
        <v>BAJO</v>
      </c>
      <c r="R13" s="8" t="str">
        <f>VULNERABILIDAD!$O$25</f>
        <v>BAJO</v>
      </c>
      <c r="S13" s="8" t="str">
        <f>VULNERABILIDAD!$O$25</f>
        <v>BAJO</v>
      </c>
      <c r="T13" s="8" t="str">
        <f>VULNERABILIDAD!$O$25</f>
        <v>BAJO</v>
      </c>
      <c r="U13" s="8" t="str">
        <f>VULNERABILIDAD!$O$25</f>
        <v>BAJO</v>
      </c>
      <c r="V13" s="8" t="str">
        <f>VULNERABILIDAD!$O$25</f>
        <v>BAJO</v>
      </c>
      <c r="W13" s="8" t="str">
        <f>VULNERABILIDAD!$O$25</f>
        <v>BAJO</v>
      </c>
      <c r="X13" s="8" t="str">
        <f>VULNERABILIDAD!$O$25</f>
        <v>BAJO</v>
      </c>
    </row>
    <row r="14" spans="15:25" ht="4.5" customHeight="1">
      <c r="O14" s="8" t="str">
        <f>VULNERABILIDAD!$O$25</f>
        <v>BAJO</v>
      </c>
      <c r="P14" s="8" t="str">
        <f>VULNERABILIDAD!$O$25</f>
        <v>BAJO</v>
      </c>
      <c r="Q14" s="8" t="str">
        <f>VULNERABILIDAD!$O$25</f>
        <v>BAJO</v>
      </c>
      <c r="R14" s="8" t="str">
        <f>VULNERABILIDAD!$O$25</f>
        <v>BAJO</v>
      </c>
      <c r="S14" s="8" t="str">
        <f>VULNERABILIDAD!$O$25</f>
        <v>BAJO</v>
      </c>
      <c r="T14" s="8" t="str">
        <f>VULNERABILIDAD!$O$25</f>
        <v>BAJO</v>
      </c>
      <c r="U14" s="8" t="str">
        <f>VULNERABILIDAD!$O$25</f>
        <v>BAJO</v>
      </c>
      <c r="V14" s="8" t="str">
        <f>VULNERABILIDAD!$O$25</f>
        <v>BAJO</v>
      </c>
      <c r="W14" s="8" t="str">
        <f>VULNERABILIDAD!$O$25</f>
        <v>BAJO</v>
      </c>
      <c r="X14" s="8" t="str">
        <f>VULNERABILIDAD!$O$25</f>
        <v>BAJO</v>
      </c>
      <c r="Y14" s="8" t="str">
        <f>VULNERABILIDAD!$O$25</f>
        <v>BAJO</v>
      </c>
    </row>
    <row r="15" spans="14:26" ht="4.5" customHeight="1">
      <c r="N15" s="8" t="str">
        <f>VULNERABILIDAD!$O$25</f>
        <v>BAJO</v>
      </c>
      <c r="O15" s="8" t="str">
        <f>VULNERABILIDAD!$O$25</f>
        <v>BAJO</v>
      </c>
      <c r="P15" s="8" t="str">
        <f>VULNERABILIDAD!$O$25</f>
        <v>BAJO</v>
      </c>
      <c r="Q15" s="8" t="str">
        <f>VULNERABILIDAD!$O$25</f>
        <v>BAJO</v>
      </c>
      <c r="R15" s="8" t="str">
        <f>VULNERABILIDAD!$O$25</f>
        <v>BAJO</v>
      </c>
      <c r="S15" s="8" t="str">
        <f>VULNERABILIDAD!$O$25</f>
        <v>BAJO</v>
      </c>
      <c r="T15" s="8" t="str">
        <f>VULNERABILIDAD!$O$25</f>
        <v>BAJO</v>
      </c>
      <c r="U15" s="8" t="str">
        <f>VULNERABILIDAD!$O$25</f>
        <v>BAJO</v>
      </c>
      <c r="V15" s="8" t="str">
        <f>VULNERABILIDAD!$O$25</f>
        <v>BAJO</v>
      </c>
      <c r="W15" s="8" t="str">
        <f>VULNERABILIDAD!$O$25</f>
        <v>BAJO</v>
      </c>
      <c r="X15" s="8" t="str">
        <f>VULNERABILIDAD!$O$25</f>
        <v>BAJO</v>
      </c>
      <c r="Y15" s="8" t="str">
        <f>VULNERABILIDAD!$O$25</f>
        <v>BAJO</v>
      </c>
      <c r="Z15" s="8" t="str">
        <f>VULNERABILIDAD!$O$25</f>
        <v>BAJO</v>
      </c>
    </row>
    <row r="16" spans="13:27" ht="4.5" customHeight="1">
      <c r="M16" s="8" t="str">
        <f>VULNERABILIDAD!$O$25</f>
        <v>BAJO</v>
      </c>
      <c r="N16" s="8" t="str">
        <f>VULNERABILIDAD!$O$25</f>
        <v>BAJO</v>
      </c>
      <c r="O16" s="8" t="str">
        <f>VULNERABILIDAD!$O$25</f>
        <v>BAJO</v>
      </c>
      <c r="P16" s="8" t="str">
        <f>VULNERABILIDAD!$O$25</f>
        <v>BAJO</v>
      </c>
      <c r="Q16" s="8" t="str">
        <f>VULNERABILIDAD!$O$25</f>
        <v>BAJO</v>
      </c>
      <c r="R16" s="8" t="str">
        <f>VULNERABILIDAD!$O$25</f>
        <v>BAJO</v>
      </c>
      <c r="S16" s="8" t="str">
        <f>VULNERABILIDAD!$O$25</f>
        <v>BAJO</v>
      </c>
      <c r="T16" s="8" t="str">
        <f>VULNERABILIDAD!$O$25</f>
        <v>BAJO</v>
      </c>
      <c r="U16" s="8" t="str">
        <f>VULNERABILIDAD!$O$25</f>
        <v>BAJO</v>
      </c>
      <c r="V16" s="8" t="str">
        <f>VULNERABILIDAD!$O$25</f>
        <v>BAJO</v>
      </c>
      <c r="W16" s="8" t="str">
        <f>VULNERABILIDAD!$O$25</f>
        <v>BAJO</v>
      </c>
      <c r="X16" s="8" t="str">
        <f>VULNERABILIDAD!$O$25</f>
        <v>BAJO</v>
      </c>
      <c r="Y16" s="8" t="str">
        <f>VULNERABILIDAD!$O$25</f>
        <v>BAJO</v>
      </c>
      <c r="Z16" s="8" t="str">
        <f>VULNERABILIDAD!$O$25</f>
        <v>BAJO</v>
      </c>
      <c r="AA16" s="8" t="str">
        <f>VULNERABILIDAD!$O$25</f>
        <v>BAJO</v>
      </c>
    </row>
    <row r="17" spans="12:28" ht="4.5" customHeight="1">
      <c r="L17" s="8" t="str">
        <f>VULNERABILIDAD!$O$25</f>
        <v>BAJO</v>
      </c>
      <c r="M17" s="8" t="str">
        <f>VULNERABILIDAD!$O$25</f>
        <v>BAJO</v>
      </c>
      <c r="N17" s="8" t="str">
        <f>VULNERABILIDAD!$O$25</f>
        <v>BAJO</v>
      </c>
      <c r="O17" s="8" t="str">
        <f>VULNERABILIDAD!$O$25</f>
        <v>BAJO</v>
      </c>
      <c r="P17" s="8" t="str">
        <f>VULNERABILIDAD!$O$25</f>
        <v>BAJO</v>
      </c>
      <c r="Q17" s="8" t="str">
        <f>VULNERABILIDAD!$O$25</f>
        <v>BAJO</v>
      </c>
      <c r="R17" s="8" t="str">
        <f>VULNERABILIDAD!$O$25</f>
        <v>BAJO</v>
      </c>
      <c r="S17" s="8" t="str">
        <f>VULNERABILIDAD!$O$25</f>
        <v>BAJO</v>
      </c>
      <c r="T17" s="8" t="str">
        <f>VULNERABILIDAD!$O$25</f>
        <v>BAJO</v>
      </c>
      <c r="U17" s="8" t="str">
        <f>VULNERABILIDAD!$O$25</f>
        <v>BAJO</v>
      </c>
      <c r="V17" s="8" t="str">
        <f>VULNERABILIDAD!$O$25</f>
        <v>BAJO</v>
      </c>
      <c r="W17" s="8" t="str">
        <f>VULNERABILIDAD!$O$25</f>
        <v>BAJO</v>
      </c>
      <c r="X17" s="8" t="str">
        <f>VULNERABILIDAD!$O$25</f>
        <v>BAJO</v>
      </c>
      <c r="Y17" s="8" t="str">
        <f>VULNERABILIDAD!$O$25</f>
        <v>BAJO</v>
      </c>
      <c r="Z17" s="8" t="str">
        <f>VULNERABILIDAD!$O$25</f>
        <v>BAJO</v>
      </c>
      <c r="AA17" s="8" t="str">
        <f>VULNERABILIDAD!$O$25</f>
        <v>BAJO</v>
      </c>
      <c r="AB17" s="8" t="str">
        <f>VULNERABILIDAD!$O$25</f>
        <v>BAJO</v>
      </c>
    </row>
    <row r="18" spans="11:29" ht="4.5" customHeight="1">
      <c r="K18" s="8" t="str">
        <f>VULNERABILIDAD!$J$25</f>
        <v>BAJO</v>
      </c>
      <c r="L18" s="8"/>
      <c r="M18" s="8" t="str">
        <f>VULNERABILIDAD!$O$25</f>
        <v>BAJO</v>
      </c>
      <c r="N18" s="8" t="str">
        <f>VULNERABILIDAD!$O$25</f>
        <v>BAJO</v>
      </c>
      <c r="O18" s="8" t="str">
        <f>VULNERABILIDAD!$O$25</f>
        <v>BAJO</v>
      </c>
      <c r="P18" s="8" t="str">
        <f>VULNERABILIDAD!$O$25</f>
        <v>BAJO</v>
      </c>
      <c r="Q18" s="8" t="str">
        <f>VULNERABILIDAD!$O$25</f>
        <v>BAJO</v>
      </c>
      <c r="R18" s="8" t="str">
        <f>VULNERABILIDAD!$O$25</f>
        <v>BAJO</v>
      </c>
      <c r="S18" s="8" t="str">
        <f>VULNERABILIDAD!$O$25</f>
        <v>BAJO</v>
      </c>
      <c r="T18" s="8" t="str">
        <f>VULNERABILIDAD!$O$25</f>
        <v>BAJO</v>
      </c>
      <c r="U18" s="8" t="str">
        <f>VULNERABILIDAD!$O$25</f>
        <v>BAJO</v>
      </c>
      <c r="V18" s="8" t="str">
        <f>VULNERABILIDAD!$O$25</f>
        <v>BAJO</v>
      </c>
      <c r="W18" s="8" t="str">
        <f>VULNERABILIDAD!$O$25</f>
        <v>BAJO</v>
      </c>
      <c r="X18" s="8" t="str">
        <f>VULNERABILIDAD!$O$25</f>
        <v>BAJO</v>
      </c>
      <c r="Y18" s="8" t="str">
        <f>VULNERABILIDAD!$O$25</f>
        <v>BAJO</v>
      </c>
      <c r="Z18" s="8" t="str">
        <f>VULNERABILIDAD!$O$25</f>
        <v>BAJO</v>
      </c>
      <c r="AA18" s="8" t="str">
        <f>VULNERABILIDAD!$O$25</f>
        <v>BAJO</v>
      </c>
      <c r="AC18" s="8" t="str">
        <f>VULNERABILIDAD!$T$25</f>
        <v>BAJO</v>
      </c>
    </row>
    <row r="19" spans="10:30" ht="4.5" customHeight="1">
      <c r="J19" s="8" t="str">
        <f>VULNERABILIDAD!$J$25</f>
        <v>BAJO</v>
      </c>
      <c r="K19" s="8" t="str">
        <f>VULNERABILIDAD!$J$25</f>
        <v>BAJO</v>
      </c>
      <c r="L19" s="8" t="str">
        <f>VULNERABILIDAD!$J$25</f>
        <v>BAJO</v>
      </c>
      <c r="M19" s="8"/>
      <c r="N19" s="8" t="str">
        <f>VULNERABILIDAD!$O$25</f>
        <v>BAJO</v>
      </c>
      <c r="O19" s="8" t="str">
        <f>VULNERABILIDAD!$O$25</f>
        <v>BAJO</v>
      </c>
      <c r="P19" s="8" t="str">
        <f>VULNERABILIDAD!$O$25</f>
        <v>BAJO</v>
      </c>
      <c r="Q19" s="8" t="str">
        <f>VULNERABILIDAD!$O$25</f>
        <v>BAJO</v>
      </c>
      <c r="R19" s="8" t="str">
        <f>VULNERABILIDAD!$O$25</f>
        <v>BAJO</v>
      </c>
      <c r="S19" s="8" t="str">
        <f>VULNERABILIDAD!$O$25</f>
        <v>BAJO</v>
      </c>
      <c r="T19" s="8" t="str">
        <f>VULNERABILIDAD!$O$25</f>
        <v>BAJO</v>
      </c>
      <c r="U19" s="8" t="str">
        <f>VULNERABILIDAD!$O$25</f>
        <v>BAJO</v>
      </c>
      <c r="V19" s="8" t="str">
        <f>VULNERABILIDAD!$O$25</f>
        <v>BAJO</v>
      </c>
      <c r="W19" s="8" t="str">
        <f>VULNERABILIDAD!$O$25</f>
        <v>BAJO</v>
      </c>
      <c r="X19" s="8" t="str">
        <f>VULNERABILIDAD!$O$25</f>
        <v>BAJO</v>
      </c>
      <c r="Y19" s="8" t="str">
        <f>VULNERABILIDAD!$O$25</f>
        <v>BAJO</v>
      </c>
      <c r="Z19" s="8" t="str">
        <f>VULNERABILIDAD!$O$25</f>
        <v>BAJO</v>
      </c>
      <c r="AB19" s="8" t="str">
        <f>VULNERABILIDAD!$T$25</f>
        <v>BAJO</v>
      </c>
      <c r="AC19" s="8" t="str">
        <f>VULNERABILIDAD!$T$25</f>
        <v>BAJO</v>
      </c>
      <c r="AD19" s="8" t="str">
        <f>VULNERABILIDAD!$T$25</f>
        <v>BAJO</v>
      </c>
    </row>
    <row r="20" spans="9:31" ht="4.5" customHeight="1">
      <c r="I20" s="8" t="str">
        <f>VULNERABILIDAD!$J$25</f>
        <v>BAJO</v>
      </c>
      <c r="J20" s="8" t="str">
        <f>VULNERABILIDAD!$J$25</f>
        <v>BAJO</v>
      </c>
      <c r="K20" s="8" t="str">
        <f>VULNERABILIDAD!$J$25</f>
        <v>BAJO</v>
      </c>
      <c r="L20" s="8" t="str">
        <f>VULNERABILIDAD!$J$25</f>
        <v>BAJO</v>
      </c>
      <c r="M20" s="8" t="str">
        <f>VULNERABILIDAD!$J$25</f>
        <v>BAJO</v>
      </c>
      <c r="N20" s="8"/>
      <c r="O20" s="8" t="str">
        <f>VULNERABILIDAD!$O$25</f>
        <v>BAJO</v>
      </c>
      <c r="P20" s="8" t="str">
        <f>VULNERABILIDAD!$O$25</f>
        <v>BAJO</v>
      </c>
      <c r="Q20" s="8" t="str">
        <f>VULNERABILIDAD!$O$25</f>
        <v>BAJO</v>
      </c>
      <c r="R20" s="8" t="str">
        <f>VULNERABILIDAD!$O$25</f>
        <v>BAJO</v>
      </c>
      <c r="S20" s="8" t="str">
        <f>VULNERABILIDAD!$O$25</f>
        <v>BAJO</v>
      </c>
      <c r="T20" s="8" t="str">
        <f>VULNERABILIDAD!$O$25</f>
        <v>BAJO</v>
      </c>
      <c r="U20" s="8" t="str">
        <f>VULNERABILIDAD!$O$25</f>
        <v>BAJO</v>
      </c>
      <c r="V20" s="8" t="str">
        <f>VULNERABILIDAD!$O$25</f>
        <v>BAJO</v>
      </c>
      <c r="W20" s="8" t="str">
        <f>VULNERABILIDAD!$O$25</f>
        <v>BAJO</v>
      </c>
      <c r="X20" s="8" t="str">
        <f>VULNERABILIDAD!$O$25</f>
        <v>BAJO</v>
      </c>
      <c r="Y20" s="8" t="str">
        <f>VULNERABILIDAD!$O$25</f>
        <v>BAJO</v>
      </c>
      <c r="AA20" s="8" t="str">
        <f>VULNERABILIDAD!$T$25</f>
        <v>BAJO</v>
      </c>
      <c r="AB20" s="8" t="str">
        <f>VULNERABILIDAD!$T$25</f>
        <v>BAJO</v>
      </c>
      <c r="AC20" s="8" t="str">
        <f>VULNERABILIDAD!$T$25</f>
        <v>BAJO</v>
      </c>
      <c r="AD20" s="8" t="str">
        <f>VULNERABILIDAD!$T$25</f>
        <v>BAJO</v>
      </c>
      <c r="AE20" s="8" t="str">
        <f>VULNERABILIDAD!$T$25</f>
        <v>BAJO</v>
      </c>
    </row>
    <row r="21" spans="8:32" ht="4.5" customHeight="1">
      <c r="H21" s="8" t="str">
        <f>VULNERABILIDAD!$J$25</f>
        <v>BAJO</v>
      </c>
      <c r="I21" s="8" t="str">
        <f>VULNERABILIDAD!$J$25</f>
        <v>BAJO</v>
      </c>
      <c r="J21" s="8" t="str">
        <f>VULNERABILIDAD!$J$25</f>
        <v>BAJO</v>
      </c>
      <c r="K21" s="8" t="str">
        <f>VULNERABILIDAD!$J$25</f>
        <v>BAJO</v>
      </c>
      <c r="L21" s="8" t="str">
        <f>VULNERABILIDAD!$J$25</f>
        <v>BAJO</v>
      </c>
      <c r="M21" s="8" t="str">
        <f>VULNERABILIDAD!$J$25</f>
        <v>BAJO</v>
      </c>
      <c r="N21" s="8" t="str">
        <f>VULNERABILIDAD!$J$25</f>
        <v>BAJO</v>
      </c>
      <c r="O21" s="8"/>
      <c r="P21" s="8" t="str">
        <f>VULNERABILIDAD!$O$25</f>
        <v>BAJO</v>
      </c>
      <c r="Q21" s="8" t="str">
        <f>VULNERABILIDAD!$O$25</f>
        <v>BAJO</v>
      </c>
      <c r="R21" s="8" t="str">
        <f>VULNERABILIDAD!$O$25</f>
        <v>BAJO</v>
      </c>
      <c r="S21" s="8" t="str">
        <f>VULNERABILIDAD!$O$25</f>
        <v>BAJO</v>
      </c>
      <c r="T21" s="8" t="str">
        <f>VULNERABILIDAD!$O$25</f>
        <v>BAJO</v>
      </c>
      <c r="U21" s="8" t="str">
        <f>VULNERABILIDAD!$O$25</f>
        <v>BAJO</v>
      </c>
      <c r="V21" s="8" t="str">
        <f>VULNERABILIDAD!$O$25</f>
        <v>BAJO</v>
      </c>
      <c r="W21" s="8" t="str">
        <f>VULNERABILIDAD!$O$25</f>
        <v>BAJO</v>
      </c>
      <c r="X21" s="8" t="str">
        <f>VULNERABILIDAD!$O$25</f>
        <v>BAJO</v>
      </c>
      <c r="Z21" s="8" t="str">
        <f>VULNERABILIDAD!$T$25</f>
        <v>BAJO</v>
      </c>
      <c r="AA21" s="8" t="str">
        <f>VULNERABILIDAD!$T$25</f>
        <v>BAJO</v>
      </c>
      <c r="AB21" s="8" t="str">
        <f>VULNERABILIDAD!$T$25</f>
        <v>BAJO</v>
      </c>
      <c r="AC21" s="8" t="str">
        <f>VULNERABILIDAD!$T$25</f>
        <v>BAJO</v>
      </c>
      <c r="AD21" s="8" t="str">
        <f>VULNERABILIDAD!$T$25</f>
        <v>BAJO</v>
      </c>
      <c r="AE21" s="8" t="str">
        <f>VULNERABILIDAD!$T$25</f>
        <v>BAJO</v>
      </c>
      <c r="AF21" s="8" t="str">
        <f>VULNERABILIDAD!$T$25</f>
        <v>BAJO</v>
      </c>
    </row>
    <row r="22" spans="7:33" ht="4.5" customHeight="1">
      <c r="G22" s="8" t="str">
        <f>VULNERABILIDAD!$J$25</f>
        <v>BAJO</v>
      </c>
      <c r="H22" s="8" t="str">
        <f>VULNERABILIDAD!$J$25</f>
        <v>BAJO</v>
      </c>
      <c r="I22" s="8" t="str">
        <f>VULNERABILIDAD!$J$25</f>
        <v>BAJO</v>
      </c>
      <c r="J22" s="8" t="str">
        <f>VULNERABILIDAD!$J$25</f>
        <v>BAJO</v>
      </c>
      <c r="K22" s="8" t="str">
        <f>VULNERABILIDAD!$J$25</f>
        <v>BAJO</v>
      </c>
      <c r="L22" s="8" t="str">
        <f>VULNERABILIDAD!$J$25</f>
        <v>BAJO</v>
      </c>
      <c r="M22" s="8" t="str">
        <f>VULNERABILIDAD!$J$25</f>
        <v>BAJO</v>
      </c>
      <c r="N22" s="8" t="str">
        <f>VULNERABILIDAD!$J$25</f>
        <v>BAJO</v>
      </c>
      <c r="O22" s="8" t="str">
        <f>VULNERABILIDAD!$J$25</f>
        <v>BAJO</v>
      </c>
      <c r="P22" s="8"/>
      <c r="Q22" s="8" t="str">
        <f>VULNERABILIDAD!$O$25</f>
        <v>BAJO</v>
      </c>
      <c r="R22" s="8" t="str">
        <f>VULNERABILIDAD!$O$25</f>
        <v>BAJO</v>
      </c>
      <c r="S22" s="8" t="str">
        <f>VULNERABILIDAD!$O$25</f>
        <v>BAJO</v>
      </c>
      <c r="T22" s="8" t="str">
        <f>VULNERABILIDAD!$O$25</f>
        <v>BAJO</v>
      </c>
      <c r="U22" s="8" t="str">
        <f>VULNERABILIDAD!$O$25</f>
        <v>BAJO</v>
      </c>
      <c r="V22" s="8" t="str">
        <f>VULNERABILIDAD!$O$25</f>
        <v>BAJO</v>
      </c>
      <c r="W22" s="8" t="str">
        <f>VULNERABILIDAD!$O$25</f>
        <v>BAJO</v>
      </c>
      <c r="Y22" s="8" t="str">
        <f>VULNERABILIDAD!$T$25</f>
        <v>BAJO</v>
      </c>
      <c r="Z22" s="8" t="str">
        <f>VULNERABILIDAD!$T$25</f>
        <v>BAJO</v>
      </c>
      <c r="AA22" s="8" t="str">
        <f>VULNERABILIDAD!$T$25</f>
        <v>BAJO</v>
      </c>
      <c r="AB22" s="8" t="str">
        <f>VULNERABILIDAD!$T$25</f>
        <v>BAJO</v>
      </c>
      <c r="AC22" s="8" t="str">
        <f>VULNERABILIDAD!$T$25</f>
        <v>BAJO</v>
      </c>
      <c r="AD22" s="8" t="str">
        <f>VULNERABILIDAD!$T$25</f>
        <v>BAJO</v>
      </c>
      <c r="AE22" s="8" t="str">
        <f>VULNERABILIDAD!$T$25</f>
        <v>BAJO</v>
      </c>
      <c r="AF22" s="8" t="str">
        <f>VULNERABILIDAD!$T$25</f>
        <v>BAJO</v>
      </c>
      <c r="AG22" s="8" t="str">
        <f>VULNERABILIDAD!$T$25</f>
        <v>BAJO</v>
      </c>
    </row>
    <row r="23" spans="6:34" ht="4.5" customHeight="1">
      <c r="F23" s="8" t="str">
        <f>VULNERABILIDAD!$J$25</f>
        <v>BAJO</v>
      </c>
      <c r="G23" s="8" t="str">
        <f>VULNERABILIDAD!$J$25</f>
        <v>BAJO</v>
      </c>
      <c r="H23" s="8" t="str">
        <f>VULNERABILIDAD!$J$25</f>
        <v>BAJO</v>
      </c>
      <c r="I23" s="8" t="str">
        <f>VULNERABILIDAD!$J$25</f>
        <v>BAJO</v>
      </c>
      <c r="J23" s="8" t="str">
        <f>VULNERABILIDAD!$J$25</f>
        <v>BAJO</v>
      </c>
      <c r="K23" s="8" t="str">
        <f>VULNERABILIDAD!$J$25</f>
        <v>BAJO</v>
      </c>
      <c r="L23" s="8" t="str">
        <f>VULNERABILIDAD!$J$25</f>
        <v>BAJO</v>
      </c>
      <c r="M23" s="8" t="str">
        <f>VULNERABILIDAD!$J$25</f>
        <v>BAJO</v>
      </c>
      <c r="N23" s="8" t="str">
        <f>VULNERABILIDAD!$J$25</f>
        <v>BAJO</v>
      </c>
      <c r="O23" s="8" t="str">
        <f>VULNERABILIDAD!$J$25</f>
        <v>BAJO</v>
      </c>
      <c r="P23" s="8" t="str">
        <f>VULNERABILIDAD!$J$25</f>
        <v>BAJO</v>
      </c>
      <c r="Q23" s="8"/>
      <c r="R23" s="8" t="str">
        <f>VULNERABILIDAD!$O$25</f>
        <v>BAJO</v>
      </c>
      <c r="S23" s="8" t="str">
        <f>VULNERABILIDAD!$O$25</f>
        <v>BAJO</v>
      </c>
      <c r="T23" s="8" t="str">
        <f>VULNERABILIDAD!$O$25</f>
        <v>BAJO</v>
      </c>
      <c r="U23" s="8" t="str">
        <f>VULNERABILIDAD!$O$25</f>
        <v>BAJO</v>
      </c>
      <c r="V23" s="8" t="str">
        <f>VULNERABILIDAD!$O$25</f>
        <v>BAJO</v>
      </c>
      <c r="X23" s="8" t="str">
        <f>VULNERABILIDAD!$T$25</f>
        <v>BAJO</v>
      </c>
      <c r="Y23" s="8" t="str">
        <f>VULNERABILIDAD!$T$25</f>
        <v>BAJO</v>
      </c>
      <c r="Z23" s="8" t="str">
        <f>VULNERABILIDAD!$T$25</f>
        <v>BAJO</v>
      </c>
      <c r="AA23" s="8" t="str">
        <f>VULNERABILIDAD!$T$25</f>
        <v>BAJO</v>
      </c>
      <c r="AB23" s="8" t="str">
        <f>VULNERABILIDAD!$T$25</f>
        <v>BAJO</v>
      </c>
      <c r="AC23" s="8" t="str">
        <f>VULNERABILIDAD!$T$25</f>
        <v>BAJO</v>
      </c>
      <c r="AD23" s="8" t="str">
        <f>VULNERABILIDAD!$T$25</f>
        <v>BAJO</v>
      </c>
      <c r="AE23" s="8" t="str">
        <f>VULNERABILIDAD!$T$25</f>
        <v>BAJO</v>
      </c>
      <c r="AF23" s="8" t="str">
        <f>VULNERABILIDAD!$T$25</f>
        <v>BAJO</v>
      </c>
      <c r="AG23" s="8" t="str">
        <f>VULNERABILIDAD!$T$25</f>
        <v>BAJO</v>
      </c>
      <c r="AH23" s="8" t="str">
        <f>VULNERABILIDAD!$T$25</f>
        <v>BAJO</v>
      </c>
    </row>
    <row r="24" spans="5:35" ht="4.5" customHeight="1">
      <c r="E24" s="8" t="str">
        <f>VULNERABILIDAD!$J$25</f>
        <v>BAJO</v>
      </c>
      <c r="F24" s="8" t="str">
        <f>VULNERABILIDAD!$J$25</f>
        <v>BAJO</v>
      </c>
      <c r="G24" s="8" t="str">
        <f>VULNERABILIDAD!$J$25</f>
        <v>BAJO</v>
      </c>
      <c r="H24" s="8" t="str">
        <f>VULNERABILIDAD!$J$25</f>
        <v>BAJO</v>
      </c>
      <c r="I24" s="8" t="str">
        <f>VULNERABILIDAD!$J$25</f>
        <v>BAJO</v>
      </c>
      <c r="J24" s="8" t="str">
        <f>VULNERABILIDAD!$J$25</f>
        <v>BAJO</v>
      </c>
      <c r="K24" s="8" t="str">
        <f>VULNERABILIDAD!$J$25</f>
        <v>BAJO</v>
      </c>
      <c r="L24" s="8" t="str">
        <f>VULNERABILIDAD!$J$25</f>
        <v>BAJO</v>
      </c>
      <c r="M24" s="8" t="str">
        <f>VULNERABILIDAD!$J$25</f>
        <v>BAJO</v>
      </c>
      <c r="N24" s="8" t="str">
        <f>VULNERABILIDAD!$J$25</f>
        <v>BAJO</v>
      </c>
      <c r="O24" s="8" t="str">
        <f>VULNERABILIDAD!$J$25</f>
        <v>BAJO</v>
      </c>
      <c r="P24" s="8" t="str">
        <f>VULNERABILIDAD!$J$25</f>
        <v>BAJO</v>
      </c>
      <c r="Q24" s="8" t="str">
        <f>VULNERABILIDAD!$J$25</f>
        <v>BAJO</v>
      </c>
      <c r="R24" s="8"/>
      <c r="S24" s="8" t="str">
        <f>VULNERABILIDAD!$O$25</f>
        <v>BAJO</v>
      </c>
      <c r="T24" s="8" t="str">
        <f>VULNERABILIDAD!$O$25</f>
        <v>BAJO</v>
      </c>
      <c r="U24" s="8" t="str">
        <f>VULNERABILIDAD!$O$25</f>
        <v>BAJO</v>
      </c>
      <c r="W24" s="8" t="str">
        <f>VULNERABILIDAD!$T$25</f>
        <v>BAJO</v>
      </c>
      <c r="X24" s="8" t="str">
        <f>VULNERABILIDAD!$T$25</f>
        <v>BAJO</v>
      </c>
      <c r="Y24" s="8" t="str">
        <f>VULNERABILIDAD!$T$25</f>
        <v>BAJO</v>
      </c>
      <c r="Z24" s="8" t="str">
        <f>VULNERABILIDAD!$T$25</f>
        <v>BAJO</v>
      </c>
      <c r="AA24" s="8" t="str">
        <f>VULNERABILIDAD!$T$25</f>
        <v>BAJO</v>
      </c>
      <c r="AB24" s="8" t="str">
        <f>VULNERABILIDAD!$T$25</f>
        <v>BAJO</v>
      </c>
      <c r="AC24" s="8" t="str">
        <f>VULNERABILIDAD!$T$25</f>
        <v>BAJO</v>
      </c>
      <c r="AD24" s="8" t="str">
        <f>VULNERABILIDAD!$T$25</f>
        <v>BAJO</v>
      </c>
      <c r="AE24" s="8" t="str">
        <f>VULNERABILIDAD!$T$25</f>
        <v>BAJO</v>
      </c>
      <c r="AF24" s="8" t="str">
        <f>VULNERABILIDAD!$T$25</f>
        <v>BAJO</v>
      </c>
      <c r="AG24" s="8" t="str">
        <f>VULNERABILIDAD!$T$25</f>
        <v>BAJO</v>
      </c>
      <c r="AH24" s="8" t="str">
        <f>VULNERABILIDAD!$T$25</f>
        <v>BAJO</v>
      </c>
      <c r="AI24" s="8" t="str">
        <f>VULNERABILIDAD!$T$25</f>
        <v>BAJO</v>
      </c>
    </row>
    <row r="25" spans="4:36" ht="4.5" customHeight="1">
      <c r="D25" s="8" t="str">
        <f>VULNERABILIDAD!$J$25</f>
        <v>BAJO</v>
      </c>
      <c r="E25" s="8" t="str">
        <f>VULNERABILIDAD!$J$25</f>
        <v>BAJO</v>
      </c>
      <c r="F25" s="8" t="str">
        <f>VULNERABILIDAD!$J$25</f>
        <v>BAJO</v>
      </c>
      <c r="G25" s="8" t="str">
        <f>VULNERABILIDAD!$J$25</f>
        <v>BAJO</v>
      </c>
      <c r="H25" s="8" t="str">
        <f>VULNERABILIDAD!$J$25</f>
        <v>BAJO</v>
      </c>
      <c r="I25" s="8" t="str">
        <f>VULNERABILIDAD!$J$25</f>
        <v>BAJO</v>
      </c>
      <c r="J25" s="8" t="str">
        <f>VULNERABILIDAD!$J$25</f>
        <v>BAJO</v>
      </c>
      <c r="K25" s="8" t="str">
        <f>VULNERABILIDAD!$J$25</f>
        <v>BAJO</v>
      </c>
      <c r="L25" s="8" t="str">
        <f>VULNERABILIDAD!$J$25</f>
        <v>BAJO</v>
      </c>
      <c r="M25" s="8" t="str">
        <f>VULNERABILIDAD!$J$25</f>
        <v>BAJO</v>
      </c>
      <c r="N25" s="8" t="str">
        <f>VULNERABILIDAD!$J$25</f>
        <v>BAJO</v>
      </c>
      <c r="O25" s="8" t="str">
        <f>VULNERABILIDAD!$J$25</f>
        <v>BAJO</v>
      </c>
      <c r="P25" s="8" t="str">
        <f>VULNERABILIDAD!$J$25</f>
        <v>BAJO</v>
      </c>
      <c r="Q25" s="8" t="str">
        <f>VULNERABILIDAD!$J$25</f>
        <v>BAJO</v>
      </c>
      <c r="R25" s="8" t="str">
        <f>VULNERABILIDAD!$J$25</f>
        <v>BAJO</v>
      </c>
      <c r="S25" s="8"/>
      <c r="T25" s="8" t="str">
        <f>VULNERABILIDAD!$O$25</f>
        <v>BAJO</v>
      </c>
      <c r="V25" s="8" t="str">
        <f>VULNERABILIDAD!$T$25</f>
        <v>BAJO</v>
      </c>
      <c r="W25" s="8" t="str">
        <f>VULNERABILIDAD!$T$25</f>
        <v>BAJO</v>
      </c>
      <c r="X25" s="8" t="str">
        <f>VULNERABILIDAD!$T$25</f>
        <v>BAJO</v>
      </c>
      <c r="Y25" s="8" t="str">
        <f>VULNERABILIDAD!$T$25</f>
        <v>BAJO</v>
      </c>
      <c r="Z25" s="8" t="str">
        <f>VULNERABILIDAD!$T$25</f>
        <v>BAJO</v>
      </c>
      <c r="AA25" s="8" t="str">
        <f>VULNERABILIDAD!$T$25</f>
        <v>BAJO</v>
      </c>
      <c r="AB25" s="8" t="str">
        <f>VULNERABILIDAD!$T$25</f>
        <v>BAJO</v>
      </c>
      <c r="AC25" s="8" t="str">
        <f>VULNERABILIDAD!$T$25</f>
        <v>BAJO</v>
      </c>
      <c r="AD25" s="8" t="str">
        <f>VULNERABILIDAD!$T$25</f>
        <v>BAJO</v>
      </c>
      <c r="AE25" s="8" t="str">
        <f>VULNERABILIDAD!$T$25</f>
        <v>BAJO</v>
      </c>
      <c r="AF25" s="8" t="str">
        <f>VULNERABILIDAD!$T$25</f>
        <v>BAJO</v>
      </c>
      <c r="AG25" s="8" t="str">
        <f>VULNERABILIDAD!$T$25</f>
        <v>BAJO</v>
      </c>
      <c r="AH25" s="8" t="str">
        <f>VULNERABILIDAD!$T$25</f>
        <v>BAJO</v>
      </c>
      <c r="AI25" s="8" t="str">
        <f>VULNERABILIDAD!$T$25</f>
        <v>BAJO</v>
      </c>
      <c r="AJ25" s="8" t="str">
        <f>VULNERABILIDAD!$T$25</f>
        <v>BAJO</v>
      </c>
    </row>
    <row r="26" spans="3:37" ht="4.5" customHeight="1">
      <c r="C26" s="8" t="str">
        <f>VULNERABILIDAD!$J$25</f>
        <v>BAJO</v>
      </c>
      <c r="D26" s="8" t="str">
        <f>VULNERABILIDAD!$J$25</f>
        <v>BAJO</v>
      </c>
      <c r="E26" s="8" t="str">
        <f>VULNERABILIDAD!$J$25</f>
        <v>BAJO</v>
      </c>
      <c r="F26" s="8" t="str">
        <f>VULNERABILIDAD!$J$25</f>
        <v>BAJO</v>
      </c>
      <c r="G26" s="8" t="str">
        <f>VULNERABILIDAD!$J$25</f>
        <v>BAJO</v>
      </c>
      <c r="H26" s="8" t="str">
        <f>VULNERABILIDAD!$J$25</f>
        <v>BAJO</v>
      </c>
      <c r="I26" s="8" t="str">
        <f>VULNERABILIDAD!$J$25</f>
        <v>BAJO</v>
      </c>
      <c r="J26" s="8" t="str">
        <f>VULNERABILIDAD!$J$25</f>
        <v>BAJO</v>
      </c>
      <c r="K26" s="8" t="str">
        <f>VULNERABILIDAD!$J$25</f>
        <v>BAJO</v>
      </c>
      <c r="L26" s="8" t="str">
        <f>VULNERABILIDAD!$J$25</f>
        <v>BAJO</v>
      </c>
      <c r="M26" s="8" t="str">
        <f>VULNERABILIDAD!$J$25</f>
        <v>BAJO</v>
      </c>
      <c r="N26" s="8" t="str">
        <f>VULNERABILIDAD!$J$25</f>
        <v>BAJO</v>
      </c>
      <c r="O26" s="8" t="str">
        <f>VULNERABILIDAD!$J$25</f>
        <v>BAJO</v>
      </c>
      <c r="P26" s="8" t="str">
        <f>VULNERABILIDAD!$J$25</f>
        <v>BAJO</v>
      </c>
      <c r="Q26" s="8" t="str">
        <f>VULNERABILIDAD!$J$25</f>
        <v>BAJO</v>
      </c>
      <c r="R26" s="8" t="str">
        <f>VULNERABILIDAD!$J$25</f>
        <v>BAJO</v>
      </c>
      <c r="S26" s="8" t="str">
        <f>VULNERABILIDAD!$J$25</f>
        <v>BAJO</v>
      </c>
      <c r="T26" s="8"/>
      <c r="U26" s="8" t="str">
        <f>VULNERABILIDAD!$T$25</f>
        <v>BAJO</v>
      </c>
      <c r="V26" s="8" t="str">
        <f>VULNERABILIDAD!$T$25</f>
        <v>BAJO</v>
      </c>
      <c r="W26" s="8" t="str">
        <f>VULNERABILIDAD!$T$25</f>
        <v>BAJO</v>
      </c>
      <c r="X26" s="8" t="str">
        <f>VULNERABILIDAD!$T$25</f>
        <v>BAJO</v>
      </c>
      <c r="Y26" s="8" t="str">
        <f>VULNERABILIDAD!$T$25</f>
        <v>BAJO</v>
      </c>
      <c r="Z26" s="8" t="str">
        <f>VULNERABILIDAD!$T$25</f>
        <v>BAJO</v>
      </c>
      <c r="AA26" s="8" t="str">
        <f>VULNERABILIDAD!$T$25</f>
        <v>BAJO</v>
      </c>
      <c r="AB26" s="8" t="str">
        <f>VULNERABILIDAD!$T$25</f>
        <v>BAJO</v>
      </c>
      <c r="AC26" s="8" t="str">
        <f>VULNERABILIDAD!$T$25</f>
        <v>BAJO</v>
      </c>
      <c r="AD26" s="8" t="str">
        <f>VULNERABILIDAD!$T$25</f>
        <v>BAJO</v>
      </c>
      <c r="AE26" s="8" t="str">
        <f>VULNERABILIDAD!$T$25</f>
        <v>BAJO</v>
      </c>
      <c r="AF26" s="8" t="str">
        <f>VULNERABILIDAD!$T$25</f>
        <v>BAJO</v>
      </c>
      <c r="AG26" s="8" t="str">
        <f>VULNERABILIDAD!$T$25</f>
        <v>BAJO</v>
      </c>
      <c r="AH26" s="8" t="str">
        <f>VULNERABILIDAD!$T$25</f>
        <v>BAJO</v>
      </c>
      <c r="AI26" s="8" t="str">
        <f>VULNERABILIDAD!$T$25</f>
        <v>BAJO</v>
      </c>
      <c r="AJ26" s="8" t="str">
        <f>VULNERABILIDAD!$T$25</f>
        <v>BAJO</v>
      </c>
      <c r="AK26" s="8" t="str">
        <f>VULNERABILIDAD!$T$25</f>
        <v>BAJO</v>
      </c>
    </row>
    <row r="27" spans="4:36" ht="4.5" customHeight="1">
      <c r="D27" s="8" t="str">
        <f>VULNERABILIDAD!$J$25</f>
        <v>BAJO</v>
      </c>
      <c r="E27" s="8" t="str">
        <f>VULNERABILIDAD!$J$25</f>
        <v>BAJO</v>
      </c>
      <c r="F27" s="8" t="str">
        <f>VULNERABILIDAD!$J$25</f>
        <v>BAJO</v>
      </c>
      <c r="G27" s="8" t="str">
        <f>VULNERABILIDAD!$J$25</f>
        <v>BAJO</v>
      </c>
      <c r="H27" s="8" t="str">
        <f>VULNERABILIDAD!$J$25</f>
        <v>BAJO</v>
      </c>
      <c r="I27" s="8" t="str">
        <f>VULNERABILIDAD!$J$25</f>
        <v>BAJO</v>
      </c>
      <c r="J27" s="8" t="str">
        <f>VULNERABILIDAD!$J$25</f>
        <v>BAJO</v>
      </c>
      <c r="K27" s="8" t="str">
        <f>VULNERABILIDAD!$J$25</f>
        <v>BAJO</v>
      </c>
      <c r="L27" s="8" t="str">
        <f>VULNERABILIDAD!$J$25</f>
        <v>BAJO</v>
      </c>
      <c r="M27" s="8" t="str">
        <f>VULNERABILIDAD!$J$25</f>
        <v>BAJO</v>
      </c>
      <c r="N27" s="8" t="str">
        <f>VULNERABILIDAD!$J$25</f>
        <v>BAJO</v>
      </c>
      <c r="O27" s="8" t="str">
        <f>VULNERABILIDAD!$J$25</f>
        <v>BAJO</v>
      </c>
      <c r="P27" s="8" t="str">
        <f>VULNERABILIDAD!$J$25</f>
        <v>BAJO</v>
      </c>
      <c r="Q27" s="8" t="str">
        <f>VULNERABILIDAD!$J$25</f>
        <v>BAJO</v>
      </c>
      <c r="R27" s="8" t="str">
        <f>VULNERABILIDAD!$J$25</f>
        <v>BAJO</v>
      </c>
      <c r="S27" s="8"/>
      <c r="T27" s="8">
        <f>VULNERABILIDAD!$E$25</f>
        <v>1</v>
      </c>
      <c r="V27" s="8" t="str">
        <f>VULNERABILIDAD!$T$25</f>
        <v>BAJO</v>
      </c>
      <c r="W27" s="8" t="str">
        <f>VULNERABILIDAD!$T$25</f>
        <v>BAJO</v>
      </c>
      <c r="X27" s="8" t="str">
        <f>VULNERABILIDAD!$T$25</f>
        <v>BAJO</v>
      </c>
      <c r="Y27" s="8" t="str">
        <f>VULNERABILIDAD!$T$25</f>
        <v>BAJO</v>
      </c>
      <c r="Z27" s="8" t="str">
        <f>VULNERABILIDAD!$T$25</f>
        <v>BAJO</v>
      </c>
      <c r="AA27" s="8" t="str">
        <f>VULNERABILIDAD!$T$25</f>
        <v>BAJO</v>
      </c>
      <c r="AB27" s="8" t="str">
        <f>VULNERABILIDAD!$T$25</f>
        <v>BAJO</v>
      </c>
      <c r="AC27" s="8" t="str">
        <f>VULNERABILIDAD!$T$25</f>
        <v>BAJO</v>
      </c>
      <c r="AD27" s="8" t="str">
        <f>VULNERABILIDAD!$T$25</f>
        <v>BAJO</v>
      </c>
      <c r="AE27" s="8" t="str">
        <f>VULNERABILIDAD!$T$25</f>
        <v>BAJO</v>
      </c>
      <c r="AF27" s="8" t="str">
        <f>VULNERABILIDAD!$T$25</f>
        <v>BAJO</v>
      </c>
      <c r="AG27" s="8" t="str">
        <f>VULNERABILIDAD!$T$25</f>
        <v>BAJO</v>
      </c>
      <c r="AH27" s="8" t="str">
        <f>VULNERABILIDAD!$T$25</f>
        <v>BAJO</v>
      </c>
      <c r="AI27" s="8" t="str">
        <f>VULNERABILIDAD!$T$25</f>
        <v>BAJO</v>
      </c>
      <c r="AJ27" s="8" t="str">
        <f>VULNERABILIDAD!$T$25</f>
        <v>BAJO</v>
      </c>
    </row>
    <row r="28" spans="5:35" ht="4.5" customHeight="1">
      <c r="E28" s="8" t="str">
        <f>VULNERABILIDAD!$J$25</f>
        <v>BAJO</v>
      </c>
      <c r="F28" s="8" t="str">
        <f>VULNERABILIDAD!$J$25</f>
        <v>BAJO</v>
      </c>
      <c r="G28" s="8" t="str">
        <f>VULNERABILIDAD!$J$25</f>
        <v>BAJO</v>
      </c>
      <c r="H28" s="8" t="str">
        <f>VULNERABILIDAD!$J$25</f>
        <v>BAJO</v>
      </c>
      <c r="I28" s="8" t="str">
        <f>VULNERABILIDAD!$J$25</f>
        <v>BAJO</v>
      </c>
      <c r="J28" s="8" t="str">
        <f>VULNERABILIDAD!$J$25</f>
        <v>BAJO</v>
      </c>
      <c r="K28" s="8" t="str">
        <f>VULNERABILIDAD!$J$25</f>
        <v>BAJO</v>
      </c>
      <c r="L28" s="8" t="str">
        <f>VULNERABILIDAD!$J$25</f>
        <v>BAJO</v>
      </c>
      <c r="M28" s="8" t="str">
        <f>VULNERABILIDAD!$J$25</f>
        <v>BAJO</v>
      </c>
      <c r="N28" s="8" t="str">
        <f>VULNERABILIDAD!$J$25</f>
        <v>BAJO</v>
      </c>
      <c r="O28" s="8" t="str">
        <f>VULNERABILIDAD!$J$25</f>
        <v>BAJO</v>
      </c>
      <c r="P28" s="8" t="str">
        <f>VULNERABILIDAD!$J$25</f>
        <v>BAJO</v>
      </c>
      <c r="Q28" s="8" t="str">
        <f>VULNERABILIDAD!$J$25</f>
        <v>BAJO</v>
      </c>
      <c r="R28" s="8"/>
      <c r="S28" s="8">
        <f>VULNERABILIDAD!$E$25</f>
        <v>1</v>
      </c>
      <c r="T28" s="8">
        <f>VULNERABILIDAD!$E$25</f>
        <v>1</v>
      </c>
      <c r="U28" s="8">
        <f>VULNERABILIDAD!$E$25</f>
        <v>1</v>
      </c>
      <c r="W28" s="8" t="str">
        <f>VULNERABILIDAD!$T$25</f>
        <v>BAJO</v>
      </c>
      <c r="X28" s="8" t="str">
        <f>VULNERABILIDAD!$T$25</f>
        <v>BAJO</v>
      </c>
      <c r="Y28" s="8" t="str">
        <f>VULNERABILIDAD!$T$25</f>
        <v>BAJO</v>
      </c>
      <c r="Z28" s="8" t="str">
        <f>VULNERABILIDAD!$T$25</f>
        <v>BAJO</v>
      </c>
      <c r="AA28" s="8" t="str">
        <f>VULNERABILIDAD!$T$25</f>
        <v>BAJO</v>
      </c>
      <c r="AB28" s="8" t="str">
        <f>VULNERABILIDAD!$T$25</f>
        <v>BAJO</v>
      </c>
      <c r="AC28" s="8" t="str">
        <f>VULNERABILIDAD!$T$25</f>
        <v>BAJO</v>
      </c>
      <c r="AD28" s="8" t="str">
        <f>VULNERABILIDAD!$T$25</f>
        <v>BAJO</v>
      </c>
      <c r="AE28" s="8" t="str">
        <f>VULNERABILIDAD!$T$25</f>
        <v>BAJO</v>
      </c>
      <c r="AF28" s="8" t="str">
        <f>VULNERABILIDAD!$T$25</f>
        <v>BAJO</v>
      </c>
      <c r="AG28" s="8" t="str">
        <f>VULNERABILIDAD!$T$25</f>
        <v>BAJO</v>
      </c>
      <c r="AH28" s="8" t="str">
        <f>VULNERABILIDAD!$T$25</f>
        <v>BAJO</v>
      </c>
      <c r="AI28" s="8" t="str">
        <f>VULNERABILIDAD!$T$25</f>
        <v>BAJO</v>
      </c>
    </row>
    <row r="29" spans="6:34" ht="4.5" customHeight="1">
      <c r="F29" s="8" t="str">
        <f>VULNERABILIDAD!$J$25</f>
        <v>BAJO</v>
      </c>
      <c r="G29" s="8" t="str">
        <f>VULNERABILIDAD!$J$25</f>
        <v>BAJO</v>
      </c>
      <c r="H29" s="8" t="str">
        <f>VULNERABILIDAD!$J$25</f>
        <v>BAJO</v>
      </c>
      <c r="I29" s="8" t="str">
        <f>VULNERABILIDAD!$J$25</f>
        <v>BAJO</v>
      </c>
      <c r="J29" s="8" t="str">
        <f>VULNERABILIDAD!$J$25</f>
        <v>BAJO</v>
      </c>
      <c r="K29" s="8" t="str">
        <f>VULNERABILIDAD!$J$25</f>
        <v>BAJO</v>
      </c>
      <c r="L29" s="8" t="str">
        <f>VULNERABILIDAD!$J$25</f>
        <v>BAJO</v>
      </c>
      <c r="M29" s="8" t="str">
        <f>VULNERABILIDAD!$J$25</f>
        <v>BAJO</v>
      </c>
      <c r="N29" s="8" t="str">
        <f>VULNERABILIDAD!$J$25</f>
        <v>BAJO</v>
      </c>
      <c r="O29" s="8" t="str">
        <f>VULNERABILIDAD!$J$25</f>
        <v>BAJO</v>
      </c>
      <c r="P29" s="8" t="str">
        <f>VULNERABILIDAD!$J$25</f>
        <v>BAJO</v>
      </c>
      <c r="Q29" s="8"/>
      <c r="R29" s="8">
        <f>VULNERABILIDAD!$E$25</f>
        <v>1</v>
      </c>
      <c r="S29" s="8">
        <f>VULNERABILIDAD!$E$25</f>
        <v>1</v>
      </c>
      <c r="T29" s="8">
        <f>VULNERABILIDAD!$E$25</f>
        <v>1</v>
      </c>
      <c r="U29" s="8">
        <f>VULNERABILIDAD!$E$25</f>
        <v>1</v>
      </c>
      <c r="V29" s="8">
        <f>VULNERABILIDAD!$E$25</f>
        <v>1</v>
      </c>
      <c r="X29" s="8" t="str">
        <f>VULNERABILIDAD!$T$25</f>
        <v>BAJO</v>
      </c>
      <c r="Y29" s="8" t="str">
        <f>VULNERABILIDAD!$T$25</f>
        <v>BAJO</v>
      </c>
      <c r="Z29" s="8" t="str">
        <f>VULNERABILIDAD!$T$25</f>
        <v>BAJO</v>
      </c>
      <c r="AA29" s="8" t="str">
        <f>VULNERABILIDAD!$T$25</f>
        <v>BAJO</v>
      </c>
      <c r="AB29" s="8" t="str">
        <f>VULNERABILIDAD!$T$25</f>
        <v>BAJO</v>
      </c>
      <c r="AC29" s="8" t="str">
        <f>VULNERABILIDAD!$T$25</f>
        <v>BAJO</v>
      </c>
      <c r="AD29" s="8" t="str">
        <f>VULNERABILIDAD!$T$25</f>
        <v>BAJO</v>
      </c>
      <c r="AE29" s="8" t="str">
        <f>VULNERABILIDAD!$T$25</f>
        <v>BAJO</v>
      </c>
      <c r="AF29" s="8" t="str">
        <f>VULNERABILIDAD!$T$25</f>
        <v>BAJO</v>
      </c>
      <c r="AG29" s="8" t="str">
        <f>VULNERABILIDAD!$T$25</f>
        <v>BAJO</v>
      </c>
      <c r="AH29" s="8" t="str">
        <f>VULNERABILIDAD!$T$25</f>
        <v>BAJO</v>
      </c>
    </row>
    <row r="30" spans="7:33" ht="4.5" customHeight="1">
      <c r="G30" s="8" t="str">
        <f>VULNERABILIDAD!$J$25</f>
        <v>BAJO</v>
      </c>
      <c r="H30" s="8" t="str">
        <f>VULNERABILIDAD!$J$25</f>
        <v>BAJO</v>
      </c>
      <c r="I30" s="8" t="str">
        <f>VULNERABILIDAD!$J$25</f>
        <v>BAJO</v>
      </c>
      <c r="J30" s="8" t="str">
        <f>VULNERABILIDAD!$J$25</f>
        <v>BAJO</v>
      </c>
      <c r="K30" s="8" t="str">
        <f>VULNERABILIDAD!$J$25</f>
        <v>BAJO</v>
      </c>
      <c r="L30" s="8" t="str">
        <f>VULNERABILIDAD!$J$25</f>
        <v>BAJO</v>
      </c>
      <c r="M30" s="8" t="str">
        <f>VULNERABILIDAD!$J$25</f>
        <v>BAJO</v>
      </c>
      <c r="N30" s="8" t="str">
        <f>VULNERABILIDAD!$J$25</f>
        <v>BAJO</v>
      </c>
      <c r="O30" s="8" t="str">
        <f>VULNERABILIDAD!$J$25</f>
        <v>BAJO</v>
      </c>
      <c r="P30" s="8"/>
      <c r="Q30" s="8">
        <f>VULNERABILIDAD!$E$25</f>
        <v>1</v>
      </c>
      <c r="R30" s="8">
        <f>VULNERABILIDAD!$E$25</f>
        <v>1</v>
      </c>
      <c r="S30" s="8">
        <f>VULNERABILIDAD!$E$25</f>
        <v>1</v>
      </c>
      <c r="T30" s="8">
        <f>VULNERABILIDAD!$E$25</f>
        <v>1</v>
      </c>
      <c r="U30" s="8">
        <f>VULNERABILIDAD!$E$25</f>
        <v>1</v>
      </c>
      <c r="V30" s="8">
        <f>VULNERABILIDAD!$E$25</f>
        <v>1</v>
      </c>
      <c r="W30" s="8">
        <f>VULNERABILIDAD!$E$25</f>
        <v>1</v>
      </c>
      <c r="Y30" s="8" t="str">
        <f>VULNERABILIDAD!$T$25</f>
        <v>BAJO</v>
      </c>
      <c r="Z30" s="8" t="str">
        <f>VULNERABILIDAD!$T$25</f>
        <v>BAJO</v>
      </c>
      <c r="AA30" s="8" t="str">
        <f>VULNERABILIDAD!$T$25</f>
        <v>BAJO</v>
      </c>
      <c r="AB30" s="8" t="str">
        <f>VULNERABILIDAD!$T$25</f>
        <v>BAJO</v>
      </c>
      <c r="AC30" s="8" t="str">
        <f>VULNERABILIDAD!$T$25</f>
        <v>BAJO</v>
      </c>
      <c r="AD30" s="8" t="str">
        <f>VULNERABILIDAD!$T$25</f>
        <v>BAJO</v>
      </c>
      <c r="AE30" s="8" t="str">
        <f>VULNERABILIDAD!$T$25</f>
        <v>BAJO</v>
      </c>
      <c r="AF30" s="8" t="str">
        <f>VULNERABILIDAD!$T$25</f>
        <v>BAJO</v>
      </c>
      <c r="AG30" s="8" t="str">
        <f>VULNERABILIDAD!$T$25</f>
        <v>BAJO</v>
      </c>
    </row>
    <row r="31" spans="8:32" ht="4.5" customHeight="1">
      <c r="H31" s="8" t="str">
        <f>VULNERABILIDAD!$J$25</f>
        <v>BAJO</v>
      </c>
      <c r="I31" s="8" t="str">
        <f>VULNERABILIDAD!$J$25</f>
        <v>BAJO</v>
      </c>
      <c r="J31" s="8" t="str">
        <f>VULNERABILIDAD!$J$25</f>
        <v>BAJO</v>
      </c>
      <c r="K31" s="8" t="str">
        <f>VULNERABILIDAD!$J$25</f>
        <v>BAJO</v>
      </c>
      <c r="L31" s="8" t="str">
        <f>VULNERABILIDAD!$J$25</f>
        <v>BAJO</v>
      </c>
      <c r="M31" s="8" t="str">
        <f>VULNERABILIDAD!$J$25</f>
        <v>BAJO</v>
      </c>
      <c r="N31" s="8" t="str">
        <f>VULNERABILIDAD!$J$25</f>
        <v>BAJO</v>
      </c>
      <c r="O31" s="8"/>
      <c r="P31" s="8">
        <f>VULNERABILIDAD!$E$25</f>
        <v>1</v>
      </c>
      <c r="Q31" s="8">
        <f>VULNERABILIDAD!$E$25</f>
        <v>1</v>
      </c>
      <c r="R31" s="8">
        <f>VULNERABILIDAD!$E$25</f>
        <v>1</v>
      </c>
      <c r="S31" s="8">
        <f>VULNERABILIDAD!$E$25</f>
        <v>1</v>
      </c>
      <c r="T31" s="8">
        <f>VULNERABILIDAD!$E$25</f>
        <v>1</v>
      </c>
      <c r="U31" s="8">
        <f>VULNERABILIDAD!$E$25</f>
        <v>1</v>
      </c>
      <c r="V31" s="8">
        <f>VULNERABILIDAD!$E$25</f>
        <v>1</v>
      </c>
      <c r="W31" s="8">
        <f>VULNERABILIDAD!$E$25</f>
        <v>1</v>
      </c>
      <c r="X31" s="8">
        <f>VULNERABILIDAD!$E$25</f>
        <v>1</v>
      </c>
      <c r="Z31" s="8" t="str">
        <f>VULNERABILIDAD!$T$25</f>
        <v>BAJO</v>
      </c>
      <c r="AA31" s="8" t="str">
        <f>VULNERABILIDAD!$T$25</f>
        <v>BAJO</v>
      </c>
      <c r="AB31" s="8" t="str">
        <f>VULNERABILIDAD!$T$25</f>
        <v>BAJO</v>
      </c>
      <c r="AC31" s="8" t="str">
        <f>VULNERABILIDAD!$T$25</f>
        <v>BAJO</v>
      </c>
      <c r="AD31" s="8" t="str">
        <f>VULNERABILIDAD!$T$25</f>
        <v>BAJO</v>
      </c>
      <c r="AE31" s="8" t="str">
        <f>VULNERABILIDAD!$T$25</f>
        <v>BAJO</v>
      </c>
      <c r="AF31" s="8" t="str">
        <f>VULNERABILIDAD!$T$25</f>
        <v>BAJO</v>
      </c>
    </row>
    <row r="32" spans="9:31" ht="4.5" customHeight="1">
      <c r="I32" s="8" t="str">
        <f>VULNERABILIDAD!$J$25</f>
        <v>BAJO</v>
      </c>
      <c r="J32" s="8" t="str">
        <f>VULNERABILIDAD!$J$25</f>
        <v>BAJO</v>
      </c>
      <c r="K32" s="8" t="str">
        <f>VULNERABILIDAD!$J$25</f>
        <v>BAJO</v>
      </c>
      <c r="L32" s="8" t="str">
        <f>VULNERABILIDAD!$J$25</f>
        <v>BAJO</v>
      </c>
      <c r="M32" s="8" t="str">
        <f>VULNERABILIDAD!$J$25</f>
        <v>BAJO</v>
      </c>
      <c r="N32" s="8"/>
      <c r="O32" s="8">
        <f>VULNERABILIDAD!$E$25</f>
        <v>1</v>
      </c>
      <c r="P32" s="8">
        <f>VULNERABILIDAD!$E$25</f>
        <v>1</v>
      </c>
      <c r="Q32" s="8">
        <f>VULNERABILIDAD!$E$25</f>
        <v>1</v>
      </c>
      <c r="R32" s="8">
        <f>VULNERABILIDAD!$E$25</f>
        <v>1</v>
      </c>
      <c r="S32" s="8">
        <f>VULNERABILIDAD!$E$25</f>
        <v>1</v>
      </c>
      <c r="T32" s="8">
        <f>VULNERABILIDAD!$E$25</f>
        <v>1</v>
      </c>
      <c r="U32" s="8">
        <f>VULNERABILIDAD!$E$25</f>
        <v>1</v>
      </c>
      <c r="V32" s="8">
        <f>VULNERABILIDAD!$E$25</f>
        <v>1</v>
      </c>
      <c r="W32" s="8">
        <f>VULNERABILIDAD!$E$25</f>
        <v>1</v>
      </c>
      <c r="X32" s="8">
        <f>VULNERABILIDAD!$E$25</f>
        <v>1</v>
      </c>
      <c r="Y32" s="8">
        <f>VULNERABILIDAD!$E$25</f>
        <v>1</v>
      </c>
      <c r="AA32" s="8" t="str">
        <f>VULNERABILIDAD!$T$25</f>
        <v>BAJO</v>
      </c>
      <c r="AB32" s="8" t="str">
        <f>VULNERABILIDAD!$T$25</f>
        <v>BAJO</v>
      </c>
      <c r="AC32" s="8" t="str">
        <f>VULNERABILIDAD!$T$25</f>
        <v>BAJO</v>
      </c>
      <c r="AD32" s="8" t="str">
        <f>VULNERABILIDAD!$T$25</f>
        <v>BAJO</v>
      </c>
      <c r="AE32" s="8" t="str">
        <f>VULNERABILIDAD!$T$25</f>
        <v>BAJO</v>
      </c>
    </row>
    <row r="33" spans="10:30" ht="4.5" customHeight="1">
      <c r="J33" s="8" t="str">
        <f>VULNERABILIDAD!$J$25</f>
        <v>BAJO</v>
      </c>
      <c r="K33" s="8" t="str">
        <f>VULNERABILIDAD!$J$25</f>
        <v>BAJO</v>
      </c>
      <c r="L33" s="8" t="str">
        <f>VULNERABILIDAD!$J$25</f>
        <v>BAJO</v>
      </c>
      <c r="M33" s="8"/>
      <c r="N33" s="8">
        <f>VULNERABILIDAD!$E$25</f>
        <v>1</v>
      </c>
      <c r="O33" s="8">
        <f>VULNERABILIDAD!$E$25</f>
        <v>1</v>
      </c>
      <c r="P33" s="8">
        <f>VULNERABILIDAD!$E$25</f>
        <v>1</v>
      </c>
      <c r="Q33" s="8">
        <f>VULNERABILIDAD!$E$25</f>
        <v>1</v>
      </c>
      <c r="R33" s="8">
        <f>VULNERABILIDAD!$E$25</f>
        <v>1</v>
      </c>
      <c r="S33" s="8">
        <f>VULNERABILIDAD!$E$25</f>
        <v>1</v>
      </c>
      <c r="T33" s="8">
        <f>VULNERABILIDAD!$E$25</f>
        <v>1</v>
      </c>
      <c r="U33" s="8">
        <f>VULNERABILIDAD!$E$25</f>
        <v>1</v>
      </c>
      <c r="V33" s="8">
        <f>VULNERABILIDAD!$E$25</f>
        <v>1</v>
      </c>
      <c r="W33" s="8">
        <f>VULNERABILIDAD!$E$25</f>
        <v>1</v>
      </c>
      <c r="X33" s="8">
        <f>VULNERABILIDAD!$E$25</f>
        <v>1</v>
      </c>
      <c r="Y33" s="8">
        <f>VULNERABILIDAD!$E$25</f>
        <v>1</v>
      </c>
      <c r="Z33" s="8">
        <f>VULNERABILIDAD!$E$25</f>
        <v>1</v>
      </c>
      <c r="AB33" s="8" t="str">
        <f>VULNERABILIDAD!$T$25</f>
        <v>BAJO</v>
      </c>
      <c r="AC33" s="8" t="str">
        <f>VULNERABILIDAD!$T$25</f>
        <v>BAJO</v>
      </c>
      <c r="AD33" s="8" t="str">
        <f>VULNERABILIDAD!$T$25</f>
        <v>BAJO</v>
      </c>
    </row>
    <row r="34" spans="11:29" ht="4.5" customHeight="1">
      <c r="K34" s="8" t="str">
        <f>VULNERABILIDAD!$J$25</f>
        <v>BAJO</v>
      </c>
      <c r="L34" s="8"/>
      <c r="M34" s="8">
        <f>VULNERABILIDAD!$E$25</f>
        <v>1</v>
      </c>
      <c r="N34" s="8">
        <f>VULNERABILIDAD!$E$25</f>
        <v>1</v>
      </c>
      <c r="O34" s="8">
        <f>VULNERABILIDAD!$E$25</f>
        <v>1</v>
      </c>
      <c r="P34" s="8">
        <f>VULNERABILIDAD!$E$25</f>
        <v>1</v>
      </c>
      <c r="Q34" s="8">
        <f>VULNERABILIDAD!$E$25</f>
        <v>1</v>
      </c>
      <c r="R34" s="8">
        <f>VULNERABILIDAD!$E$25</f>
        <v>1</v>
      </c>
      <c r="S34" s="8">
        <f>VULNERABILIDAD!$E$25</f>
        <v>1</v>
      </c>
      <c r="T34" s="8">
        <f>VULNERABILIDAD!$E$25</f>
        <v>1</v>
      </c>
      <c r="U34" s="8">
        <f>VULNERABILIDAD!$E$25</f>
        <v>1</v>
      </c>
      <c r="V34" s="8">
        <f>VULNERABILIDAD!$E$25</f>
        <v>1</v>
      </c>
      <c r="W34" s="8">
        <f>VULNERABILIDAD!$E$25</f>
        <v>1</v>
      </c>
      <c r="X34" s="8">
        <f>VULNERABILIDAD!$E$25</f>
        <v>1</v>
      </c>
      <c r="Y34" s="8">
        <f>VULNERABILIDAD!$E$25</f>
        <v>1</v>
      </c>
      <c r="Z34" s="8">
        <f>VULNERABILIDAD!$E$25</f>
        <v>1</v>
      </c>
      <c r="AA34" s="8">
        <f>VULNERABILIDAD!$E$25</f>
        <v>1</v>
      </c>
      <c r="AC34" s="8" t="str">
        <f>VULNERABILIDAD!$T$25</f>
        <v>BAJO</v>
      </c>
    </row>
    <row r="35" spans="12:28" ht="4.5" customHeight="1">
      <c r="L35" s="8">
        <f>VULNERABILIDAD!$E$25</f>
        <v>1</v>
      </c>
      <c r="M35" s="8">
        <f>VULNERABILIDAD!$E$25</f>
        <v>1</v>
      </c>
      <c r="N35" s="8">
        <f>VULNERABILIDAD!$E$25</f>
        <v>1</v>
      </c>
      <c r="O35" s="8">
        <f>VULNERABILIDAD!$E$25</f>
        <v>1</v>
      </c>
      <c r="P35" s="8">
        <f>VULNERABILIDAD!$E$25</f>
        <v>1</v>
      </c>
      <c r="Q35" s="8">
        <f>VULNERABILIDAD!$E$25</f>
        <v>1</v>
      </c>
      <c r="R35" s="8">
        <f>VULNERABILIDAD!$E$25</f>
        <v>1</v>
      </c>
      <c r="S35" s="8">
        <f>VULNERABILIDAD!$E$25</f>
        <v>1</v>
      </c>
      <c r="T35" s="8">
        <f>VULNERABILIDAD!$E$25</f>
        <v>1</v>
      </c>
      <c r="U35" s="8">
        <f>VULNERABILIDAD!$E$25</f>
        <v>1</v>
      </c>
      <c r="V35" s="8">
        <f>VULNERABILIDAD!$E$25</f>
        <v>1</v>
      </c>
      <c r="W35" s="8">
        <f>VULNERABILIDAD!$E$25</f>
        <v>1</v>
      </c>
      <c r="X35" s="8">
        <f>VULNERABILIDAD!$E$25</f>
        <v>1</v>
      </c>
      <c r="Y35" s="8">
        <f>VULNERABILIDAD!$E$25</f>
        <v>1</v>
      </c>
      <c r="Z35" s="8">
        <f>VULNERABILIDAD!$E$25</f>
        <v>1</v>
      </c>
      <c r="AA35" s="8">
        <f>VULNERABILIDAD!$E$25</f>
        <v>1</v>
      </c>
      <c r="AB35" s="8">
        <f>VULNERABILIDAD!$E$25</f>
        <v>1</v>
      </c>
    </row>
    <row r="36" spans="13:27" ht="4.5" customHeight="1">
      <c r="M36" s="8">
        <f>VULNERABILIDAD!$E$25</f>
        <v>1</v>
      </c>
      <c r="N36" s="8">
        <f>VULNERABILIDAD!$E$25</f>
        <v>1</v>
      </c>
      <c r="O36" s="8">
        <f>VULNERABILIDAD!$E$25</f>
        <v>1</v>
      </c>
      <c r="P36" s="8">
        <f>VULNERABILIDAD!$E$25</f>
        <v>1</v>
      </c>
      <c r="Q36" s="8">
        <f>VULNERABILIDAD!$E$25</f>
        <v>1</v>
      </c>
      <c r="R36" s="8">
        <f>VULNERABILIDAD!$E$25</f>
        <v>1</v>
      </c>
      <c r="S36" s="8">
        <f>VULNERABILIDAD!$E$25</f>
        <v>1</v>
      </c>
      <c r="T36" s="8">
        <f>VULNERABILIDAD!$E$25</f>
        <v>1</v>
      </c>
      <c r="U36" s="8">
        <f>VULNERABILIDAD!$E$25</f>
        <v>1</v>
      </c>
      <c r="V36" s="8">
        <f>VULNERABILIDAD!$E$25</f>
        <v>1</v>
      </c>
      <c r="W36" s="8">
        <f>VULNERABILIDAD!$E$25</f>
        <v>1</v>
      </c>
      <c r="X36" s="8">
        <f>VULNERABILIDAD!$E$25</f>
        <v>1</v>
      </c>
      <c r="Y36" s="8">
        <f>VULNERABILIDAD!$E$25</f>
        <v>1</v>
      </c>
      <c r="Z36" s="8">
        <f>VULNERABILIDAD!$E$25</f>
        <v>1</v>
      </c>
      <c r="AA36" s="8">
        <f>VULNERABILIDAD!$E$25</f>
        <v>1</v>
      </c>
    </row>
    <row r="37" spans="14:26" ht="4.5" customHeight="1">
      <c r="N37" s="8">
        <f>VULNERABILIDAD!$E$25</f>
        <v>1</v>
      </c>
      <c r="O37" s="8">
        <f>VULNERABILIDAD!$E$25</f>
        <v>1</v>
      </c>
      <c r="P37" s="8">
        <f>VULNERABILIDAD!$E$25</f>
        <v>1</v>
      </c>
      <c r="Q37" s="8">
        <f>VULNERABILIDAD!$E$25</f>
        <v>1</v>
      </c>
      <c r="R37" s="8">
        <f>VULNERABILIDAD!$E$25</f>
        <v>1</v>
      </c>
      <c r="S37" s="8">
        <f>VULNERABILIDAD!$E$25</f>
        <v>1</v>
      </c>
      <c r="T37" s="8">
        <f>VULNERABILIDAD!$E$25</f>
        <v>1</v>
      </c>
      <c r="U37" s="8">
        <f>VULNERABILIDAD!$E$25</f>
        <v>1</v>
      </c>
      <c r="V37" s="8">
        <f>VULNERABILIDAD!$E$25</f>
        <v>1</v>
      </c>
      <c r="W37" s="8">
        <f>VULNERABILIDAD!$E$25</f>
        <v>1</v>
      </c>
      <c r="X37" s="8">
        <f>VULNERABILIDAD!$E$25</f>
        <v>1</v>
      </c>
      <c r="Y37" s="8">
        <f>VULNERABILIDAD!$E$25</f>
        <v>1</v>
      </c>
      <c r="Z37" s="8">
        <f>VULNERABILIDAD!$E$25</f>
        <v>1</v>
      </c>
    </row>
    <row r="38" spans="15:25" ht="4.5" customHeight="1">
      <c r="O38" s="8">
        <f>VULNERABILIDAD!$E$25</f>
        <v>1</v>
      </c>
      <c r="P38" s="8">
        <f>VULNERABILIDAD!$E$25</f>
        <v>1</v>
      </c>
      <c r="Q38" s="8">
        <f>VULNERABILIDAD!$E$25</f>
        <v>1</v>
      </c>
      <c r="R38" s="8">
        <f>VULNERABILIDAD!$E$25</f>
        <v>1</v>
      </c>
      <c r="S38" s="8">
        <f>VULNERABILIDAD!$E$25</f>
        <v>1</v>
      </c>
      <c r="T38" s="8">
        <f>VULNERABILIDAD!$E$25</f>
        <v>1</v>
      </c>
      <c r="U38" s="8">
        <f>VULNERABILIDAD!$E$25</f>
        <v>1</v>
      </c>
      <c r="V38" s="8">
        <f>VULNERABILIDAD!$E$25</f>
        <v>1</v>
      </c>
      <c r="W38" s="8">
        <f>VULNERABILIDAD!$E$25</f>
        <v>1</v>
      </c>
      <c r="X38" s="8">
        <f>VULNERABILIDAD!$E$25</f>
        <v>1</v>
      </c>
      <c r="Y38" s="8">
        <f>VULNERABILIDAD!$E$25</f>
        <v>1</v>
      </c>
    </row>
    <row r="39" spans="16:24" ht="4.5" customHeight="1">
      <c r="P39" s="8">
        <f>VULNERABILIDAD!$E$25</f>
        <v>1</v>
      </c>
      <c r="Q39" s="8">
        <f>VULNERABILIDAD!$E$25</f>
        <v>1</v>
      </c>
      <c r="R39" s="8">
        <f>VULNERABILIDAD!$E$25</f>
        <v>1</v>
      </c>
      <c r="S39" s="8">
        <f>VULNERABILIDAD!$E$25</f>
        <v>1</v>
      </c>
      <c r="T39" s="8">
        <f>VULNERABILIDAD!$E$25</f>
        <v>1</v>
      </c>
      <c r="U39" s="8">
        <f>VULNERABILIDAD!$E$25</f>
        <v>1</v>
      </c>
      <c r="V39" s="8">
        <f>VULNERABILIDAD!$E$25</f>
        <v>1</v>
      </c>
      <c r="W39" s="8">
        <f>VULNERABILIDAD!$E$25</f>
        <v>1</v>
      </c>
      <c r="X39" s="8">
        <f>VULNERABILIDAD!$E$25</f>
        <v>1</v>
      </c>
    </row>
    <row r="40" spans="17:23" ht="4.5" customHeight="1">
      <c r="Q40" s="8">
        <f>VULNERABILIDAD!$E$25</f>
        <v>1</v>
      </c>
      <c r="R40" s="8">
        <f>VULNERABILIDAD!$E$25</f>
        <v>1</v>
      </c>
      <c r="S40" s="8">
        <f>VULNERABILIDAD!$E$25</f>
        <v>1</v>
      </c>
      <c r="T40" s="8">
        <f>VULNERABILIDAD!$E$25</f>
        <v>1</v>
      </c>
      <c r="U40" s="8">
        <f>VULNERABILIDAD!$E$25</f>
        <v>1</v>
      </c>
      <c r="V40" s="8">
        <f>VULNERABILIDAD!$E$25</f>
        <v>1</v>
      </c>
      <c r="W40" s="8">
        <f>VULNERABILIDAD!$E$25</f>
        <v>1</v>
      </c>
    </row>
    <row r="41" spans="18:23" ht="4.5" customHeight="1">
      <c r="R41" s="8">
        <f>VULNERABILIDAD!$E$25</f>
        <v>1</v>
      </c>
      <c r="S41" s="8">
        <f>VULNERABILIDAD!$E$25</f>
        <v>1</v>
      </c>
      <c r="T41" s="8">
        <f>VULNERABILIDAD!$E$25</f>
        <v>1</v>
      </c>
      <c r="U41" s="8">
        <f>VULNERABILIDAD!$E$25</f>
        <v>1</v>
      </c>
      <c r="V41" s="8">
        <f>VULNERABILIDAD!$E$25</f>
        <v>1</v>
      </c>
      <c r="W41" s="8"/>
    </row>
    <row r="42" spans="19:22" ht="4.5" customHeight="1">
      <c r="S42" s="8">
        <f>VULNERABILIDAD!$E$25</f>
        <v>1</v>
      </c>
      <c r="T42" s="8">
        <f>VULNERABILIDAD!$E$25</f>
        <v>1</v>
      </c>
      <c r="U42" s="8">
        <f>VULNERABILIDAD!$E$25</f>
        <v>1</v>
      </c>
      <c r="V42" s="8"/>
    </row>
    <row r="43" ht="4.5" customHeight="1">
      <c r="T43" s="8">
        <f>VULNERABILIDAD!$E$25</f>
        <v>1</v>
      </c>
    </row>
    <row r="44" ht="9" customHeight="1">
      <c r="T44" s="8"/>
    </row>
    <row r="45" spans="1:39" ht="12.75" customHeight="1" thickBot="1">
      <c r="A45" s="12" t="s">
        <v>44</v>
      </c>
      <c r="B45" s="13"/>
      <c r="C45" s="183" t="s">
        <v>45</v>
      </c>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3"/>
      <c r="AM45" s="13"/>
    </row>
    <row r="46" spans="1:39" ht="12.75">
      <c r="A46" s="169" t="str">
        <f>VULNERABILIDAD!V25</f>
        <v>BAJO</v>
      </c>
      <c r="B46" s="172" t="str">
        <f>IF(A46="BAJO","Del 70 al 100% de la vulnerabilidad y la amenaza  estan controlados.  Una emergencia se superaría en poco tiempo, y que los efectos sociales, económicos y del medio ambiente serán  menores",IF(A46="MEDIO","Del 50 al 70% la vulnerabilidad y la amenaza es alta.  Ó los componentes son calificados como medios, por lo tanto las consecuencias y efectos sociales y económicos pueden ser de magnitud, pero inferiores al riesgo alto",IF(A46="ALTO","Del 20 al 50% de los valores que representan la vulnerabilidad y amenaza, están en su punto minimo de intervención, los efectos de un evento representarian un cambio significativo en la empresa, la economía y la infraestructura")))</f>
        <v>Del 70 al 100% de la vulnerabilidad y la amenaza  estan controlados.  Una emergencia se superaría en poco tiempo, y que los efectos sociales, económicos y del medio ambiente serán  menores</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3"/>
    </row>
    <row r="47" spans="1:39" ht="12.75">
      <c r="A47" s="170"/>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5"/>
    </row>
    <row r="48" spans="1:39" ht="13.5" thickBot="1">
      <c r="A48" s="171"/>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7"/>
    </row>
    <row r="50" spans="1:39" ht="12.75">
      <c r="A50" s="178" t="s">
        <v>46</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row>
  </sheetData>
  <sheetProtection/>
  <mergeCells count="9">
    <mergeCell ref="A46:A48"/>
    <mergeCell ref="B46:AM48"/>
    <mergeCell ref="A50:AM50"/>
    <mergeCell ref="A1:AM1"/>
    <mergeCell ref="A2:AM2"/>
    <mergeCell ref="B4:AM4"/>
    <mergeCell ref="B5:X5"/>
    <mergeCell ref="A7:AM7"/>
    <mergeCell ref="C45:AK45"/>
  </mergeCells>
  <conditionalFormatting sqref="P31:P34 N33:N34 O32:O34 U35:AB35 Q30:Q34 AA36 L35:S35 U28:U34 V29:V34 W30:W34 X31:X34 Y32:Y34 Z33:Z34 AA34 S36:S42 R36:R41 Q36:Q40 P36:P39 O36:O38 N36:N37 M36 S28:S34 R29:R34 M34 U36:V42 W36:W41 X36:X39 Y36:Y38 Z36:Z37 T27:T44">
    <cfRule type="cellIs" priority="10" dxfId="2" operator="equal" stopIfTrue="1">
      <formula>1</formula>
    </cfRule>
    <cfRule type="cellIs" priority="11" dxfId="1" operator="equal" stopIfTrue="1">
      <formula>2</formula>
    </cfRule>
    <cfRule type="cellIs" priority="12" dxfId="0" operator="equal" stopIfTrue="1">
      <formula>3</formula>
    </cfRule>
  </conditionalFormatting>
  <conditionalFormatting sqref="G22:G30 I25:I28 F23:F29 D25 H25:H29 J25:J27 D27 C26:D26 E24:E28 L33:L34 H21 AJ27 J19:J21 H31 J28:R28 K25:S25 K27:S27 I31:J32 K31:O31 K32:N32 M33 I20:I21 AA16 AC27:AC34 V25:AJ25 W24:AI24 X23:AH23 Y22:AG22 Z21:AF21 AA20:AE20 AC18 AB19:AD19 AB27:AB33 AD27:AD33 AA27:AA32 Z27:Z31 Y27:Y30 X27:X29 W27:W28 V27 AE27:AE32 AF27:AF31 AG27:AG30 AH27:AH29 AI27:AI28 K26:AK26 I29:Q29 K18:M21 N19:S21 K34 J33:K33 T9:T25 L17 H22:S24 M16:M17 N15:N18 O14:O18 P13:P18 Q12:Q18 R11:R18 S10:S18 W18:AA18 V11:V23 U10:U24 W22 W21:X21 W20:Y20 W19:Z19 W17:AB17 W12:W16 X13:X16 Y14:Y16 Z15:Z16 H30:P30">
    <cfRule type="cellIs" priority="7" dxfId="2" operator="equal" stopIfTrue="1">
      <formula>"BAJO"</formula>
    </cfRule>
    <cfRule type="cellIs" priority="8" dxfId="1" operator="equal" stopIfTrue="1">
      <formula>"MEDIO"</formula>
    </cfRule>
    <cfRule type="cellIs" priority="9" dxfId="0" operator="equal" stopIfTrue="1">
      <formula>"ALTO"</formula>
    </cfRule>
  </conditionalFormatting>
  <conditionalFormatting sqref="A46:A48">
    <cfRule type="cellIs" priority="4" dxfId="14" operator="equal" stopIfTrue="1">
      <formula>"BAJO"</formula>
    </cfRule>
    <cfRule type="cellIs" priority="5" dxfId="13" operator="equal" stopIfTrue="1">
      <formula>"MEDIO"</formula>
    </cfRule>
    <cfRule type="cellIs" priority="6" dxfId="12" operator="equal" stopIfTrue="1">
      <formula>"ALTO"</formula>
    </cfRule>
  </conditionalFormatting>
  <conditionalFormatting sqref="B46:B48">
    <cfRule type="cellIs" priority="1" dxfId="5" operator="equal" stopIfTrue="1">
      <formula>"BAJO"</formula>
    </cfRule>
    <cfRule type="cellIs" priority="2" dxfId="4" operator="equal" stopIfTrue="1">
      <formula>"MEDIO"</formula>
    </cfRule>
    <cfRule type="cellIs" priority="3" dxfId="3" operator="equal" stopIfTrue="1">
      <formula>"ALTO"</formula>
    </cfRule>
  </conditionalFormatting>
  <printOptions/>
  <pageMargins left="1.3779527559055118" right="0.5905511811023623" top="0.984251968503937" bottom="0.7874015748031497" header="0" footer="0"/>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AN50"/>
  <sheetViews>
    <sheetView showGridLines="0" zoomScale="121" zoomScaleNormal="121" zoomScalePageLayoutView="0" workbookViewId="0" topLeftCell="A1">
      <selection activeCell="AO6" sqref="AO6"/>
    </sheetView>
  </sheetViews>
  <sheetFormatPr defaultColWidth="11.421875" defaultRowHeight="12.75"/>
  <cols>
    <col min="1" max="1" width="13.00390625" style="0" customWidth="1"/>
    <col min="3" max="37" width="0.85546875" style="0" customWidth="1"/>
  </cols>
  <sheetData>
    <row r="1" spans="1:40" ht="15.75">
      <c r="A1" s="179" t="s">
        <v>33</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9"/>
    </row>
    <row r="2" spans="1:40" ht="19.5" customHeight="1">
      <c r="A2" s="179" t="s">
        <v>41</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9"/>
    </row>
    <row r="4" spans="1:39" ht="15.75">
      <c r="A4" s="10" t="s">
        <v>42</v>
      </c>
      <c r="B4" s="180" t="str">
        <f>VULNERABILIDAD!A4</f>
        <v>EMPRESA EN ESTUDIO</v>
      </c>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row>
    <row r="5" spans="1:24" ht="12.75">
      <c r="A5" t="s">
        <v>43</v>
      </c>
      <c r="B5" s="181">
        <f>VULNERABILIDAD!B6</f>
        <v>42736</v>
      </c>
      <c r="C5" s="181"/>
      <c r="D5" s="181"/>
      <c r="E5" s="181"/>
      <c r="F5" s="181"/>
      <c r="G5" s="181"/>
      <c r="H5" s="181"/>
      <c r="I5" s="181"/>
      <c r="J5" s="181"/>
      <c r="K5" s="181"/>
      <c r="L5" s="181"/>
      <c r="M5" s="181"/>
      <c r="N5" s="181"/>
      <c r="O5" s="181"/>
      <c r="P5" s="181"/>
      <c r="Q5" s="181"/>
      <c r="R5" s="181"/>
      <c r="S5" s="181"/>
      <c r="T5" s="181"/>
      <c r="U5" s="181"/>
      <c r="V5" s="181"/>
      <c r="W5" s="181"/>
      <c r="X5" s="181"/>
    </row>
    <row r="7" spans="1:39" ht="18">
      <c r="A7" s="184" t="str">
        <f>VULNERABILIDAD!A22</f>
        <v>VENDAVAL</v>
      </c>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row>
    <row r="8" ht="7.5" customHeight="1"/>
    <row r="9" ht="4.5" customHeight="1">
      <c r="T9" s="8" t="str">
        <f>VULNERABILIDAD!$O$22</f>
        <v>BAJO</v>
      </c>
    </row>
    <row r="10" spans="19:21" ht="4.5" customHeight="1">
      <c r="S10" s="8" t="str">
        <f>VULNERABILIDAD!$O$22</f>
        <v>BAJO</v>
      </c>
      <c r="T10" s="8" t="str">
        <f>VULNERABILIDAD!$O$22</f>
        <v>BAJO</v>
      </c>
      <c r="U10" s="8" t="str">
        <f>VULNERABILIDAD!$O$22</f>
        <v>BAJO</v>
      </c>
    </row>
    <row r="11" spans="18:22" ht="4.5" customHeight="1">
      <c r="R11" s="8" t="str">
        <f>VULNERABILIDAD!$O$22</f>
        <v>BAJO</v>
      </c>
      <c r="S11" s="8" t="str">
        <f>VULNERABILIDAD!$O$22</f>
        <v>BAJO</v>
      </c>
      <c r="T11" s="8" t="str">
        <f>VULNERABILIDAD!$O$22</f>
        <v>BAJO</v>
      </c>
      <c r="U11" s="8" t="str">
        <f>VULNERABILIDAD!$O$22</f>
        <v>BAJO</v>
      </c>
      <c r="V11" s="8" t="str">
        <f>VULNERABILIDAD!$O$22</f>
        <v>BAJO</v>
      </c>
    </row>
    <row r="12" spans="17:23" ht="4.5" customHeight="1">
      <c r="Q12" s="8" t="str">
        <f>VULNERABILIDAD!$O$22</f>
        <v>BAJO</v>
      </c>
      <c r="R12" s="8" t="str">
        <f>VULNERABILIDAD!$O$22</f>
        <v>BAJO</v>
      </c>
      <c r="S12" s="8" t="str">
        <f>VULNERABILIDAD!$O$22</f>
        <v>BAJO</v>
      </c>
      <c r="T12" s="8" t="str">
        <f>VULNERABILIDAD!$O$22</f>
        <v>BAJO</v>
      </c>
      <c r="U12" s="8" t="str">
        <f>VULNERABILIDAD!$O$22</f>
        <v>BAJO</v>
      </c>
      <c r="V12" s="8" t="str">
        <f>VULNERABILIDAD!$O$22</f>
        <v>BAJO</v>
      </c>
      <c r="W12" s="8" t="str">
        <f>VULNERABILIDAD!$O$22</f>
        <v>BAJO</v>
      </c>
    </row>
    <row r="13" spans="16:24" ht="4.5" customHeight="1">
      <c r="P13" s="8" t="str">
        <f>VULNERABILIDAD!$O$22</f>
        <v>BAJO</v>
      </c>
      <c r="Q13" s="8" t="str">
        <f>VULNERABILIDAD!$O$22</f>
        <v>BAJO</v>
      </c>
      <c r="R13" s="8" t="str">
        <f>VULNERABILIDAD!$O$22</f>
        <v>BAJO</v>
      </c>
      <c r="S13" s="8" t="str">
        <f>VULNERABILIDAD!$O$22</f>
        <v>BAJO</v>
      </c>
      <c r="T13" s="8" t="str">
        <f>VULNERABILIDAD!$O$22</f>
        <v>BAJO</v>
      </c>
      <c r="U13" s="8" t="str">
        <f>VULNERABILIDAD!$O$22</f>
        <v>BAJO</v>
      </c>
      <c r="V13" s="8" t="str">
        <f>VULNERABILIDAD!$O$22</f>
        <v>BAJO</v>
      </c>
      <c r="W13" s="8" t="str">
        <f>VULNERABILIDAD!$O$22</f>
        <v>BAJO</v>
      </c>
      <c r="X13" s="8" t="str">
        <f>VULNERABILIDAD!$O$22</f>
        <v>BAJO</v>
      </c>
    </row>
    <row r="14" spans="15:25" ht="4.5" customHeight="1">
      <c r="O14" s="8" t="str">
        <f>VULNERABILIDAD!$O$22</f>
        <v>BAJO</v>
      </c>
      <c r="P14" s="8" t="str">
        <f>VULNERABILIDAD!$O$22</f>
        <v>BAJO</v>
      </c>
      <c r="Q14" s="8" t="str">
        <f>VULNERABILIDAD!$O$22</f>
        <v>BAJO</v>
      </c>
      <c r="R14" s="8" t="str">
        <f>VULNERABILIDAD!$O$22</f>
        <v>BAJO</v>
      </c>
      <c r="S14" s="8" t="str">
        <f>VULNERABILIDAD!$O$22</f>
        <v>BAJO</v>
      </c>
      <c r="T14" s="8" t="str">
        <f>VULNERABILIDAD!$O$22</f>
        <v>BAJO</v>
      </c>
      <c r="U14" s="8" t="str">
        <f>VULNERABILIDAD!$O$22</f>
        <v>BAJO</v>
      </c>
      <c r="V14" s="8" t="str">
        <f>VULNERABILIDAD!$O$22</f>
        <v>BAJO</v>
      </c>
      <c r="W14" s="8" t="str">
        <f>VULNERABILIDAD!$O$22</f>
        <v>BAJO</v>
      </c>
      <c r="X14" s="8" t="str">
        <f>VULNERABILIDAD!$O$22</f>
        <v>BAJO</v>
      </c>
      <c r="Y14" s="8" t="str">
        <f>VULNERABILIDAD!$O$22</f>
        <v>BAJO</v>
      </c>
    </row>
    <row r="15" spans="14:26" ht="4.5" customHeight="1">
      <c r="N15" s="8" t="str">
        <f>VULNERABILIDAD!$O$22</f>
        <v>BAJO</v>
      </c>
      <c r="O15" s="8" t="str">
        <f>VULNERABILIDAD!$O$22</f>
        <v>BAJO</v>
      </c>
      <c r="P15" s="8" t="str">
        <f>VULNERABILIDAD!$O$22</f>
        <v>BAJO</v>
      </c>
      <c r="Q15" s="8" t="str">
        <f>VULNERABILIDAD!$O$22</f>
        <v>BAJO</v>
      </c>
      <c r="R15" s="8" t="str">
        <f>VULNERABILIDAD!$O$22</f>
        <v>BAJO</v>
      </c>
      <c r="S15" s="8" t="str">
        <f>VULNERABILIDAD!$O$22</f>
        <v>BAJO</v>
      </c>
      <c r="T15" s="8" t="str">
        <f>VULNERABILIDAD!$O$22</f>
        <v>BAJO</v>
      </c>
      <c r="U15" s="8" t="str">
        <f>VULNERABILIDAD!$O$22</f>
        <v>BAJO</v>
      </c>
      <c r="V15" s="8" t="str">
        <f>VULNERABILIDAD!$O$22</f>
        <v>BAJO</v>
      </c>
      <c r="W15" s="8" t="str">
        <f>VULNERABILIDAD!$O$22</f>
        <v>BAJO</v>
      </c>
      <c r="X15" s="8" t="str">
        <f>VULNERABILIDAD!$O$22</f>
        <v>BAJO</v>
      </c>
      <c r="Y15" s="8" t="str">
        <f>VULNERABILIDAD!$O$22</f>
        <v>BAJO</v>
      </c>
      <c r="Z15" s="8" t="str">
        <f>VULNERABILIDAD!$O$22</f>
        <v>BAJO</v>
      </c>
    </row>
    <row r="16" spans="13:27" ht="4.5" customHeight="1">
      <c r="M16" s="8" t="str">
        <f>VULNERABILIDAD!$O$22</f>
        <v>BAJO</v>
      </c>
      <c r="N16" s="8" t="str">
        <f>VULNERABILIDAD!$O$22</f>
        <v>BAJO</v>
      </c>
      <c r="O16" s="8" t="str">
        <f>VULNERABILIDAD!$O$22</f>
        <v>BAJO</v>
      </c>
      <c r="P16" s="8" t="str">
        <f>VULNERABILIDAD!$O$22</f>
        <v>BAJO</v>
      </c>
      <c r="Q16" s="8" t="str">
        <f>VULNERABILIDAD!$O$22</f>
        <v>BAJO</v>
      </c>
      <c r="R16" s="8" t="str">
        <f>VULNERABILIDAD!$O$22</f>
        <v>BAJO</v>
      </c>
      <c r="S16" s="8" t="str">
        <f>VULNERABILIDAD!$O$22</f>
        <v>BAJO</v>
      </c>
      <c r="T16" s="8" t="str">
        <f>VULNERABILIDAD!$O$22</f>
        <v>BAJO</v>
      </c>
      <c r="U16" s="8" t="str">
        <f>VULNERABILIDAD!$O$22</f>
        <v>BAJO</v>
      </c>
      <c r="V16" s="8" t="str">
        <f>VULNERABILIDAD!$O$22</f>
        <v>BAJO</v>
      </c>
      <c r="W16" s="8" t="str">
        <f>VULNERABILIDAD!$O$22</f>
        <v>BAJO</v>
      </c>
      <c r="X16" s="8" t="str">
        <f>VULNERABILIDAD!$O$22</f>
        <v>BAJO</v>
      </c>
      <c r="Y16" s="8" t="str">
        <f>VULNERABILIDAD!$O$22</f>
        <v>BAJO</v>
      </c>
      <c r="Z16" s="8" t="str">
        <f>VULNERABILIDAD!$O$22</f>
        <v>BAJO</v>
      </c>
      <c r="AA16" s="8" t="str">
        <f>VULNERABILIDAD!$O$22</f>
        <v>BAJO</v>
      </c>
    </row>
    <row r="17" spans="12:28" ht="4.5" customHeight="1">
      <c r="L17" s="8" t="str">
        <f>VULNERABILIDAD!$O$22</f>
        <v>BAJO</v>
      </c>
      <c r="M17" s="8" t="str">
        <f>VULNERABILIDAD!$O$22</f>
        <v>BAJO</v>
      </c>
      <c r="N17" s="8" t="str">
        <f>VULNERABILIDAD!$O$22</f>
        <v>BAJO</v>
      </c>
      <c r="O17" s="8" t="str">
        <f>VULNERABILIDAD!$O$22</f>
        <v>BAJO</v>
      </c>
      <c r="P17" s="8" t="str">
        <f>VULNERABILIDAD!$O$22</f>
        <v>BAJO</v>
      </c>
      <c r="Q17" s="8" t="str">
        <f>VULNERABILIDAD!$O$22</f>
        <v>BAJO</v>
      </c>
      <c r="R17" s="8" t="str">
        <f>VULNERABILIDAD!$O$22</f>
        <v>BAJO</v>
      </c>
      <c r="S17" s="8" t="str">
        <f>VULNERABILIDAD!$O$22</f>
        <v>BAJO</v>
      </c>
      <c r="T17" s="8" t="str">
        <f>VULNERABILIDAD!$O$22</f>
        <v>BAJO</v>
      </c>
      <c r="U17" s="8" t="str">
        <f>VULNERABILIDAD!$O$22</f>
        <v>BAJO</v>
      </c>
      <c r="V17" s="8" t="str">
        <f>VULNERABILIDAD!$O$22</f>
        <v>BAJO</v>
      </c>
      <c r="W17" s="8" t="str">
        <f>VULNERABILIDAD!$O$22</f>
        <v>BAJO</v>
      </c>
      <c r="X17" s="8" t="str">
        <f>VULNERABILIDAD!$O$22</f>
        <v>BAJO</v>
      </c>
      <c r="Y17" s="8" t="str">
        <f>VULNERABILIDAD!$O$22</f>
        <v>BAJO</v>
      </c>
      <c r="Z17" s="8" t="str">
        <f>VULNERABILIDAD!$O$22</f>
        <v>BAJO</v>
      </c>
      <c r="AA17" s="8" t="str">
        <f>VULNERABILIDAD!$O$22</f>
        <v>BAJO</v>
      </c>
      <c r="AB17" s="8" t="str">
        <f>VULNERABILIDAD!$O$22</f>
        <v>BAJO</v>
      </c>
    </row>
    <row r="18" spans="11:29" ht="4.5" customHeight="1">
      <c r="K18" s="8" t="str">
        <f>VULNERABILIDAD!$J$22</f>
        <v>BAJO</v>
      </c>
      <c r="L18" s="8"/>
      <c r="M18" s="8" t="str">
        <f>VULNERABILIDAD!$O$22</f>
        <v>BAJO</v>
      </c>
      <c r="N18" s="8" t="str">
        <f>VULNERABILIDAD!$O$22</f>
        <v>BAJO</v>
      </c>
      <c r="O18" s="8" t="str">
        <f>VULNERABILIDAD!$O$22</f>
        <v>BAJO</v>
      </c>
      <c r="P18" s="8" t="str">
        <f>VULNERABILIDAD!$O$22</f>
        <v>BAJO</v>
      </c>
      <c r="Q18" s="8" t="str">
        <f>VULNERABILIDAD!$O$22</f>
        <v>BAJO</v>
      </c>
      <c r="R18" s="8" t="str">
        <f>VULNERABILIDAD!$O$22</f>
        <v>BAJO</v>
      </c>
      <c r="S18" s="8" t="str">
        <f>VULNERABILIDAD!$O$22</f>
        <v>BAJO</v>
      </c>
      <c r="T18" s="8" t="str">
        <f>VULNERABILIDAD!$O$22</f>
        <v>BAJO</v>
      </c>
      <c r="U18" s="8" t="str">
        <f>VULNERABILIDAD!$O$22</f>
        <v>BAJO</v>
      </c>
      <c r="V18" s="8" t="str">
        <f>VULNERABILIDAD!$O$22</f>
        <v>BAJO</v>
      </c>
      <c r="W18" s="8" t="str">
        <f>VULNERABILIDAD!$O$22</f>
        <v>BAJO</v>
      </c>
      <c r="X18" s="8" t="str">
        <f>VULNERABILIDAD!$O$22</f>
        <v>BAJO</v>
      </c>
      <c r="Y18" s="8" t="str">
        <f>VULNERABILIDAD!$O$22</f>
        <v>BAJO</v>
      </c>
      <c r="Z18" s="8" t="str">
        <f>VULNERABILIDAD!$O$22</f>
        <v>BAJO</v>
      </c>
      <c r="AA18" s="8" t="str">
        <f>VULNERABILIDAD!$O$22</f>
        <v>BAJO</v>
      </c>
      <c r="AC18" s="8" t="str">
        <f>VULNERABILIDAD!$T$22</f>
        <v>BAJO</v>
      </c>
    </row>
    <row r="19" spans="10:30" ht="4.5" customHeight="1">
      <c r="J19" s="8" t="str">
        <f>VULNERABILIDAD!$J$22</f>
        <v>BAJO</v>
      </c>
      <c r="K19" s="8" t="str">
        <f>VULNERABILIDAD!$J$22</f>
        <v>BAJO</v>
      </c>
      <c r="L19" s="8" t="str">
        <f>VULNERABILIDAD!$J$22</f>
        <v>BAJO</v>
      </c>
      <c r="M19" s="8"/>
      <c r="N19" s="8" t="str">
        <f>VULNERABILIDAD!$O$22</f>
        <v>BAJO</v>
      </c>
      <c r="O19" s="8" t="str">
        <f>VULNERABILIDAD!$O$22</f>
        <v>BAJO</v>
      </c>
      <c r="P19" s="8" t="str">
        <f>VULNERABILIDAD!$O$22</f>
        <v>BAJO</v>
      </c>
      <c r="Q19" s="8" t="str">
        <f>VULNERABILIDAD!$O$22</f>
        <v>BAJO</v>
      </c>
      <c r="R19" s="8" t="str">
        <f>VULNERABILIDAD!$O$22</f>
        <v>BAJO</v>
      </c>
      <c r="S19" s="8" t="str">
        <f>VULNERABILIDAD!$O$22</f>
        <v>BAJO</v>
      </c>
      <c r="T19" s="8" t="str">
        <f>VULNERABILIDAD!$O$22</f>
        <v>BAJO</v>
      </c>
      <c r="U19" s="8" t="str">
        <f>VULNERABILIDAD!$O$22</f>
        <v>BAJO</v>
      </c>
      <c r="V19" s="8" t="str">
        <f>VULNERABILIDAD!$O$22</f>
        <v>BAJO</v>
      </c>
      <c r="W19" s="8" t="str">
        <f>VULNERABILIDAD!$O$22</f>
        <v>BAJO</v>
      </c>
      <c r="X19" s="8" t="str">
        <f>VULNERABILIDAD!$O$22</f>
        <v>BAJO</v>
      </c>
      <c r="Y19" s="8" t="str">
        <f>VULNERABILIDAD!$O$22</f>
        <v>BAJO</v>
      </c>
      <c r="Z19" s="8" t="str">
        <f>VULNERABILIDAD!$O$22</f>
        <v>BAJO</v>
      </c>
      <c r="AB19" s="8" t="str">
        <f>VULNERABILIDAD!$T$22</f>
        <v>BAJO</v>
      </c>
      <c r="AC19" s="8" t="str">
        <f>VULNERABILIDAD!$T$22</f>
        <v>BAJO</v>
      </c>
      <c r="AD19" s="8" t="str">
        <f>VULNERABILIDAD!$T$22</f>
        <v>BAJO</v>
      </c>
    </row>
    <row r="20" spans="9:31" ht="4.5" customHeight="1">
      <c r="I20" s="8" t="str">
        <f>VULNERABILIDAD!$J$22</f>
        <v>BAJO</v>
      </c>
      <c r="J20" s="8" t="str">
        <f>VULNERABILIDAD!$J$22</f>
        <v>BAJO</v>
      </c>
      <c r="K20" s="8" t="str">
        <f>VULNERABILIDAD!$J$22</f>
        <v>BAJO</v>
      </c>
      <c r="L20" s="8" t="str">
        <f>VULNERABILIDAD!$J$22</f>
        <v>BAJO</v>
      </c>
      <c r="M20" s="8" t="str">
        <f>VULNERABILIDAD!$J$22</f>
        <v>BAJO</v>
      </c>
      <c r="N20" s="8"/>
      <c r="O20" s="8" t="str">
        <f>VULNERABILIDAD!$O$22</f>
        <v>BAJO</v>
      </c>
      <c r="P20" s="8" t="str">
        <f>VULNERABILIDAD!$O$22</f>
        <v>BAJO</v>
      </c>
      <c r="Q20" s="8" t="str">
        <f>VULNERABILIDAD!$O$22</f>
        <v>BAJO</v>
      </c>
      <c r="R20" s="8" t="str">
        <f>VULNERABILIDAD!$O$22</f>
        <v>BAJO</v>
      </c>
      <c r="S20" s="8" t="str">
        <f>VULNERABILIDAD!$O$22</f>
        <v>BAJO</v>
      </c>
      <c r="T20" s="8" t="str">
        <f>VULNERABILIDAD!$O$22</f>
        <v>BAJO</v>
      </c>
      <c r="U20" s="8" t="str">
        <f>VULNERABILIDAD!$O$22</f>
        <v>BAJO</v>
      </c>
      <c r="V20" s="8" t="str">
        <f>VULNERABILIDAD!$O$22</f>
        <v>BAJO</v>
      </c>
      <c r="W20" s="8" t="str">
        <f>VULNERABILIDAD!$O$22</f>
        <v>BAJO</v>
      </c>
      <c r="X20" s="8" t="str">
        <f>VULNERABILIDAD!$O$22</f>
        <v>BAJO</v>
      </c>
      <c r="Y20" s="8" t="str">
        <f>VULNERABILIDAD!$O$22</f>
        <v>BAJO</v>
      </c>
      <c r="AA20" s="8" t="str">
        <f>VULNERABILIDAD!$T$22</f>
        <v>BAJO</v>
      </c>
      <c r="AB20" s="8" t="str">
        <f>VULNERABILIDAD!$T$22</f>
        <v>BAJO</v>
      </c>
      <c r="AC20" s="8" t="str">
        <f>VULNERABILIDAD!$T$22</f>
        <v>BAJO</v>
      </c>
      <c r="AD20" s="8" t="str">
        <f>VULNERABILIDAD!$T$22</f>
        <v>BAJO</v>
      </c>
      <c r="AE20" s="8" t="str">
        <f>VULNERABILIDAD!$T$22</f>
        <v>BAJO</v>
      </c>
    </row>
    <row r="21" spans="8:32" ht="4.5" customHeight="1">
      <c r="H21" s="8" t="str">
        <f>VULNERABILIDAD!$J$22</f>
        <v>BAJO</v>
      </c>
      <c r="I21" s="8" t="str">
        <f>VULNERABILIDAD!$J$22</f>
        <v>BAJO</v>
      </c>
      <c r="J21" s="8" t="str">
        <f>VULNERABILIDAD!$J$22</f>
        <v>BAJO</v>
      </c>
      <c r="K21" s="8" t="str">
        <f>VULNERABILIDAD!$J$22</f>
        <v>BAJO</v>
      </c>
      <c r="L21" s="8" t="str">
        <f>VULNERABILIDAD!$J$22</f>
        <v>BAJO</v>
      </c>
      <c r="M21" s="8" t="str">
        <f>VULNERABILIDAD!$J$22</f>
        <v>BAJO</v>
      </c>
      <c r="N21" s="8" t="str">
        <f>VULNERABILIDAD!$J$22</f>
        <v>BAJO</v>
      </c>
      <c r="O21" s="8"/>
      <c r="P21" s="8" t="str">
        <f>VULNERABILIDAD!$O$22</f>
        <v>BAJO</v>
      </c>
      <c r="Q21" s="8" t="str">
        <f>VULNERABILIDAD!$O$22</f>
        <v>BAJO</v>
      </c>
      <c r="R21" s="8" t="str">
        <f>VULNERABILIDAD!$O$22</f>
        <v>BAJO</v>
      </c>
      <c r="S21" s="8" t="str">
        <f>VULNERABILIDAD!$O$22</f>
        <v>BAJO</v>
      </c>
      <c r="T21" s="8" t="str">
        <f>VULNERABILIDAD!$O$22</f>
        <v>BAJO</v>
      </c>
      <c r="U21" s="8" t="str">
        <f>VULNERABILIDAD!$O$22</f>
        <v>BAJO</v>
      </c>
      <c r="V21" s="8" t="str">
        <f>VULNERABILIDAD!$O$22</f>
        <v>BAJO</v>
      </c>
      <c r="W21" s="8" t="str">
        <f>VULNERABILIDAD!$O$22</f>
        <v>BAJO</v>
      </c>
      <c r="X21" s="8" t="str">
        <f>VULNERABILIDAD!$O$22</f>
        <v>BAJO</v>
      </c>
      <c r="Z21" s="8" t="str">
        <f>VULNERABILIDAD!$T$22</f>
        <v>BAJO</v>
      </c>
      <c r="AA21" s="8" t="str">
        <f>VULNERABILIDAD!$T$22</f>
        <v>BAJO</v>
      </c>
      <c r="AB21" s="8" t="str">
        <f>VULNERABILIDAD!$T$22</f>
        <v>BAJO</v>
      </c>
      <c r="AC21" s="8" t="str">
        <f>VULNERABILIDAD!$T$22</f>
        <v>BAJO</v>
      </c>
      <c r="AD21" s="8" t="str">
        <f>VULNERABILIDAD!$T$22</f>
        <v>BAJO</v>
      </c>
      <c r="AE21" s="8" t="str">
        <f>VULNERABILIDAD!$T$22</f>
        <v>BAJO</v>
      </c>
      <c r="AF21" s="8" t="str">
        <f>VULNERABILIDAD!$T$22</f>
        <v>BAJO</v>
      </c>
    </row>
    <row r="22" spans="7:33" ht="4.5" customHeight="1">
      <c r="G22" s="8" t="str">
        <f>VULNERABILIDAD!$J$22</f>
        <v>BAJO</v>
      </c>
      <c r="H22" s="8" t="str">
        <f>VULNERABILIDAD!$J$22</f>
        <v>BAJO</v>
      </c>
      <c r="I22" s="8" t="str">
        <f>VULNERABILIDAD!$J$22</f>
        <v>BAJO</v>
      </c>
      <c r="J22" s="8" t="str">
        <f>VULNERABILIDAD!$J$22</f>
        <v>BAJO</v>
      </c>
      <c r="K22" s="8" t="str">
        <f>VULNERABILIDAD!$J$22</f>
        <v>BAJO</v>
      </c>
      <c r="L22" s="8" t="str">
        <f>VULNERABILIDAD!$J$22</f>
        <v>BAJO</v>
      </c>
      <c r="M22" s="8" t="str">
        <f>VULNERABILIDAD!$J$22</f>
        <v>BAJO</v>
      </c>
      <c r="N22" s="8" t="str">
        <f>VULNERABILIDAD!$J$22</f>
        <v>BAJO</v>
      </c>
      <c r="O22" s="8" t="str">
        <f>VULNERABILIDAD!$J$22</f>
        <v>BAJO</v>
      </c>
      <c r="P22" s="8"/>
      <c r="Q22" s="8" t="str">
        <f>VULNERABILIDAD!$O$22</f>
        <v>BAJO</v>
      </c>
      <c r="R22" s="8" t="str">
        <f>VULNERABILIDAD!$O$22</f>
        <v>BAJO</v>
      </c>
      <c r="S22" s="8" t="str">
        <f>VULNERABILIDAD!$O$22</f>
        <v>BAJO</v>
      </c>
      <c r="T22" s="8" t="str">
        <f>VULNERABILIDAD!$O$22</f>
        <v>BAJO</v>
      </c>
      <c r="U22" s="8" t="str">
        <f>VULNERABILIDAD!$O$22</f>
        <v>BAJO</v>
      </c>
      <c r="V22" s="8" t="str">
        <f>VULNERABILIDAD!$O$22</f>
        <v>BAJO</v>
      </c>
      <c r="W22" s="8" t="str">
        <f>VULNERABILIDAD!$O$22</f>
        <v>BAJO</v>
      </c>
      <c r="Y22" s="8" t="str">
        <f>VULNERABILIDAD!$T$22</f>
        <v>BAJO</v>
      </c>
      <c r="Z22" s="8" t="str">
        <f>VULNERABILIDAD!$T$22</f>
        <v>BAJO</v>
      </c>
      <c r="AA22" s="8" t="str">
        <f>VULNERABILIDAD!$T$22</f>
        <v>BAJO</v>
      </c>
      <c r="AB22" s="8" t="str">
        <f>VULNERABILIDAD!$T$22</f>
        <v>BAJO</v>
      </c>
      <c r="AC22" s="8" t="str">
        <f>VULNERABILIDAD!$T$22</f>
        <v>BAJO</v>
      </c>
      <c r="AD22" s="8" t="str">
        <f>VULNERABILIDAD!$T$22</f>
        <v>BAJO</v>
      </c>
      <c r="AE22" s="8" t="str">
        <f>VULNERABILIDAD!$T$22</f>
        <v>BAJO</v>
      </c>
      <c r="AF22" s="8" t="str">
        <f>VULNERABILIDAD!$T$22</f>
        <v>BAJO</v>
      </c>
      <c r="AG22" s="8" t="str">
        <f>VULNERABILIDAD!$T$22</f>
        <v>BAJO</v>
      </c>
    </row>
    <row r="23" spans="6:34" ht="4.5" customHeight="1">
      <c r="F23" s="8" t="str">
        <f>VULNERABILIDAD!$J$22</f>
        <v>BAJO</v>
      </c>
      <c r="G23" s="8" t="str">
        <f>VULNERABILIDAD!$J$22</f>
        <v>BAJO</v>
      </c>
      <c r="H23" s="8" t="str">
        <f>VULNERABILIDAD!$J$22</f>
        <v>BAJO</v>
      </c>
      <c r="I23" s="8" t="str">
        <f>VULNERABILIDAD!$J$22</f>
        <v>BAJO</v>
      </c>
      <c r="J23" s="8" t="str">
        <f>VULNERABILIDAD!$J$22</f>
        <v>BAJO</v>
      </c>
      <c r="K23" s="8" t="str">
        <f>VULNERABILIDAD!$J$22</f>
        <v>BAJO</v>
      </c>
      <c r="L23" s="8" t="str">
        <f>VULNERABILIDAD!$J$22</f>
        <v>BAJO</v>
      </c>
      <c r="M23" s="8" t="str">
        <f>VULNERABILIDAD!$J$22</f>
        <v>BAJO</v>
      </c>
      <c r="N23" s="8" t="str">
        <f>VULNERABILIDAD!$J$22</f>
        <v>BAJO</v>
      </c>
      <c r="O23" s="8" t="str">
        <f>VULNERABILIDAD!$J$22</f>
        <v>BAJO</v>
      </c>
      <c r="P23" s="8" t="str">
        <f>VULNERABILIDAD!$J$22</f>
        <v>BAJO</v>
      </c>
      <c r="Q23" s="8"/>
      <c r="R23" s="8" t="str">
        <f>VULNERABILIDAD!$O$22</f>
        <v>BAJO</v>
      </c>
      <c r="S23" s="8" t="str">
        <f>VULNERABILIDAD!$O$22</f>
        <v>BAJO</v>
      </c>
      <c r="T23" s="8" t="str">
        <f>VULNERABILIDAD!$O$22</f>
        <v>BAJO</v>
      </c>
      <c r="U23" s="8" t="str">
        <f>VULNERABILIDAD!$O$22</f>
        <v>BAJO</v>
      </c>
      <c r="V23" s="8" t="str">
        <f>VULNERABILIDAD!$O$22</f>
        <v>BAJO</v>
      </c>
      <c r="X23" s="8" t="str">
        <f>VULNERABILIDAD!$T$22</f>
        <v>BAJO</v>
      </c>
      <c r="Y23" s="8" t="str">
        <f>VULNERABILIDAD!$T$22</f>
        <v>BAJO</v>
      </c>
      <c r="Z23" s="8" t="str">
        <f>VULNERABILIDAD!$T$22</f>
        <v>BAJO</v>
      </c>
      <c r="AA23" s="8" t="str">
        <f>VULNERABILIDAD!$T$22</f>
        <v>BAJO</v>
      </c>
      <c r="AB23" s="8" t="str">
        <f>VULNERABILIDAD!$T$22</f>
        <v>BAJO</v>
      </c>
      <c r="AC23" s="8" t="str">
        <f>VULNERABILIDAD!$T$22</f>
        <v>BAJO</v>
      </c>
      <c r="AD23" s="8" t="str">
        <f>VULNERABILIDAD!$T$22</f>
        <v>BAJO</v>
      </c>
      <c r="AE23" s="8" t="str">
        <f>VULNERABILIDAD!$T$22</f>
        <v>BAJO</v>
      </c>
      <c r="AF23" s="8" t="str">
        <f>VULNERABILIDAD!$T$22</f>
        <v>BAJO</v>
      </c>
      <c r="AG23" s="8" t="str">
        <f>VULNERABILIDAD!$T$22</f>
        <v>BAJO</v>
      </c>
      <c r="AH23" s="8" t="str">
        <f>VULNERABILIDAD!$T$22</f>
        <v>BAJO</v>
      </c>
    </row>
    <row r="24" spans="5:35" ht="4.5" customHeight="1">
      <c r="E24" s="8" t="str">
        <f>VULNERABILIDAD!$J$22</f>
        <v>BAJO</v>
      </c>
      <c r="F24" s="8" t="str">
        <f>VULNERABILIDAD!$J$22</f>
        <v>BAJO</v>
      </c>
      <c r="G24" s="8" t="str">
        <f>VULNERABILIDAD!$J$22</f>
        <v>BAJO</v>
      </c>
      <c r="H24" s="8" t="str">
        <f>VULNERABILIDAD!$J$22</f>
        <v>BAJO</v>
      </c>
      <c r="I24" s="8" t="str">
        <f>VULNERABILIDAD!$J$22</f>
        <v>BAJO</v>
      </c>
      <c r="J24" s="8" t="str">
        <f>VULNERABILIDAD!$J$22</f>
        <v>BAJO</v>
      </c>
      <c r="K24" s="8" t="str">
        <f>VULNERABILIDAD!$J$22</f>
        <v>BAJO</v>
      </c>
      <c r="L24" s="8" t="str">
        <f>VULNERABILIDAD!$J$22</f>
        <v>BAJO</v>
      </c>
      <c r="M24" s="8" t="str">
        <f>VULNERABILIDAD!$J$22</f>
        <v>BAJO</v>
      </c>
      <c r="N24" s="8" t="str">
        <f>VULNERABILIDAD!$J$22</f>
        <v>BAJO</v>
      </c>
      <c r="O24" s="8" t="str">
        <f>VULNERABILIDAD!$J$22</f>
        <v>BAJO</v>
      </c>
      <c r="P24" s="8" t="str">
        <f>VULNERABILIDAD!$J$22</f>
        <v>BAJO</v>
      </c>
      <c r="Q24" s="8" t="str">
        <f>VULNERABILIDAD!$J$22</f>
        <v>BAJO</v>
      </c>
      <c r="R24" s="8"/>
      <c r="S24" s="8" t="str">
        <f>VULNERABILIDAD!$O$22</f>
        <v>BAJO</v>
      </c>
      <c r="T24" s="8" t="str">
        <f>VULNERABILIDAD!$O$22</f>
        <v>BAJO</v>
      </c>
      <c r="U24" s="8" t="str">
        <f>VULNERABILIDAD!$O$22</f>
        <v>BAJO</v>
      </c>
      <c r="W24" s="8" t="str">
        <f>VULNERABILIDAD!$T$22</f>
        <v>BAJO</v>
      </c>
      <c r="X24" s="8" t="str">
        <f>VULNERABILIDAD!$T$22</f>
        <v>BAJO</v>
      </c>
      <c r="Y24" s="8" t="str">
        <f>VULNERABILIDAD!$T$22</f>
        <v>BAJO</v>
      </c>
      <c r="Z24" s="8" t="str">
        <f>VULNERABILIDAD!$T$22</f>
        <v>BAJO</v>
      </c>
      <c r="AA24" s="8" t="str">
        <f>VULNERABILIDAD!$T$22</f>
        <v>BAJO</v>
      </c>
      <c r="AB24" s="8" t="str">
        <f>VULNERABILIDAD!$T$22</f>
        <v>BAJO</v>
      </c>
      <c r="AC24" s="8" t="str">
        <f>VULNERABILIDAD!$T$22</f>
        <v>BAJO</v>
      </c>
      <c r="AD24" s="8" t="str">
        <f>VULNERABILIDAD!$T$22</f>
        <v>BAJO</v>
      </c>
      <c r="AE24" s="8" t="str">
        <f>VULNERABILIDAD!$T$22</f>
        <v>BAJO</v>
      </c>
      <c r="AF24" s="8" t="str">
        <f>VULNERABILIDAD!$T$22</f>
        <v>BAJO</v>
      </c>
      <c r="AG24" s="8" t="str">
        <f>VULNERABILIDAD!$T$22</f>
        <v>BAJO</v>
      </c>
      <c r="AH24" s="8" t="str">
        <f>VULNERABILIDAD!$T$22</f>
        <v>BAJO</v>
      </c>
      <c r="AI24" s="8" t="str">
        <f>VULNERABILIDAD!$T$22</f>
        <v>BAJO</v>
      </c>
    </row>
    <row r="25" spans="4:36" ht="4.5" customHeight="1">
      <c r="D25" s="8" t="str">
        <f>VULNERABILIDAD!$J$22</f>
        <v>BAJO</v>
      </c>
      <c r="E25" s="8" t="str">
        <f>VULNERABILIDAD!$J$22</f>
        <v>BAJO</v>
      </c>
      <c r="F25" s="8" t="str">
        <f>VULNERABILIDAD!$J$22</f>
        <v>BAJO</v>
      </c>
      <c r="G25" s="8" t="str">
        <f>VULNERABILIDAD!$J$22</f>
        <v>BAJO</v>
      </c>
      <c r="H25" s="8" t="str">
        <f>VULNERABILIDAD!$J$22</f>
        <v>BAJO</v>
      </c>
      <c r="I25" s="8" t="str">
        <f>VULNERABILIDAD!$J$22</f>
        <v>BAJO</v>
      </c>
      <c r="J25" s="8" t="str">
        <f>VULNERABILIDAD!$J$22</f>
        <v>BAJO</v>
      </c>
      <c r="K25" s="8" t="str">
        <f>VULNERABILIDAD!$J$22</f>
        <v>BAJO</v>
      </c>
      <c r="L25" s="8" t="str">
        <f>VULNERABILIDAD!$J$22</f>
        <v>BAJO</v>
      </c>
      <c r="M25" s="8" t="str">
        <f>VULNERABILIDAD!$J$22</f>
        <v>BAJO</v>
      </c>
      <c r="N25" s="8" t="str">
        <f>VULNERABILIDAD!$J$22</f>
        <v>BAJO</v>
      </c>
      <c r="O25" s="8" t="str">
        <f>VULNERABILIDAD!$J$22</f>
        <v>BAJO</v>
      </c>
      <c r="P25" s="8" t="str">
        <f>VULNERABILIDAD!$J$22</f>
        <v>BAJO</v>
      </c>
      <c r="Q25" s="8" t="str">
        <f>VULNERABILIDAD!$J$22</f>
        <v>BAJO</v>
      </c>
      <c r="R25" s="8" t="str">
        <f>VULNERABILIDAD!$J$22</f>
        <v>BAJO</v>
      </c>
      <c r="S25" s="8"/>
      <c r="T25" s="8" t="str">
        <f>VULNERABILIDAD!$O$22</f>
        <v>BAJO</v>
      </c>
      <c r="V25" s="8" t="str">
        <f>VULNERABILIDAD!$T$22</f>
        <v>BAJO</v>
      </c>
      <c r="W25" s="8" t="str">
        <f>VULNERABILIDAD!$T$22</f>
        <v>BAJO</v>
      </c>
      <c r="X25" s="8" t="str">
        <f>VULNERABILIDAD!$T$22</f>
        <v>BAJO</v>
      </c>
      <c r="Y25" s="8" t="str">
        <f>VULNERABILIDAD!$T$22</f>
        <v>BAJO</v>
      </c>
      <c r="Z25" s="8" t="str">
        <f>VULNERABILIDAD!$T$22</f>
        <v>BAJO</v>
      </c>
      <c r="AA25" s="8" t="str">
        <f>VULNERABILIDAD!$T$22</f>
        <v>BAJO</v>
      </c>
      <c r="AB25" s="8" t="str">
        <f>VULNERABILIDAD!$T$22</f>
        <v>BAJO</v>
      </c>
      <c r="AC25" s="8" t="str">
        <f>VULNERABILIDAD!$T$22</f>
        <v>BAJO</v>
      </c>
      <c r="AD25" s="8" t="str">
        <f>VULNERABILIDAD!$T$22</f>
        <v>BAJO</v>
      </c>
      <c r="AE25" s="8" t="str">
        <f>VULNERABILIDAD!$T$22</f>
        <v>BAJO</v>
      </c>
      <c r="AF25" s="8" t="str">
        <f>VULNERABILIDAD!$T$22</f>
        <v>BAJO</v>
      </c>
      <c r="AG25" s="8" t="str">
        <f>VULNERABILIDAD!$T$22</f>
        <v>BAJO</v>
      </c>
      <c r="AH25" s="8" t="str">
        <f>VULNERABILIDAD!$T$22</f>
        <v>BAJO</v>
      </c>
      <c r="AI25" s="8" t="str">
        <f>VULNERABILIDAD!$T$22</f>
        <v>BAJO</v>
      </c>
      <c r="AJ25" s="8" t="str">
        <f>VULNERABILIDAD!$T$22</f>
        <v>BAJO</v>
      </c>
    </row>
    <row r="26" spans="3:37" ht="4.5" customHeight="1">
      <c r="C26" s="8" t="str">
        <f>VULNERABILIDAD!$J$22</f>
        <v>BAJO</v>
      </c>
      <c r="D26" s="8" t="str">
        <f>VULNERABILIDAD!$J$22</f>
        <v>BAJO</v>
      </c>
      <c r="E26" s="8" t="str">
        <f>VULNERABILIDAD!$J$22</f>
        <v>BAJO</v>
      </c>
      <c r="F26" s="8" t="str">
        <f>VULNERABILIDAD!$J$22</f>
        <v>BAJO</v>
      </c>
      <c r="G26" s="8" t="str">
        <f>VULNERABILIDAD!$J$22</f>
        <v>BAJO</v>
      </c>
      <c r="H26" s="8" t="str">
        <f>VULNERABILIDAD!$J$22</f>
        <v>BAJO</v>
      </c>
      <c r="I26" s="8" t="str">
        <f>VULNERABILIDAD!$J$22</f>
        <v>BAJO</v>
      </c>
      <c r="J26" s="8" t="str">
        <f>VULNERABILIDAD!$J$22</f>
        <v>BAJO</v>
      </c>
      <c r="K26" s="8" t="str">
        <f>VULNERABILIDAD!$J$22</f>
        <v>BAJO</v>
      </c>
      <c r="L26" s="8" t="str">
        <f>VULNERABILIDAD!$J$22</f>
        <v>BAJO</v>
      </c>
      <c r="M26" s="8" t="str">
        <f>VULNERABILIDAD!$J$22</f>
        <v>BAJO</v>
      </c>
      <c r="N26" s="8" t="str">
        <f>VULNERABILIDAD!$J$22</f>
        <v>BAJO</v>
      </c>
      <c r="O26" s="8" t="str">
        <f>VULNERABILIDAD!$J$22</f>
        <v>BAJO</v>
      </c>
      <c r="P26" s="8" t="str">
        <f>VULNERABILIDAD!$J$22</f>
        <v>BAJO</v>
      </c>
      <c r="Q26" s="8" t="str">
        <f>VULNERABILIDAD!$J$22</f>
        <v>BAJO</v>
      </c>
      <c r="R26" s="8" t="str">
        <f>VULNERABILIDAD!$J$22</f>
        <v>BAJO</v>
      </c>
      <c r="S26" s="8" t="str">
        <f>VULNERABILIDAD!$J$22</f>
        <v>BAJO</v>
      </c>
      <c r="T26" s="8"/>
      <c r="U26" s="8" t="str">
        <f>VULNERABILIDAD!$T$22</f>
        <v>BAJO</v>
      </c>
      <c r="V26" s="8" t="str">
        <f>VULNERABILIDAD!$T$22</f>
        <v>BAJO</v>
      </c>
      <c r="W26" s="8" t="str">
        <f>VULNERABILIDAD!$T$22</f>
        <v>BAJO</v>
      </c>
      <c r="X26" s="8" t="str">
        <f>VULNERABILIDAD!$T$22</f>
        <v>BAJO</v>
      </c>
      <c r="Y26" s="8" t="str">
        <f>VULNERABILIDAD!$T$22</f>
        <v>BAJO</v>
      </c>
      <c r="Z26" s="8" t="str">
        <f>VULNERABILIDAD!$T$22</f>
        <v>BAJO</v>
      </c>
      <c r="AA26" s="8" t="str">
        <f>VULNERABILIDAD!$T$22</f>
        <v>BAJO</v>
      </c>
      <c r="AB26" s="8" t="str">
        <f>VULNERABILIDAD!$T$22</f>
        <v>BAJO</v>
      </c>
      <c r="AC26" s="8" t="str">
        <f>VULNERABILIDAD!$T$22</f>
        <v>BAJO</v>
      </c>
      <c r="AD26" s="8" t="str">
        <f>VULNERABILIDAD!$T$22</f>
        <v>BAJO</v>
      </c>
      <c r="AE26" s="8" t="str">
        <f>VULNERABILIDAD!$T$22</f>
        <v>BAJO</v>
      </c>
      <c r="AF26" s="8" t="str">
        <f>VULNERABILIDAD!$T$22</f>
        <v>BAJO</v>
      </c>
      <c r="AG26" s="8" t="str">
        <f>VULNERABILIDAD!$T$22</f>
        <v>BAJO</v>
      </c>
      <c r="AH26" s="8" t="str">
        <f>VULNERABILIDAD!$T$22</f>
        <v>BAJO</v>
      </c>
      <c r="AI26" s="8" t="str">
        <f>VULNERABILIDAD!$T$22</f>
        <v>BAJO</v>
      </c>
      <c r="AJ26" s="8" t="str">
        <f>VULNERABILIDAD!$T$22</f>
        <v>BAJO</v>
      </c>
      <c r="AK26" s="8" t="str">
        <f>VULNERABILIDAD!$T$22</f>
        <v>BAJO</v>
      </c>
    </row>
    <row r="27" spans="4:36" ht="4.5" customHeight="1">
      <c r="D27" s="8" t="str">
        <f>VULNERABILIDAD!$J$22</f>
        <v>BAJO</v>
      </c>
      <c r="E27" s="8" t="str">
        <f>VULNERABILIDAD!$J$22</f>
        <v>BAJO</v>
      </c>
      <c r="F27" s="8" t="str">
        <f>VULNERABILIDAD!$J$22</f>
        <v>BAJO</v>
      </c>
      <c r="G27" s="8" t="str">
        <f>VULNERABILIDAD!$J$22</f>
        <v>BAJO</v>
      </c>
      <c r="H27" s="8" t="str">
        <f>VULNERABILIDAD!$J$22</f>
        <v>BAJO</v>
      </c>
      <c r="I27" s="8" t="str">
        <f>VULNERABILIDAD!$J$22</f>
        <v>BAJO</v>
      </c>
      <c r="J27" s="8" t="str">
        <f>VULNERABILIDAD!$J$22</f>
        <v>BAJO</v>
      </c>
      <c r="K27" s="8" t="str">
        <f>VULNERABILIDAD!$J$22</f>
        <v>BAJO</v>
      </c>
      <c r="L27" s="8" t="str">
        <f>VULNERABILIDAD!$J$22</f>
        <v>BAJO</v>
      </c>
      <c r="M27" s="8" t="str">
        <f>VULNERABILIDAD!$J$22</f>
        <v>BAJO</v>
      </c>
      <c r="N27" s="8" t="str">
        <f>VULNERABILIDAD!$J$22</f>
        <v>BAJO</v>
      </c>
      <c r="O27" s="8" t="str">
        <f>VULNERABILIDAD!$J$22</f>
        <v>BAJO</v>
      </c>
      <c r="P27" s="8" t="str">
        <f>VULNERABILIDAD!$J$22</f>
        <v>BAJO</v>
      </c>
      <c r="Q27" s="8" t="str">
        <f>VULNERABILIDAD!$J$22</f>
        <v>BAJO</v>
      </c>
      <c r="R27" s="8" t="str">
        <f>VULNERABILIDAD!$J$22</f>
        <v>BAJO</v>
      </c>
      <c r="S27" s="8"/>
      <c r="T27" s="8">
        <f>VULNERABILIDAD!$E$22</f>
        <v>2</v>
      </c>
      <c r="V27" s="8" t="str">
        <f>VULNERABILIDAD!$T$22</f>
        <v>BAJO</v>
      </c>
      <c r="W27" s="8" t="str">
        <f>VULNERABILIDAD!$T$22</f>
        <v>BAJO</v>
      </c>
      <c r="X27" s="8" t="str">
        <f>VULNERABILIDAD!$T$22</f>
        <v>BAJO</v>
      </c>
      <c r="Y27" s="8" t="str">
        <f>VULNERABILIDAD!$T$22</f>
        <v>BAJO</v>
      </c>
      <c r="Z27" s="8" t="str">
        <f>VULNERABILIDAD!$T$22</f>
        <v>BAJO</v>
      </c>
      <c r="AA27" s="8" t="str">
        <f>VULNERABILIDAD!$T$22</f>
        <v>BAJO</v>
      </c>
      <c r="AB27" s="8" t="str">
        <f>VULNERABILIDAD!$T$22</f>
        <v>BAJO</v>
      </c>
      <c r="AC27" s="8" t="str">
        <f>VULNERABILIDAD!$T$22</f>
        <v>BAJO</v>
      </c>
      <c r="AD27" s="8" t="str">
        <f>VULNERABILIDAD!$T$22</f>
        <v>BAJO</v>
      </c>
      <c r="AE27" s="8" t="str">
        <f>VULNERABILIDAD!$T$22</f>
        <v>BAJO</v>
      </c>
      <c r="AF27" s="8" t="str">
        <f>VULNERABILIDAD!$T$22</f>
        <v>BAJO</v>
      </c>
      <c r="AG27" s="8" t="str">
        <f>VULNERABILIDAD!$T$22</f>
        <v>BAJO</v>
      </c>
      <c r="AH27" s="8" t="str">
        <f>VULNERABILIDAD!$T$22</f>
        <v>BAJO</v>
      </c>
      <c r="AI27" s="8" t="str">
        <f>VULNERABILIDAD!$T$22</f>
        <v>BAJO</v>
      </c>
      <c r="AJ27" s="8" t="str">
        <f>VULNERABILIDAD!$T$22</f>
        <v>BAJO</v>
      </c>
    </row>
    <row r="28" spans="5:35" ht="4.5" customHeight="1">
      <c r="E28" s="8" t="str">
        <f>VULNERABILIDAD!$J$22</f>
        <v>BAJO</v>
      </c>
      <c r="F28" s="8" t="str">
        <f>VULNERABILIDAD!$J$22</f>
        <v>BAJO</v>
      </c>
      <c r="G28" s="8" t="str">
        <f>VULNERABILIDAD!$J$22</f>
        <v>BAJO</v>
      </c>
      <c r="H28" s="8" t="str">
        <f>VULNERABILIDAD!$J$22</f>
        <v>BAJO</v>
      </c>
      <c r="I28" s="8" t="str">
        <f>VULNERABILIDAD!$J$22</f>
        <v>BAJO</v>
      </c>
      <c r="J28" s="8" t="str">
        <f>VULNERABILIDAD!$J$22</f>
        <v>BAJO</v>
      </c>
      <c r="K28" s="8" t="str">
        <f>VULNERABILIDAD!$J$22</f>
        <v>BAJO</v>
      </c>
      <c r="L28" s="8" t="str">
        <f>VULNERABILIDAD!$J$22</f>
        <v>BAJO</v>
      </c>
      <c r="M28" s="8" t="str">
        <f>VULNERABILIDAD!$J$22</f>
        <v>BAJO</v>
      </c>
      <c r="N28" s="8" t="str">
        <f>VULNERABILIDAD!$J$22</f>
        <v>BAJO</v>
      </c>
      <c r="O28" s="8" t="str">
        <f>VULNERABILIDAD!$J$22</f>
        <v>BAJO</v>
      </c>
      <c r="P28" s="8" t="str">
        <f>VULNERABILIDAD!$J$22</f>
        <v>BAJO</v>
      </c>
      <c r="Q28" s="8" t="str">
        <f>VULNERABILIDAD!$J$22</f>
        <v>BAJO</v>
      </c>
      <c r="R28" s="8"/>
      <c r="S28" s="8">
        <f>VULNERABILIDAD!$E$22</f>
        <v>2</v>
      </c>
      <c r="T28" s="8">
        <f>VULNERABILIDAD!$E$22</f>
        <v>2</v>
      </c>
      <c r="U28" s="8">
        <f>VULNERABILIDAD!$E$22</f>
        <v>2</v>
      </c>
      <c r="W28" s="8" t="str">
        <f>VULNERABILIDAD!$T$22</f>
        <v>BAJO</v>
      </c>
      <c r="X28" s="8" t="str">
        <f>VULNERABILIDAD!$T$22</f>
        <v>BAJO</v>
      </c>
      <c r="Y28" s="8" t="str">
        <f>VULNERABILIDAD!$T$22</f>
        <v>BAJO</v>
      </c>
      <c r="Z28" s="8" t="str">
        <f>VULNERABILIDAD!$T$22</f>
        <v>BAJO</v>
      </c>
      <c r="AA28" s="8" t="str">
        <f>VULNERABILIDAD!$T$22</f>
        <v>BAJO</v>
      </c>
      <c r="AB28" s="8" t="str">
        <f>VULNERABILIDAD!$T$22</f>
        <v>BAJO</v>
      </c>
      <c r="AC28" s="8" t="str">
        <f>VULNERABILIDAD!$T$22</f>
        <v>BAJO</v>
      </c>
      <c r="AD28" s="8" t="str">
        <f>VULNERABILIDAD!$T$22</f>
        <v>BAJO</v>
      </c>
      <c r="AE28" s="8" t="str">
        <f>VULNERABILIDAD!$T$22</f>
        <v>BAJO</v>
      </c>
      <c r="AF28" s="8" t="str">
        <f>VULNERABILIDAD!$T$22</f>
        <v>BAJO</v>
      </c>
      <c r="AG28" s="8" t="str">
        <f>VULNERABILIDAD!$T$22</f>
        <v>BAJO</v>
      </c>
      <c r="AH28" s="8" t="str">
        <f>VULNERABILIDAD!$T$22</f>
        <v>BAJO</v>
      </c>
      <c r="AI28" s="8" t="str">
        <f>VULNERABILIDAD!$T$22</f>
        <v>BAJO</v>
      </c>
    </row>
    <row r="29" spans="6:34" ht="4.5" customHeight="1">
      <c r="F29" s="8" t="str">
        <f>VULNERABILIDAD!$J$22</f>
        <v>BAJO</v>
      </c>
      <c r="G29" s="8" t="str">
        <f>VULNERABILIDAD!$J$22</f>
        <v>BAJO</v>
      </c>
      <c r="H29" s="8" t="str">
        <f>VULNERABILIDAD!$J$22</f>
        <v>BAJO</v>
      </c>
      <c r="I29" s="8" t="str">
        <f>VULNERABILIDAD!$J$22</f>
        <v>BAJO</v>
      </c>
      <c r="J29" s="8" t="str">
        <f>VULNERABILIDAD!$J$22</f>
        <v>BAJO</v>
      </c>
      <c r="K29" s="8" t="str">
        <f>VULNERABILIDAD!$J$22</f>
        <v>BAJO</v>
      </c>
      <c r="L29" s="8" t="str">
        <f>VULNERABILIDAD!$J$22</f>
        <v>BAJO</v>
      </c>
      <c r="M29" s="8" t="str">
        <f>VULNERABILIDAD!$J$22</f>
        <v>BAJO</v>
      </c>
      <c r="N29" s="8" t="str">
        <f>VULNERABILIDAD!$J$22</f>
        <v>BAJO</v>
      </c>
      <c r="O29" s="8" t="str">
        <f>VULNERABILIDAD!$J$22</f>
        <v>BAJO</v>
      </c>
      <c r="P29" s="8" t="str">
        <f>VULNERABILIDAD!$J$22</f>
        <v>BAJO</v>
      </c>
      <c r="Q29" s="8"/>
      <c r="R29" s="8">
        <f>VULNERABILIDAD!$E$22</f>
        <v>2</v>
      </c>
      <c r="S29" s="8">
        <f>VULNERABILIDAD!$E$22</f>
        <v>2</v>
      </c>
      <c r="T29" s="8">
        <f>VULNERABILIDAD!$E$22</f>
        <v>2</v>
      </c>
      <c r="U29" s="8">
        <f>VULNERABILIDAD!$E$22</f>
        <v>2</v>
      </c>
      <c r="V29" s="8">
        <f>VULNERABILIDAD!$E$22</f>
        <v>2</v>
      </c>
      <c r="X29" s="8" t="str">
        <f>VULNERABILIDAD!$T$22</f>
        <v>BAJO</v>
      </c>
      <c r="Y29" s="8" t="str">
        <f>VULNERABILIDAD!$T$22</f>
        <v>BAJO</v>
      </c>
      <c r="Z29" s="8" t="str">
        <f>VULNERABILIDAD!$T$22</f>
        <v>BAJO</v>
      </c>
      <c r="AA29" s="8" t="str">
        <f>VULNERABILIDAD!$T$22</f>
        <v>BAJO</v>
      </c>
      <c r="AB29" s="8" t="str">
        <f>VULNERABILIDAD!$T$22</f>
        <v>BAJO</v>
      </c>
      <c r="AC29" s="8" t="str">
        <f>VULNERABILIDAD!$T$22</f>
        <v>BAJO</v>
      </c>
      <c r="AD29" s="8" t="str">
        <f>VULNERABILIDAD!$T$22</f>
        <v>BAJO</v>
      </c>
      <c r="AE29" s="8" t="str">
        <f>VULNERABILIDAD!$T$22</f>
        <v>BAJO</v>
      </c>
      <c r="AF29" s="8" t="str">
        <f>VULNERABILIDAD!$T$22</f>
        <v>BAJO</v>
      </c>
      <c r="AG29" s="8" t="str">
        <f>VULNERABILIDAD!$T$22</f>
        <v>BAJO</v>
      </c>
      <c r="AH29" s="8" t="str">
        <f>VULNERABILIDAD!$T$22</f>
        <v>BAJO</v>
      </c>
    </row>
    <row r="30" spans="7:33" ht="4.5" customHeight="1">
      <c r="G30" s="8" t="str">
        <f>VULNERABILIDAD!$J$22</f>
        <v>BAJO</v>
      </c>
      <c r="H30" s="8" t="str">
        <f>VULNERABILIDAD!$J$22</f>
        <v>BAJO</v>
      </c>
      <c r="I30" s="8" t="str">
        <f>VULNERABILIDAD!$J$22</f>
        <v>BAJO</v>
      </c>
      <c r="J30" s="8" t="str">
        <f>VULNERABILIDAD!$J$22</f>
        <v>BAJO</v>
      </c>
      <c r="K30" s="8" t="str">
        <f>VULNERABILIDAD!$J$22</f>
        <v>BAJO</v>
      </c>
      <c r="L30" s="8" t="str">
        <f>VULNERABILIDAD!$J$22</f>
        <v>BAJO</v>
      </c>
      <c r="M30" s="8" t="str">
        <f>VULNERABILIDAD!$J$22</f>
        <v>BAJO</v>
      </c>
      <c r="N30" s="8" t="str">
        <f>VULNERABILIDAD!$J$22</f>
        <v>BAJO</v>
      </c>
      <c r="O30" s="8" t="str">
        <f>VULNERABILIDAD!$J$22</f>
        <v>BAJO</v>
      </c>
      <c r="P30" s="8"/>
      <c r="Q30" s="8">
        <f>VULNERABILIDAD!$E$22</f>
        <v>2</v>
      </c>
      <c r="R30" s="8">
        <f>VULNERABILIDAD!$E$22</f>
        <v>2</v>
      </c>
      <c r="S30" s="8">
        <f>VULNERABILIDAD!$E$22</f>
        <v>2</v>
      </c>
      <c r="T30" s="8">
        <f>VULNERABILIDAD!$E$22</f>
        <v>2</v>
      </c>
      <c r="U30" s="8">
        <f>VULNERABILIDAD!$E$22</f>
        <v>2</v>
      </c>
      <c r="V30" s="8">
        <f>VULNERABILIDAD!$E$22</f>
        <v>2</v>
      </c>
      <c r="W30" s="8">
        <f>VULNERABILIDAD!$E$22</f>
        <v>2</v>
      </c>
      <c r="Y30" s="8" t="str">
        <f>VULNERABILIDAD!$T$22</f>
        <v>BAJO</v>
      </c>
      <c r="Z30" s="8" t="str">
        <f>VULNERABILIDAD!$T$22</f>
        <v>BAJO</v>
      </c>
      <c r="AA30" s="8" t="str">
        <f>VULNERABILIDAD!$T$22</f>
        <v>BAJO</v>
      </c>
      <c r="AB30" s="8" t="str">
        <f>VULNERABILIDAD!$T$22</f>
        <v>BAJO</v>
      </c>
      <c r="AC30" s="8" t="str">
        <f>VULNERABILIDAD!$T$22</f>
        <v>BAJO</v>
      </c>
      <c r="AD30" s="8" t="str">
        <f>VULNERABILIDAD!$T$22</f>
        <v>BAJO</v>
      </c>
      <c r="AE30" s="8" t="str">
        <f>VULNERABILIDAD!$T$22</f>
        <v>BAJO</v>
      </c>
      <c r="AF30" s="8" t="str">
        <f>VULNERABILIDAD!$T$22</f>
        <v>BAJO</v>
      </c>
      <c r="AG30" s="8" t="str">
        <f>VULNERABILIDAD!$T$22</f>
        <v>BAJO</v>
      </c>
    </row>
    <row r="31" spans="8:32" ht="4.5" customHeight="1">
      <c r="H31" s="8" t="str">
        <f>VULNERABILIDAD!$J$22</f>
        <v>BAJO</v>
      </c>
      <c r="I31" s="8" t="str">
        <f>VULNERABILIDAD!$J$22</f>
        <v>BAJO</v>
      </c>
      <c r="J31" s="8" t="str">
        <f>VULNERABILIDAD!$J$22</f>
        <v>BAJO</v>
      </c>
      <c r="K31" s="8" t="str">
        <f>VULNERABILIDAD!$J$22</f>
        <v>BAJO</v>
      </c>
      <c r="L31" s="8" t="str">
        <f>VULNERABILIDAD!$J$22</f>
        <v>BAJO</v>
      </c>
      <c r="M31" s="8" t="str">
        <f>VULNERABILIDAD!$J$22</f>
        <v>BAJO</v>
      </c>
      <c r="N31" s="8" t="str">
        <f>VULNERABILIDAD!$J$22</f>
        <v>BAJO</v>
      </c>
      <c r="O31" s="8"/>
      <c r="P31" s="8">
        <f>VULNERABILIDAD!$E$22</f>
        <v>2</v>
      </c>
      <c r="Q31" s="8">
        <f>VULNERABILIDAD!$E$22</f>
        <v>2</v>
      </c>
      <c r="R31" s="8">
        <f>VULNERABILIDAD!$E$22</f>
        <v>2</v>
      </c>
      <c r="S31" s="8">
        <f>VULNERABILIDAD!$E$22</f>
        <v>2</v>
      </c>
      <c r="T31" s="8">
        <f>VULNERABILIDAD!$E$22</f>
        <v>2</v>
      </c>
      <c r="U31" s="8">
        <f>VULNERABILIDAD!$E$22</f>
        <v>2</v>
      </c>
      <c r="V31" s="8">
        <f>VULNERABILIDAD!$E$22</f>
        <v>2</v>
      </c>
      <c r="W31" s="8">
        <f>VULNERABILIDAD!$E$22</f>
        <v>2</v>
      </c>
      <c r="X31" s="8">
        <f>VULNERABILIDAD!$E$22</f>
        <v>2</v>
      </c>
      <c r="Z31" s="8" t="str">
        <f>VULNERABILIDAD!$T$22</f>
        <v>BAJO</v>
      </c>
      <c r="AA31" s="8" t="str">
        <f>VULNERABILIDAD!$T$22</f>
        <v>BAJO</v>
      </c>
      <c r="AB31" s="8" t="str">
        <f>VULNERABILIDAD!$T$22</f>
        <v>BAJO</v>
      </c>
      <c r="AC31" s="8" t="str">
        <f>VULNERABILIDAD!$T$22</f>
        <v>BAJO</v>
      </c>
      <c r="AD31" s="8" t="str">
        <f>VULNERABILIDAD!$T$22</f>
        <v>BAJO</v>
      </c>
      <c r="AE31" s="8" t="str">
        <f>VULNERABILIDAD!$T$22</f>
        <v>BAJO</v>
      </c>
      <c r="AF31" s="8" t="str">
        <f>VULNERABILIDAD!$T$22</f>
        <v>BAJO</v>
      </c>
    </row>
    <row r="32" spans="9:31" ht="4.5" customHeight="1">
      <c r="I32" s="8" t="str">
        <f>VULNERABILIDAD!$J$22</f>
        <v>BAJO</v>
      </c>
      <c r="J32" s="8" t="str">
        <f>VULNERABILIDAD!$J$22</f>
        <v>BAJO</v>
      </c>
      <c r="K32" s="8" t="str">
        <f>VULNERABILIDAD!$J$22</f>
        <v>BAJO</v>
      </c>
      <c r="L32" s="8" t="str">
        <f>VULNERABILIDAD!$J$22</f>
        <v>BAJO</v>
      </c>
      <c r="M32" s="8" t="str">
        <f>VULNERABILIDAD!$J$22</f>
        <v>BAJO</v>
      </c>
      <c r="N32" s="8"/>
      <c r="O32" s="8">
        <f>VULNERABILIDAD!$E$22</f>
        <v>2</v>
      </c>
      <c r="P32" s="8">
        <f>VULNERABILIDAD!$E$22</f>
        <v>2</v>
      </c>
      <c r="Q32" s="8">
        <f>VULNERABILIDAD!$E$22</f>
        <v>2</v>
      </c>
      <c r="R32" s="8">
        <f>VULNERABILIDAD!$E$22</f>
        <v>2</v>
      </c>
      <c r="S32" s="8">
        <f>VULNERABILIDAD!$E$22</f>
        <v>2</v>
      </c>
      <c r="T32" s="8">
        <f>VULNERABILIDAD!$E$22</f>
        <v>2</v>
      </c>
      <c r="U32" s="8">
        <f>VULNERABILIDAD!$E$22</f>
        <v>2</v>
      </c>
      <c r="V32" s="8">
        <f>VULNERABILIDAD!$E$22</f>
        <v>2</v>
      </c>
      <c r="W32" s="8">
        <f>VULNERABILIDAD!$E$22</f>
        <v>2</v>
      </c>
      <c r="X32" s="8">
        <f>VULNERABILIDAD!$E$22</f>
        <v>2</v>
      </c>
      <c r="Y32" s="8">
        <f>VULNERABILIDAD!$E$22</f>
        <v>2</v>
      </c>
      <c r="AA32" s="8" t="str">
        <f>VULNERABILIDAD!$T$22</f>
        <v>BAJO</v>
      </c>
      <c r="AB32" s="8" t="str">
        <f>VULNERABILIDAD!$T$22</f>
        <v>BAJO</v>
      </c>
      <c r="AC32" s="8" t="str">
        <f>VULNERABILIDAD!$T$22</f>
        <v>BAJO</v>
      </c>
      <c r="AD32" s="8" t="str">
        <f>VULNERABILIDAD!$T$22</f>
        <v>BAJO</v>
      </c>
      <c r="AE32" s="8" t="str">
        <f>VULNERABILIDAD!$T$22</f>
        <v>BAJO</v>
      </c>
    </row>
    <row r="33" spans="10:30" ht="4.5" customHeight="1">
      <c r="J33" s="8" t="str">
        <f>VULNERABILIDAD!$J$22</f>
        <v>BAJO</v>
      </c>
      <c r="K33" s="8" t="str">
        <f>VULNERABILIDAD!$J$22</f>
        <v>BAJO</v>
      </c>
      <c r="L33" s="8" t="str">
        <f>VULNERABILIDAD!$J$22</f>
        <v>BAJO</v>
      </c>
      <c r="M33" s="8"/>
      <c r="N33" s="8">
        <f>VULNERABILIDAD!$E$22</f>
        <v>2</v>
      </c>
      <c r="O33" s="8">
        <f>VULNERABILIDAD!$E$22</f>
        <v>2</v>
      </c>
      <c r="P33" s="8">
        <f>VULNERABILIDAD!$E$22</f>
        <v>2</v>
      </c>
      <c r="Q33" s="8">
        <f>VULNERABILIDAD!$E$22</f>
        <v>2</v>
      </c>
      <c r="R33" s="8">
        <f>VULNERABILIDAD!$E$22</f>
        <v>2</v>
      </c>
      <c r="S33" s="8">
        <f>VULNERABILIDAD!$E$22</f>
        <v>2</v>
      </c>
      <c r="T33" s="8">
        <f>VULNERABILIDAD!$E$22</f>
        <v>2</v>
      </c>
      <c r="U33" s="8">
        <f>VULNERABILIDAD!$E$22</f>
        <v>2</v>
      </c>
      <c r="V33" s="8">
        <f>VULNERABILIDAD!$E$22</f>
        <v>2</v>
      </c>
      <c r="W33" s="8">
        <f>VULNERABILIDAD!$E$22</f>
        <v>2</v>
      </c>
      <c r="X33" s="8">
        <f>VULNERABILIDAD!$E$22</f>
        <v>2</v>
      </c>
      <c r="Y33" s="8">
        <f>VULNERABILIDAD!$E$22</f>
        <v>2</v>
      </c>
      <c r="Z33" s="8">
        <f>VULNERABILIDAD!$E$22</f>
        <v>2</v>
      </c>
      <c r="AB33" s="8" t="str">
        <f>VULNERABILIDAD!$T$22</f>
        <v>BAJO</v>
      </c>
      <c r="AC33" s="8" t="str">
        <f>VULNERABILIDAD!$T$22</f>
        <v>BAJO</v>
      </c>
      <c r="AD33" s="8" t="str">
        <f>VULNERABILIDAD!$T$22</f>
        <v>BAJO</v>
      </c>
    </row>
    <row r="34" spans="11:29" ht="4.5" customHeight="1">
      <c r="K34" s="8" t="str">
        <f>VULNERABILIDAD!$J$22</f>
        <v>BAJO</v>
      </c>
      <c r="L34" s="8"/>
      <c r="M34" s="8">
        <f>VULNERABILIDAD!$E$22</f>
        <v>2</v>
      </c>
      <c r="N34" s="8">
        <f>VULNERABILIDAD!$E$22</f>
        <v>2</v>
      </c>
      <c r="O34" s="8">
        <f>VULNERABILIDAD!$E$22</f>
        <v>2</v>
      </c>
      <c r="P34" s="8">
        <f>VULNERABILIDAD!$E$22</f>
        <v>2</v>
      </c>
      <c r="Q34" s="8">
        <f>VULNERABILIDAD!$E$22</f>
        <v>2</v>
      </c>
      <c r="R34" s="8">
        <f>VULNERABILIDAD!$E$22</f>
        <v>2</v>
      </c>
      <c r="S34" s="8">
        <f>VULNERABILIDAD!$E$22</f>
        <v>2</v>
      </c>
      <c r="T34" s="8">
        <f>VULNERABILIDAD!$E$22</f>
        <v>2</v>
      </c>
      <c r="U34" s="8">
        <f>VULNERABILIDAD!$E$22</f>
        <v>2</v>
      </c>
      <c r="V34" s="8">
        <f>VULNERABILIDAD!$E$22</f>
        <v>2</v>
      </c>
      <c r="W34" s="8">
        <f>VULNERABILIDAD!$E$22</f>
        <v>2</v>
      </c>
      <c r="X34" s="8">
        <f>VULNERABILIDAD!$E$22</f>
        <v>2</v>
      </c>
      <c r="Y34" s="8">
        <f>VULNERABILIDAD!$E$22</f>
        <v>2</v>
      </c>
      <c r="Z34" s="8">
        <f>VULNERABILIDAD!$E$22</f>
        <v>2</v>
      </c>
      <c r="AA34" s="8">
        <f>VULNERABILIDAD!$E$22</f>
        <v>2</v>
      </c>
      <c r="AC34" s="8" t="str">
        <f>VULNERABILIDAD!$T$22</f>
        <v>BAJO</v>
      </c>
    </row>
    <row r="35" spans="12:28" ht="4.5" customHeight="1">
      <c r="L35" s="8">
        <f>VULNERABILIDAD!$E$22</f>
        <v>2</v>
      </c>
      <c r="M35" s="8">
        <f>VULNERABILIDAD!$E$22</f>
        <v>2</v>
      </c>
      <c r="N35" s="8">
        <f>VULNERABILIDAD!$E$22</f>
        <v>2</v>
      </c>
      <c r="O35" s="8">
        <f>VULNERABILIDAD!$E$22</f>
        <v>2</v>
      </c>
      <c r="P35" s="8">
        <f>VULNERABILIDAD!$E$22</f>
        <v>2</v>
      </c>
      <c r="Q35" s="8">
        <f>VULNERABILIDAD!$E$22</f>
        <v>2</v>
      </c>
      <c r="R35" s="8">
        <f>VULNERABILIDAD!$E$22</f>
        <v>2</v>
      </c>
      <c r="S35" s="8">
        <f>VULNERABILIDAD!$E$22</f>
        <v>2</v>
      </c>
      <c r="T35" s="8">
        <f>VULNERABILIDAD!$E$22</f>
        <v>2</v>
      </c>
      <c r="U35" s="8">
        <f>VULNERABILIDAD!$E$22</f>
        <v>2</v>
      </c>
      <c r="V35" s="8">
        <f>VULNERABILIDAD!$E$22</f>
        <v>2</v>
      </c>
      <c r="W35" s="8">
        <f>VULNERABILIDAD!$E$22</f>
        <v>2</v>
      </c>
      <c r="X35" s="8">
        <f>VULNERABILIDAD!$E$22</f>
        <v>2</v>
      </c>
      <c r="Y35" s="8">
        <f>VULNERABILIDAD!$E$22</f>
        <v>2</v>
      </c>
      <c r="Z35" s="8">
        <f>VULNERABILIDAD!$E$22</f>
        <v>2</v>
      </c>
      <c r="AA35" s="8">
        <f>VULNERABILIDAD!$E$22</f>
        <v>2</v>
      </c>
      <c r="AB35" s="8">
        <f>VULNERABILIDAD!$E$22</f>
        <v>2</v>
      </c>
    </row>
    <row r="36" spans="13:27" ht="4.5" customHeight="1">
      <c r="M36" s="8">
        <f>VULNERABILIDAD!$E$22</f>
        <v>2</v>
      </c>
      <c r="N36" s="8">
        <f>VULNERABILIDAD!$E$22</f>
        <v>2</v>
      </c>
      <c r="O36" s="8">
        <f>VULNERABILIDAD!$E$22</f>
        <v>2</v>
      </c>
      <c r="P36" s="8">
        <f>VULNERABILIDAD!$E$22</f>
        <v>2</v>
      </c>
      <c r="Q36" s="8">
        <f>VULNERABILIDAD!$E$22</f>
        <v>2</v>
      </c>
      <c r="R36" s="8">
        <f>VULNERABILIDAD!$E$22</f>
        <v>2</v>
      </c>
      <c r="S36" s="8">
        <f>VULNERABILIDAD!$E$22</f>
        <v>2</v>
      </c>
      <c r="T36" s="8">
        <f>VULNERABILIDAD!$E$22</f>
        <v>2</v>
      </c>
      <c r="U36" s="8">
        <f>VULNERABILIDAD!$E$22</f>
        <v>2</v>
      </c>
      <c r="V36" s="8">
        <f>VULNERABILIDAD!$E$22</f>
        <v>2</v>
      </c>
      <c r="W36" s="8">
        <f>VULNERABILIDAD!$E$22</f>
        <v>2</v>
      </c>
      <c r="X36" s="8">
        <f>VULNERABILIDAD!$E$22</f>
        <v>2</v>
      </c>
      <c r="Y36" s="8">
        <f>VULNERABILIDAD!$E$22</f>
        <v>2</v>
      </c>
      <c r="Z36" s="8">
        <f>VULNERABILIDAD!$E$22</f>
        <v>2</v>
      </c>
      <c r="AA36" s="8">
        <f>VULNERABILIDAD!$E$22</f>
        <v>2</v>
      </c>
    </row>
    <row r="37" spans="14:26" ht="4.5" customHeight="1">
      <c r="N37" s="8">
        <f>VULNERABILIDAD!$E$22</f>
        <v>2</v>
      </c>
      <c r="O37" s="8">
        <f>VULNERABILIDAD!$E$22</f>
        <v>2</v>
      </c>
      <c r="P37" s="8">
        <f>VULNERABILIDAD!$E$22</f>
        <v>2</v>
      </c>
      <c r="Q37" s="8">
        <f>VULNERABILIDAD!$E$22</f>
        <v>2</v>
      </c>
      <c r="R37" s="8">
        <f>VULNERABILIDAD!$E$22</f>
        <v>2</v>
      </c>
      <c r="S37" s="8">
        <f>VULNERABILIDAD!$E$22</f>
        <v>2</v>
      </c>
      <c r="T37" s="8">
        <f>VULNERABILIDAD!$E$22</f>
        <v>2</v>
      </c>
      <c r="U37" s="8">
        <f>VULNERABILIDAD!$E$22</f>
        <v>2</v>
      </c>
      <c r="V37" s="8">
        <f>VULNERABILIDAD!$E$22</f>
        <v>2</v>
      </c>
      <c r="W37" s="8">
        <f>VULNERABILIDAD!$E$22</f>
        <v>2</v>
      </c>
      <c r="X37" s="8">
        <f>VULNERABILIDAD!$E$22</f>
        <v>2</v>
      </c>
      <c r="Y37" s="8">
        <f>VULNERABILIDAD!$E$22</f>
        <v>2</v>
      </c>
      <c r="Z37" s="8">
        <f>VULNERABILIDAD!$E$22</f>
        <v>2</v>
      </c>
    </row>
    <row r="38" spans="15:25" ht="4.5" customHeight="1">
      <c r="O38" s="8">
        <f>VULNERABILIDAD!$E$22</f>
        <v>2</v>
      </c>
      <c r="P38" s="8">
        <f>VULNERABILIDAD!$E$22</f>
        <v>2</v>
      </c>
      <c r="Q38" s="8">
        <f>VULNERABILIDAD!$E$22</f>
        <v>2</v>
      </c>
      <c r="R38" s="8">
        <f>VULNERABILIDAD!$E$22</f>
        <v>2</v>
      </c>
      <c r="S38" s="8">
        <f>VULNERABILIDAD!$E$22</f>
        <v>2</v>
      </c>
      <c r="T38" s="8">
        <f>VULNERABILIDAD!$E$22</f>
        <v>2</v>
      </c>
      <c r="U38" s="8">
        <f>VULNERABILIDAD!$E$22</f>
        <v>2</v>
      </c>
      <c r="V38" s="8">
        <f>VULNERABILIDAD!$E$22</f>
        <v>2</v>
      </c>
      <c r="W38" s="8">
        <f>VULNERABILIDAD!$E$22</f>
        <v>2</v>
      </c>
      <c r="X38" s="8">
        <f>VULNERABILIDAD!$E$22</f>
        <v>2</v>
      </c>
      <c r="Y38" s="8">
        <f>VULNERABILIDAD!$E$22</f>
        <v>2</v>
      </c>
    </row>
    <row r="39" spans="16:24" ht="4.5" customHeight="1">
      <c r="P39" s="8">
        <f>VULNERABILIDAD!$E$22</f>
        <v>2</v>
      </c>
      <c r="Q39" s="8">
        <f>VULNERABILIDAD!$E$22</f>
        <v>2</v>
      </c>
      <c r="R39" s="8">
        <f>VULNERABILIDAD!$E$22</f>
        <v>2</v>
      </c>
      <c r="S39" s="8">
        <f>VULNERABILIDAD!$E$22</f>
        <v>2</v>
      </c>
      <c r="T39" s="8">
        <f>VULNERABILIDAD!$E$22</f>
        <v>2</v>
      </c>
      <c r="U39" s="8">
        <f>VULNERABILIDAD!$E$22</f>
        <v>2</v>
      </c>
      <c r="V39" s="8">
        <f>VULNERABILIDAD!$E$22</f>
        <v>2</v>
      </c>
      <c r="W39" s="8">
        <f>VULNERABILIDAD!$E$22</f>
        <v>2</v>
      </c>
      <c r="X39" s="8">
        <f>VULNERABILIDAD!$E$22</f>
        <v>2</v>
      </c>
    </row>
    <row r="40" spans="17:23" ht="4.5" customHeight="1">
      <c r="Q40" s="8">
        <f>VULNERABILIDAD!$E$22</f>
        <v>2</v>
      </c>
      <c r="R40" s="8">
        <f>VULNERABILIDAD!$E$22</f>
        <v>2</v>
      </c>
      <c r="S40" s="8">
        <f>VULNERABILIDAD!$E$22</f>
        <v>2</v>
      </c>
      <c r="T40" s="8">
        <f>VULNERABILIDAD!$E$22</f>
        <v>2</v>
      </c>
      <c r="U40" s="8">
        <f>VULNERABILIDAD!$E$22</f>
        <v>2</v>
      </c>
      <c r="V40" s="8">
        <f>VULNERABILIDAD!$E$22</f>
        <v>2</v>
      </c>
      <c r="W40" s="8">
        <f>VULNERABILIDAD!$E$22</f>
        <v>2</v>
      </c>
    </row>
    <row r="41" spans="18:23" ht="4.5" customHeight="1">
      <c r="R41" s="8">
        <f>VULNERABILIDAD!$E$22</f>
        <v>2</v>
      </c>
      <c r="S41" s="8">
        <f>VULNERABILIDAD!$E$22</f>
        <v>2</v>
      </c>
      <c r="T41" s="8">
        <f>VULNERABILIDAD!$E$22</f>
        <v>2</v>
      </c>
      <c r="U41" s="8">
        <f>VULNERABILIDAD!$E$22</f>
        <v>2</v>
      </c>
      <c r="V41" s="8">
        <f>VULNERABILIDAD!$E$22</f>
        <v>2</v>
      </c>
      <c r="W41" s="8"/>
    </row>
    <row r="42" spans="19:22" ht="4.5" customHeight="1">
      <c r="S42" s="8">
        <f>VULNERABILIDAD!$E$22</f>
        <v>2</v>
      </c>
      <c r="T42" s="8">
        <f>VULNERABILIDAD!$E$22</f>
        <v>2</v>
      </c>
      <c r="U42" s="8">
        <f>VULNERABILIDAD!$E$22</f>
        <v>2</v>
      </c>
      <c r="V42" s="8"/>
    </row>
    <row r="43" ht="4.5" customHeight="1">
      <c r="T43" s="8">
        <f>VULNERABILIDAD!$E$22</f>
        <v>2</v>
      </c>
    </row>
    <row r="44" ht="9" customHeight="1">
      <c r="T44" s="8"/>
    </row>
    <row r="45" spans="1:39" ht="12.75" customHeight="1" thickBot="1">
      <c r="A45" s="12" t="s">
        <v>44</v>
      </c>
      <c r="B45" s="13"/>
      <c r="C45" s="183" t="s">
        <v>45</v>
      </c>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3"/>
      <c r="AM45" s="13"/>
    </row>
    <row r="46" spans="1:39" ht="12.75">
      <c r="A46" s="169" t="str">
        <f>VULNERABILIDAD!V22</f>
        <v>BAJO</v>
      </c>
      <c r="B46" s="172" t="str">
        <f>IF(A46="BAJO","Del 70 al 100% de la vulnerabilidad y la amenaza  estan controlados.  Una emergencia se superaría en poco tiempo, y que los efectos sociales, económicos y del medio ambiente serán  menores",IF(A46="MEDIO","Del 50 al 70% la vulnerabilidad y la amenaza es alta.  Ó los componentes son calificados como medios, por lo tanto las consecuencias y efectos sociales y económicos pueden ser de magnitud, pero inferiores al riesgo alto",IF(A46="ALTO","Del 20 al 50% de los valores que representan la vulnerabilidad y amenaza, están en su punto minimo de intervención, los efectos de un evento representarian un cambio significativo en la empresa, la economía y la infraestructura")))</f>
        <v>Del 70 al 100% de la vulnerabilidad y la amenaza  estan controlados.  Una emergencia se superaría en poco tiempo, y que los efectos sociales, económicos y del medio ambiente serán  menores</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3"/>
    </row>
    <row r="47" spans="1:39" ht="12.75">
      <c r="A47" s="170"/>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5"/>
    </row>
    <row r="48" spans="1:39" ht="13.5" thickBot="1">
      <c r="A48" s="171"/>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7"/>
    </row>
    <row r="50" spans="1:39" ht="12.75">
      <c r="A50" s="178" t="s">
        <v>46</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row>
  </sheetData>
  <sheetProtection/>
  <mergeCells count="9">
    <mergeCell ref="A46:A48"/>
    <mergeCell ref="B46:AM48"/>
    <mergeCell ref="A50:AM50"/>
    <mergeCell ref="A1:AM1"/>
    <mergeCell ref="A2:AM2"/>
    <mergeCell ref="B4:AM4"/>
    <mergeCell ref="B5:X5"/>
    <mergeCell ref="A7:AM7"/>
    <mergeCell ref="C45:AK45"/>
  </mergeCells>
  <conditionalFormatting sqref="P31:P34 N33:N34 O32:O34 U35:AB35 Q30:Q34 AA36 L35:S35 U28:U34 V29:V34 W30:W34 X31:X34 Y32:Y34 Z33:Z34 AA34 S36:S42 R36:R41 Q36:Q40 P36:P39 O36:O38 N36:N37 M36 S28:S34 R29:R34 M34 U36:V42 W36:W41 X36:X39 Y36:Y38 Z36:Z37 T27:T44">
    <cfRule type="cellIs" priority="10" dxfId="2" operator="equal" stopIfTrue="1">
      <formula>1</formula>
    </cfRule>
    <cfRule type="cellIs" priority="11" dxfId="1" operator="equal" stopIfTrue="1">
      <formula>2</formula>
    </cfRule>
    <cfRule type="cellIs" priority="12" dxfId="0" operator="equal" stopIfTrue="1">
      <formula>3</formula>
    </cfRule>
  </conditionalFormatting>
  <conditionalFormatting sqref="G22:G30 I25:I28 F23:F29 D25 H25:H29 J25:J27 D27 C26:D26 E24:E28 L33:L34 H21 AJ27 J19:J21 H31 J28:R28 K25:S25 K27:S27 I31:J32 K31:O31 K32:N32 M33 I20:I21 AA16 AC27:AC34 V25:AJ25 W24:AI24 X23:AH23 Y22:AG22 Z21:AF21 AA20:AE20 AC18 AB19:AD19 AB27:AB33 AD27:AD33 AA27:AA32 Z27:Z31 Y27:Y30 X27:X29 W27:W28 V27 AE27:AE32 AF27:AF31 AG27:AG30 AH27:AH29 AI27:AI28 K26:AK26 I29:Q29 K18:M21 N19:S21 K34 J33:K33 T9:T25 L17 H22:S24 M16:M17 N15:N18 O14:O18 P13:P18 Q12:Q18 R11:R18 S10:S18 W18:AA18 V11:V23 U10:U24 W22 W21:X21 W20:Y20 W19:Z19 W17:AB17 W12:W16 X13:X16 Y14:Y16 Z15:Z16 H30:P30">
    <cfRule type="cellIs" priority="7" dxfId="2" operator="equal" stopIfTrue="1">
      <formula>"BAJO"</formula>
    </cfRule>
    <cfRule type="cellIs" priority="8" dxfId="1" operator="equal" stopIfTrue="1">
      <formula>"MEDIO"</formula>
    </cfRule>
    <cfRule type="cellIs" priority="9" dxfId="0" operator="equal" stopIfTrue="1">
      <formula>"ALTO"</formula>
    </cfRule>
  </conditionalFormatting>
  <conditionalFormatting sqref="A46:A48">
    <cfRule type="cellIs" priority="4" dxfId="14" operator="equal" stopIfTrue="1">
      <formula>"BAJO"</formula>
    </cfRule>
    <cfRule type="cellIs" priority="5" dxfId="13" operator="equal" stopIfTrue="1">
      <formula>"MEDIO"</formula>
    </cfRule>
    <cfRule type="cellIs" priority="6" dxfId="12" operator="equal" stopIfTrue="1">
      <formula>"ALTO"</formula>
    </cfRule>
  </conditionalFormatting>
  <conditionalFormatting sqref="B46:B48">
    <cfRule type="cellIs" priority="1" dxfId="5" operator="equal" stopIfTrue="1">
      <formula>"BAJO"</formula>
    </cfRule>
    <cfRule type="cellIs" priority="2" dxfId="4" operator="equal" stopIfTrue="1">
      <formula>"MEDIO"</formula>
    </cfRule>
    <cfRule type="cellIs" priority="3" dxfId="3" operator="equal" stopIfTrue="1">
      <formula>"ALTO"</formula>
    </cfRule>
  </conditionalFormatting>
  <printOptions/>
  <pageMargins left="1.3779527559055118" right="0.5905511811023623" top="0.984251968503937" bottom="0.7874015748031497"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PROTEGER CONSULTORIA LTDA.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Analisis de vulnerabilidad y amenazas</dc:title>
  <dc:subject/>
  <dc:creator>Jaime Serna jaramillo</dc:creator>
  <cp:keywords>Vulnerabilidad y Amenazas</cp:keywords>
  <dc:description>Plantilla para elaborar un analisis de vulnerabilidad en cualquier sitio.</dc:description>
  <cp:lastModifiedBy>erick garcia</cp:lastModifiedBy>
  <cp:lastPrinted>2007-08-24T16:41:18Z</cp:lastPrinted>
  <dcterms:created xsi:type="dcterms:W3CDTF">2003-05-12T22:35:22Z</dcterms:created>
  <dcterms:modified xsi:type="dcterms:W3CDTF">2016-12-16T16:40:03Z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