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L'EPINETTE\Desktop\"/>
    </mc:Choice>
  </mc:AlternateContent>
  <bookViews>
    <workbookView xWindow="0" yWindow="0" windowWidth="19200" windowHeight="12885"/>
  </bookViews>
  <sheets>
    <sheet name="Alain" sheetId="2" r:id="rId1"/>
  </sheets>
  <definedNames>
    <definedName name="_xlnm._FilterDatabase" localSheetId="0" hidden="1">Alain!$B$31:$F$72</definedName>
    <definedName name="_xlnm.Print_Titles" localSheetId="0">Alain!$1:$2</definedName>
    <definedName name="_xlnm.Print_Area" localSheetId="0">Alain!$A$1:$P$72</definedName>
  </definedNames>
  <calcPr calcId="152511" concurrentCalc="0"/>
  <customWorkbookViews>
    <customWorkbookView name="POUTEAU - Affichage personnalisé" guid="{D8E4A9E8-7CE6-433B-B78A-B45FA417B60A}" mergeInterval="0" personalView="1" maximized="1" windowWidth="1020" windowHeight="605" activeSheetId="2"/>
    <customWorkbookView name="H.POUTEAU - Affichage personnalisé" guid="{3E769640-7821-11D4-97FB-00609747E0DB}" mergeInterval="0" personalView="1" maximized="1" windowWidth="796" windowHeight="438"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P21" i="2" l="1"/>
  <c r="Q21" i="2"/>
  <c r="P22" i="2"/>
  <c r="Q22" i="2"/>
  <c r="P20" i="2"/>
  <c r="Q20" i="2"/>
  <c r="O23" i="2"/>
  <c r="P23" i="2"/>
  <c r="Q23" i="2"/>
  <c r="O24" i="2"/>
  <c r="P24" i="2"/>
  <c r="Q24" i="2"/>
  <c r="O25" i="2"/>
  <c r="P25" i="2"/>
  <c r="Q25" i="2"/>
  <c r="O26" i="2"/>
  <c r="P26" i="2"/>
  <c r="Q26" i="2"/>
  <c r="O27" i="2"/>
  <c r="P27" i="2"/>
  <c r="Q27" i="2"/>
  <c r="O28" i="2"/>
  <c r="P28" i="2"/>
  <c r="Q28" i="2"/>
  <c r="O29" i="2"/>
  <c r="P29" i="2"/>
  <c r="Q29" i="2"/>
  <c r="O30" i="2"/>
  <c r="P30" i="2"/>
  <c r="Q30" i="2"/>
  <c r="O31" i="2"/>
  <c r="P31" i="2"/>
  <c r="Q31"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alcChain>
</file>

<file path=xl/sharedStrings.xml><?xml version="1.0" encoding="utf-8"?>
<sst xmlns="http://schemas.openxmlformats.org/spreadsheetml/2006/main" count="140" uniqueCount="59">
  <si>
    <t>Mardi</t>
  </si>
  <si>
    <t>Mercredi</t>
  </si>
  <si>
    <t>Jeudi</t>
  </si>
  <si>
    <t>Samedi</t>
  </si>
  <si>
    <t>Dimanche</t>
  </si>
  <si>
    <t>Lundi</t>
  </si>
  <si>
    <t>Vendredi</t>
  </si>
  <si>
    <t>Régénération</t>
  </si>
  <si>
    <t>Periode spécifique</t>
  </si>
  <si>
    <t>Période générale</t>
  </si>
  <si>
    <t>Terminologie et Allures</t>
  </si>
  <si>
    <t>≈</t>
  </si>
  <si>
    <t>Mail</t>
  </si>
  <si>
    <t>Lac</t>
  </si>
  <si>
    <t>Nature/Route</t>
  </si>
  <si>
    <t>km/h</t>
  </si>
  <si>
    <t>min/km</t>
  </si>
  <si>
    <t>% VMA</t>
  </si>
  <si>
    <t>VMA</t>
  </si>
  <si>
    <t>Echauffement avec gammes : 30' + 20' circuit vieux village + 15' retour au calme</t>
  </si>
  <si>
    <t>Footing  1 h 00 + PPG au lac</t>
  </si>
  <si>
    <t>Footing 1 h  + PPG</t>
  </si>
  <si>
    <t>Chemin</t>
  </si>
  <si>
    <t>Nature</t>
  </si>
  <si>
    <t>Nature/Brosse</t>
  </si>
  <si>
    <t>Echauffement avec gammes: 30' + 8 fois 500 m à 95 % - r : 1' + 15' footing</t>
  </si>
  <si>
    <t>Footing 1 h 00 + Abdos Gainage</t>
  </si>
  <si>
    <t>Echauffement avec gammes: 30' + 2 fois (600-500-400-300-200) à 95/100 % 
1' /1'/40"/40" et 3' entre les deux séries + 10' footing</t>
  </si>
  <si>
    <t>Echauffement avec gammes: Travail spécifique cross -
 Départ rapide, côtes, relances, arrivée</t>
  </si>
  <si>
    <t>Footing 1h00 + Assouplissements</t>
  </si>
  <si>
    <t>Echauffement avec gammes : 30' + 8 fois 400 m à 90 % - r : 1' + 10' footing</t>
  </si>
  <si>
    <t>Brosse</t>
  </si>
  <si>
    <t>Echauffement avec gammes: 30' + Fartlek ( 1'/2'/15'/2'/1') + 15' footing</t>
  </si>
  <si>
    <t>Echauffement avec gammes: 30' + 20 ' de côtes - récup en descente + 10' footing</t>
  </si>
  <si>
    <t>Lavoir</t>
  </si>
  <si>
    <t>Echauffement avec gammes: 30'  + Travail spécifique cross 20' - Départ rapide, côtes, relances + footing 10'</t>
  </si>
  <si>
    <t>Vieux village</t>
  </si>
  <si>
    <t>Footing 1 h 15</t>
  </si>
  <si>
    <t>TRAIL NOCTURNE DE PENCHARD</t>
  </si>
  <si>
    <t>Echauffement avec gammes : 30' + 5 fois 1000 m à 85-90% - r : 1'30</t>
  </si>
  <si>
    <t>Footing de dinde 1h30</t>
  </si>
  <si>
    <r>
      <rPr>
        <b/>
        <sz val="11"/>
        <color rgb="FFFF0000"/>
        <rFont val="Calibri"/>
        <family val="2"/>
        <scheme val="minor"/>
      </rPr>
      <t>CROSS DE RENTILLY (Champ. 77) /</t>
    </r>
    <r>
      <rPr>
        <b/>
        <sz val="11"/>
        <rFont val="Calibri"/>
        <family val="2"/>
        <scheme val="minor"/>
      </rPr>
      <t xml:space="preserve">
Sortie Nature 1h30 avec exercices</t>
    </r>
    <r>
      <rPr>
        <b/>
        <sz val="11"/>
        <color rgb="FFFF0000"/>
        <rFont val="Calibri"/>
        <family val="2"/>
        <scheme val="minor"/>
      </rPr>
      <t xml:space="preserve"> </t>
    </r>
  </si>
  <si>
    <r>
      <t xml:space="preserve">Cross hiver 2016/2017
</t>
    </r>
    <r>
      <rPr>
        <sz val="14"/>
        <rFont val="Arial"/>
        <family val="2"/>
      </rPr>
      <t>(</t>
    </r>
    <r>
      <rPr>
        <b/>
        <u/>
        <sz val="12"/>
        <rFont val="Arial"/>
      </rPr>
      <t>Des adaptations individuelles sont à prévoir en fonction des courses du dimanche</t>
    </r>
    <r>
      <rPr>
        <sz val="12"/>
        <rFont val="Arial"/>
        <family val="2"/>
      </rPr>
      <t xml:space="preserve"> )</t>
    </r>
  </si>
  <si>
    <r>
      <t xml:space="preserve"> Fartlek au parc de Noisiel : échauffement 30' + 6 x 5' r:1' + 10' retour au calme 
</t>
    </r>
    <r>
      <rPr>
        <b/>
        <sz val="11"/>
        <color rgb="FFFF0000"/>
        <rFont val="Calibri"/>
        <family val="2"/>
        <scheme val="minor"/>
      </rPr>
      <t>CROSS DE COULOMMIERS</t>
    </r>
  </si>
  <si>
    <t>Route</t>
  </si>
  <si>
    <t>Route/chemin</t>
  </si>
  <si>
    <r>
      <rPr>
        <b/>
        <sz val="11"/>
        <color rgb="FFFF0000"/>
        <rFont val="Calibri"/>
        <family val="2"/>
        <scheme val="minor"/>
      </rPr>
      <t xml:space="preserve">CROSS DE DAMMARTIN EN GOËLE / </t>
    </r>
    <r>
      <rPr>
        <b/>
        <sz val="11"/>
        <color rgb="FF3F3F3F"/>
        <rFont val="Calibri"/>
        <family val="2"/>
        <scheme val="minor"/>
      </rPr>
      <t xml:space="preserve">
Echauffement 30' + (8'/1'/8'/1'/8') fartlek + 15' retour au calme</t>
    </r>
  </si>
  <si>
    <t xml:space="preserve">Echauffement avec gammes : 30' + 20 ' de 200 m à 100 % - r : 40" ou Footing de récup       1 h après compétition </t>
  </si>
  <si>
    <t>Salle</t>
  </si>
  <si>
    <r>
      <rPr>
        <b/>
        <sz val="11"/>
        <color rgb="FFFF0000"/>
        <rFont val="Calibri"/>
        <family val="2"/>
        <scheme val="minor"/>
      </rPr>
      <t>CROSS DU COQ/</t>
    </r>
    <r>
      <rPr>
        <b/>
        <sz val="11"/>
        <color rgb="FF3F3F3F"/>
        <rFont val="Calibri"/>
        <family val="2"/>
        <scheme val="minor"/>
      </rPr>
      <t xml:space="preserve"> 
Footing 1 h 30 actif avec Fartlek sur sol variés 
Tour de rôle 3 X (2'- 4') - r : 1/2 temps d'effort- Parc des Frênes </t>
    </r>
  </si>
  <si>
    <t>Montévrain</t>
  </si>
  <si>
    <t xml:space="preserve">Echauffement avec gammes : 30' + 4 fois (400-300-200) à 95/100 % - r : 40" - R : 1'30+   10' footing </t>
  </si>
  <si>
    <t>Footing 1h30 sur sols variés avec côtes et variations d'allures</t>
  </si>
  <si>
    <t>Sortie 1h30 avec 4 x 5' de Fartlek</t>
  </si>
  <si>
    <t>Echauffement avec gammes: 30' + 20' de 300m à 100% VMA récup comprises - r : 45" + 10' footing</t>
  </si>
  <si>
    <t>Séance Nature Parc Noisiel - 1 h 30</t>
  </si>
  <si>
    <t>Sortie nature Fin des cross reprise période générale</t>
  </si>
  <si>
    <t>Footing de la Bonne Année 1h30</t>
  </si>
  <si>
    <t xml:space="preserve">Cardio et renforcement musculaire salle Métiss'âge 1 heure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</si>
</sst>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18" x14ac:knownFonts="1">
    <font>
      <sz val="10"/>
      <name val="Arial"/>
    </font>
    <font>
      <sz val="10"/>
      <name val="Arial"/>
      <family val="2"/>
    </font>
    <font>
      <b/>
      <sz val="12"/>
      <name val="Arial"/>
      <family val="2"/>
    </font>
    <font>
      <b/>
      <sz val="11"/>
      <color rgb="FF3F3F3F"/>
      <name val="Calibri"/>
      <family val="2"/>
      <scheme val="minor"/>
    </font>
    <font>
      <b/>
      <sz val="8"/>
      <name val="Arial"/>
      <family val="2"/>
    </font>
    <font>
      <b/>
      <sz val="11"/>
      <color rgb="FFFF0000"/>
      <name val="Calibri"/>
      <family val="2"/>
      <scheme val="minor"/>
    </font>
    <font>
      <b/>
      <sz val="14"/>
      <name val="Arial"/>
      <family val="2"/>
    </font>
    <font>
      <sz val="10"/>
      <name val="Calibri"/>
      <family val="2"/>
    </font>
    <font>
      <b/>
      <sz val="11"/>
      <name val="Calibri"/>
      <family val="2"/>
      <scheme val="minor"/>
    </font>
    <font>
      <sz val="14"/>
      <name val="Arial"/>
      <family val="2"/>
    </font>
    <font>
      <sz val="12"/>
      <name val="Arial"/>
      <family val="2"/>
    </font>
    <font>
      <b/>
      <sz val="10"/>
      <name val="Arial"/>
      <family val="2"/>
    </font>
    <font>
      <sz val="8"/>
      <name val="Arial"/>
      <family val="2"/>
    </font>
    <font>
      <sz val="9"/>
      <name val="Arial"/>
      <family val="2"/>
    </font>
    <font>
      <b/>
      <u/>
      <sz val="10"/>
      <name val="Arial"/>
      <family val="2"/>
    </font>
    <font>
      <u/>
      <sz val="10"/>
      <color theme="10"/>
      <name val="Arial"/>
    </font>
    <font>
      <u/>
      <sz val="10"/>
      <color theme="11"/>
      <name val="Arial"/>
    </font>
    <font>
      <b/>
      <u/>
      <sz val="12"/>
      <name val="Arial"/>
    </font>
  </fonts>
  <fills count="13">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s>
  <borders count="7">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top style="thin">
        <color auto="1"/>
      </top>
      <bottom/>
      <diagonal/>
    </border>
  </borders>
  <cellStyleXfs count="22">
    <xf numFmtId="0" fontId="0" fillId="0" borderId="0"/>
    <xf numFmtId="0" fontId="3" fillId="2" borderId="1"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55">
    <xf numFmtId="0" fontId="0" fillId="0" borderId="0" xfId="0"/>
    <xf numFmtId="0" fontId="2" fillId="8" borderId="0" xfId="0" applyFont="1" applyFill="1" applyAlignment="1">
      <alignment horizontal="center" vertical="center" textRotation="90"/>
    </xf>
    <xf numFmtId="0" fontId="3" fillId="2" borderId="1" xfId="1" applyAlignment="1">
      <alignment horizontal="center" vertical="center"/>
    </xf>
    <xf numFmtId="0" fontId="3" fillId="2" borderId="1" xfId="1" applyAlignment="1">
      <alignment vertical="center"/>
    </xf>
    <xf numFmtId="164" fontId="3" fillId="8" borderId="1" xfId="1" applyNumberFormat="1" applyFill="1" applyAlignment="1">
      <alignment vertical="center"/>
    </xf>
    <xf numFmtId="165" fontId="3" fillId="8" borderId="1" xfId="1" applyNumberFormat="1" applyFill="1" applyAlignment="1">
      <alignment horizontal="left" vertical="center"/>
    </xf>
    <xf numFmtId="164" fontId="3" fillId="2" borderId="1" xfId="1" applyNumberFormat="1" applyAlignment="1">
      <alignment vertical="center"/>
    </xf>
    <xf numFmtId="165" fontId="3" fillId="2" borderId="1" xfId="1" applyNumberFormat="1" applyAlignment="1">
      <alignment horizontal="left" vertical="center"/>
    </xf>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8" borderId="1" xfId="1" applyNumberFormat="1" applyFill="1" applyAlignment="1">
      <alignment vertical="center" wrapText="1"/>
    </xf>
    <xf numFmtId="165" fontId="3" fillId="8" borderId="1" xfId="1" applyNumberFormat="1" applyFill="1" applyAlignment="1">
      <alignment horizontal="left" vertical="center" wrapText="1"/>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8" borderId="1" xfId="1" applyFill="1" applyAlignment="1">
      <alignment horizontal="center" vertical="center"/>
    </xf>
    <xf numFmtId="0" fontId="3" fillId="2" borderId="1" xfId="1" applyAlignment="1">
      <alignment vertical="center" wrapText="1"/>
    </xf>
    <xf numFmtId="0" fontId="3" fillId="8" borderId="1" xfId="1" applyFill="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8" borderId="1" xfId="1" applyFill="1" applyAlignment="1">
      <alignment horizontal="center" vertical="center" wrapText="1"/>
    </xf>
    <xf numFmtId="0" fontId="1" fillId="0" borderId="0" xfId="0" applyFont="1" applyAlignment="1">
      <alignment horizontal="center" vertical="center"/>
    </xf>
    <xf numFmtId="0" fontId="7" fillId="0" borderId="0" xfId="0" applyFont="1" applyAlignment="1">
      <alignment vertical="center"/>
    </xf>
    <xf numFmtId="0" fontId="5" fillId="8" borderId="1" xfId="1" applyFont="1" applyFill="1" applyAlignment="1">
      <alignment horizontal="center" vertical="center" wrapText="1"/>
    </xf>
    <xf numFmtId="0" fontId="8" fillId="8" borderId="1" xfId="1" applyFont="1" applyFill="1" applyAlignment="1">
      <alignment horizontal="center" vertical="center" wrapText="1"/>
    </xf>
    <xf numFmtId="0" fontId="1" fillId="0" borderId="0" xfId="0" applyFont="1"/>
    <xf numFmtId="0" fontId="11" fillId="0" borderId="0" xfId="0" applyFont="1" applyAlignment="1">
      <alignment horizontal="right"/>
    </xf>
    <xf numFmtId="166" fontId="11" fillId="0" borderId="0" xfId="0" applyNumberFormat="1" applyFont="1" applyAlignment="1">
      <alignment horizontal="center"/>
    </xf>
    <xf numFmtId="2" fontId="11" fillId="0" borderId="0" xfId="0" applyNumberFormat="1" applyFont="1" applyAlignment="1">
      <alignment horizontal="left"/>
    </xf>
    <xf numFmtId="0" fontId="11" fillId="0" borderId="3" xfId="0" applyFont="1" applyBorder="1" applyAlignment="1">
      <alignment horizontal="center"/>
    </xf>
    <xf numFmtId="0" fontId="11" fillId="0" borderId="0" xfId="0" applyFont="1" applyBorder="1" applyAlignment="1">
      <alignment horizontal="center"/>
    </xf>
    <xf numFmtId="0" fontId="11" fillId="0" borderId="4" xfId="0" applyFont="1" applyBorder="1" applyAlignment="1">
      <alignment horizontal="center"/>
    </xf>
    <xf numFmtId="2" fontId="11" fillId="0" borderId="5" xfId="0" applyNumberFormat="1" applyFont="1" applyBorder="1" applyAlignment="1">
      <alignment horizontal="center"/>
    </xf>
    <xf numFmtId="21" fontId="13" fillId="0" borderId="5" xfId="0" applyNumberFormat="1" applyFont="1" applyBorder="1" applyAlignment="1">
      <alignment horizontal="center"/>
    </xf>
    <xf numFmtId="167" fontId="12" fillId="0" borderId="0" xfId="0" applyNumberFormat="1" applyFont="1" applyBorder="1" applyAlignment="1">
      <alignment horizontal="center"/>
    </xf>
    <xf numFmtId="0" fontId="11" fillId="9" borderId="4" xfId="0" applyFont="1" applyFill="1" applyBorder="1" applyAlignment="1">
      <alignment horizontal="center"/>
    </xf>
    <xf numFmtId="0" fontId="11" fillId="10" borderId="4" xfId="0" applyFont="1" applyFill="1" applyBorder="1" applyAlignment="1">
      <alignment horizontal="center"/>
    </xf>
    <xf numFmtId="0" fontId="11" fillId="11" borderId="4" xfId="0" applyFont="1" applyFill="1" applyBorder="1" applyAlignment="1">
      <alignment horizontal="center"/>
    </xf>
    <xf numFmtId="0" fontId="11" fillId="12" borderId="4" xfId="0" applyFont="1" applyFill="1" applyBorder="1" applyAlignment="1">
      <alignment horizontal="center"/>
    </xf>
    <xf numFmtId="0" fontId="1" fillId="0" borderId="6" xfId="0" applyFont="1" applyBorder="1"/>
    <xf numFmtId="0" fontId="1" fillId="0" borderId="0" xfId="0" applyFont="1" applyBorder="1"/>
    <xf numFmtId="0" fontId="14" fillId="0" borderId="0" xfId="0" applyFont="1"/>
    <xf numFmtId="21" fontId="0" fillId="0" borderId="0" xfId="0" applyNumberFormat="1" applyAlignment="1">
      <alignment vertical="center"/>
    </xf>
    <xf numFmtId="0" fontId="3" fillId="2" borderId="1" xfId="1" applyAlignment="1">
      <alignment horizontal="left" vertical="center" wrapText="1"/>
    </xf>
    <xf numFmtId="0" fontId="5" fillId="2" borderId="1" xfId="1" applyFont="1" applyAlignment="1">
      <alignment horizontal="center" vertical="center"/>
    </xf>
    <xf numFmtId="0" fontId="2" fillId="6" borderId="2" xfId="0" applyFont="1" applyFill="1" applyBorder="1" applyAlignment="1">
      <alignment horizontal="center" vertical="center" textRotation="90"/>
    </xf>
    <xf numFmtId="0" fontId="0" fillId="0" borderId="2" xfId="0" applyBorder="1" applyAlignment="1">
      <alignment horizontal="center" vertical="center" textRotation="90"/>
    </xf>
    <xf numFmtId="0" fontId="2" fillId="5" borderId="2" xfId="0" applyFont="1" applyFill="1" applyBorder="1" applyAlignment="1">
      <alignment horizontal="center" vertical="center" textRotation="90"/>
    </xf>
    <xf numFmtId="0" fontId="6" fillId="7" borderId="0" xfId="0" applyFont="1" applyFill="1" applyAlignment="1">
      <alignment horizontal="center" vertical="center"/>
    </xf>
    <xf numFmtId="0" fontId="0" fillId="7" borderId="0" xfId="0" applyFill="1" applyAlignment="1">
      <alignment horizontal="center" vertical="center"/>
    </xf>
    <xf numFmtId="164" fontId="6" fillId="4" borderId="0" xfId="0" applyNumberFormat="1" applyFont="1" applyFill="1" applyAlignment="1">
      <alignment horizontal="center" vertical="center" wrapText="1"/>
    </xf>
    <xf numFmtId="164" fontId="6" fillId="4" borderId="0" xfId="0" applyNumberFormat="1" applyFont="1" applyFill="1" applyAlignment="1">
      <alignment horizontal="center" vertical="center"/>
    </xf>
    <xf numFmtId="0" fontId="4" fillId="3" borderId="0" xfId="0" applyFont="1" applyFill="1" applyAlignment="1">
      <alignment horizontal="center" vertical="center" textRotation="90"/>
    </xf>
  </cellXfs>
  <cellStyles count="22">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Sortie" xfId="1" builtinId="21"/>
  </cellStyles>
  <dxfs count="1">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28</xdr:row>
      <xdr:rowOff>85725</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42</xdr:row>
      <xdr:rowOff>123825</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tabSelected="1" workbookViewId="0">
      <selection activeCell="D63" sqref="D63"/>
    </sheetView>
  </sheetViews>
  <sheetFormatPr baseColWidth="10" defaultColWidth="11.42578125" defaultRowHeight="12.75" x14ac:dyDescent="0.2"/>
  <cols>
    <col min="1" max="1" width="3.28515625" style="15" customWidth="1"/>
    <col min="2" max="2" width="10" style="12" customWidth="1"/>
    <col min="3" max="3" width="11" style="13" customWidth="1"/>
    <col min="4" max="4" width="76.85546875" style="15" customWidth="1"/>
    <col min="5" max="5" width="13.7109375" style="23" customWidth="1"/>
    <col min="6" max="6" width="5.7109375" style="15" customWidth="1"/>
    <col min="7" max="16384" width="11.42578125" style="15"/>
  </cols>
  <sheetData>
    <row r="1" spans="1:6" x14ac:dyDescent="0.2">
      <c r="A1" s="14"/>
      <c r="B1" s="52" t="s">
        <v>42</v>
      </c>
      <c r="C1" s="53"/>
      <c r="D1" s="53"/>
      <c r="E1" s="53"/>
      <c r="F1" s="53"/>
    </row>
    <row r="2" spans="1:6" ht="81.75" customHeight="1" x14ac:dyDescent="0.2">
      <c r="A2" s="14"/>
      <c r="B2" s="53"/>
      <c r="C2" s="53"/>
      <c r="D2" s="53"/>
      <c r="E2" s="53"/>
      <c r="F2" s="53"/>
    </row>
    <row r="3" spans="1:6" ht="42.75" customHeight="1" x14ac:dyDescent="0.2">
      <c r="A3" s="1"/>
      <c r="B3" s="4" t="s">
        <v>4</v>
      </c>
      <c r="C3" s="5">
        <v>42694</v>
      </c>
      <c r="D3" s="22" t="s">
        <v>43</v>
      </c>
      <c r="E3" s="16" t="s">
        <v>23</v>
      </c>
      <c r="F3" s="16"/>
    </row>
    <row r="4" spans="1:6" ht="20.100000000000001" customHeight="1" x14ac:dyDescent="0.2">
      <c r="A4" s="54" t="s">
        <v>7</v>
      </c>
      <c r="B4" s="6" t="s">
        <v>5</v>
      </c>
      <c r="C4" s="7">
        <f t="shared" ref="C4:C23" si="0">C3+1</f>
        <v>42695</v>
      </c>
      <c r="D4" s="3"/>
      <c r="E4" s="2"/>
      <c r="F4" s="3"/>
    </row>
    <row r="5" spans="1:6" ht="20.100000000000001" customHeight="1" x14ac:dyDescent="0.2">
      <c r="A5" s="54"/>
      <c r="B5" s="6" t="s">
        <v>0</v>
      </c>
      <c r="C5" s="7">
        <f t="shared" si="0"/>
        <v>42696</v>
      </c>
      <c r="D5" s="17" t="s">
        <v>20</v>
      </c>
      <c r="E5" s="2" t="s">
        <v>44</v>
      </c>
      <c r="F5" s="3"/>
    </row>
    <row r="6" spans="1:6" ht="20.100000000000001" customHeight="1" x14ac:dyDescent="0.2">
      <c r="A6" s="54"/>
      <c r="B6" s="6" t="s">
        <v>1</v>
      </c>
      <c r="C6" s="7">
        <f t="shared" si="0"/>
        <v>42697</v>
      </c>
      <c r="D6" s="3"/>
      <c r="E6" s="2"/>
      <c r="F6" s="3"/>
    </row>
    <row r="7" spans="1:6" s="21" customFormat="1" ht="27.75" customHeight="1" x14ac:dyDescent="0.2">
      <c r="A7" s="49" t="s">
        <v>9</v>
      </c>
      <c r="B7" s="8" t="s">
        <v>2</v>
      </c>
      <c r="C7" s="9">
        <f t="shared" si="0"/>
        <v>42698</v>
      </c>
      <c r="D7" s="3" t="s">
        <v>19</v>
      </c>
      <c r="E7" s="20" t="s">
        <v>45</v>
      </c>
      <c r="F7" s="17"/>
    </row>
    <row r="8" spans="1:6" ht="20.100000000000001" customHeight="1" x14ac:dyDescent="0.2">
      <c r="A8" s="49"/>
      <c r="B8" s="6" t="s">
        <v>6</v>
      </c>
      <c r="C8" s="7">
        <f t="shared" si="0"/>
        <v>42699</v>
      </c>
      <c r="D8" s="3"/>
      <c r="E8" s="2"/>
      <c r="F8" s="3"/>
    </row>
    <row r="9" spans="1:6" ht="20.100000000000001" customHeight="1" x14ac:dyDescent="0.2">
      <c r="A9" s="49"/>
      <c r="B9" s="6" t="s">
        <v>3</v>
      </c>
      <c r="C9" s="7">
        <f t="shared" si="0"/>
        <v>42700</v>
      </c>
      <c r="D9" s="3"/>
      <c r="E9" s="2"/>
      <c r="F9" s="3"/>
    </row>
    <row r="10" spans="1:6" ht="32.25" customHeight="1" x14ac:dyDescent="0.2">
      <c r="A10" s="49"/>
      <c r="B10" s="4" t="s">
        <v>4</v>
      </c>
      <c r="C10" s="5">
        <f t="shared" si="0"/>
        <v>42701</v>
      </c>
      <c r="D10" s="22" t="s">
        <v>46</v>
      </c>
      <c r="E10" s="16" t="s">
        <v>22</v>
      </c>
      <c r="F10" s="16"/>
    </row>
    <row r="11" spans="1:6" ht="20.100000000000001" customHeight="1" x14ac:dyDescent="0.2">
      <c r="A11" s="49"/>
      <c r="B11" s="6" t="s">
        <v>5</v>
      </c>
      <c r="C11" s="7">
        <f t="shared" si="0"/>
        <v>42702</v>
      </c>
      <c r="D11" s="3"/>
      <c r="E11" s="2"/>
      <c r="F11" s="3"/>
    </row>
    <row r="12" spans="1:6" ht="30" customHeight="1" x14ac:dyDescent="0.2">
      <c r="A12" s="49"/>
      <c r="B12" s="6" t="s">
        <v>0</v>
      </c>
      <c r="C12" s="7">
        <f t="shared" si="0"/>
        <v>42703</v>
      </c>
      <c r="D12" s="17" t="s">
        <v>47</v>
      </c>
      <c r="E12" s="2" t="s">
        <v>12</v>
      </c>
      <c r="F12" s="3"/>
    </row>
    <row r="13" spans="1:6" ht="20.100000000000001" customHeight="1" x14ac:dyDescent="0.2">
      <c r="A13" s="49"/>
      <c r="B13" s="6" t="s">
        <v>1</v>
      </c>
      <c r="C13" s="7">
        <f t="shared" si="0"/>
        <v>42704</v>
      </c>
      <c r="D13" s="3"/>
      <c r="E13" s="2"/>
      <c r="F13" s="3"/>
    </row>
    <row r="14" spans="1:6" ht="20.100000000000001" customHeight="1" x14ac:dyDescent="0.2">
      <c r="A14" s="49"/>
      <c r="B14" s="6" t="s">
        <v>2</v>
      </c>
      <c r="C14" s="7">
        <f t="shared" si="0"/>
        <v>42705</v>
      </c>
      <c r="D14" s="3" t="s">
        <v>58</v>
      </c>
      <c r="E14" s="2" t="s">
        <v>48</v>
      </c>
      <c r="F14" s="3"/>
    </row>
    <row r="15" spans="1:6" ht="20.100000000000001" customHeight="1" x14ac:dyDescent="0.2">
      <c r="A15" s="49"/>
      <c r="B15" s="6" t="s">
        <v>6</v>
      </c>
      <c r="C15" s="7">
        <f t="shared" si="0"/>
        <v>42706</v>
      </c>
      <c r="D15" s="3"/>
      <c r="E15" s="2"/>
      <c r="F15" s="3"/>
    </row>
    <row r="16" spans="1:6" ht="20.100000000000001" customHeight="1" x14ac:dyDescent="0.2">
      <c r="A16" s="49"/>
      <c r="B16" s="6" t="s">
        <v>3</v>
      </c>
      <c r="C16" s="7">
        <f t="shared" si="0"/>
        <v>42707</v>
      </c>
      <c r="D16" s="46" t="s">
        <v>38</v>
      </c>
      <c r="E16" s="2"/>
      <c r="F16" s="3"/>
    </row>
    <row r="17" spans="1:18" ht="44.25" customHeight="1" x14ac:dyDescent="0.2">
      <c r="A17" s="49"/>
      <c r="B17" s="4" t="s">
        <v>4</v>
      </c>
      <c r="C17" s="5">
        <f t="shared" si="0"/>
        <v>42708</v>
      </c>
      <c r="D17" s="22" t="s">
        <v>49</v>
      </c>
      <c r="E17" s="16" t="s">
        <v>50</v>
      </c>
      <c r="F17" s="16"/>
      <c r="I17" s="50" t="s">
        <v>10</v>
      </c>
      <c r="J17" s="51"/>
      <c r="K17" s="51"/>
      <c r="O17" s="28" t="s">
        <v>18</v>
      </c>
      <c r="P17" s="29">
        <v>10</v>
      </c>
      <c r="Q17" s="30" t="s">
        <v>15</v>
      </c>
    </row>
    <row r="18" spans="1:18" ht="20.100000000000001" customHeight="1" x14ac:dyDescent="0.2">
      <c r="A18" s="49"/>
      <c r="B18" s="6" t="s">
        <v>5</v>
      </c>
      <c r="C18" s="7">
        <f t="shared" si="0"/>
        <v>42709</v>
      </c>
      <c r="D18" s="3"/>
      <c r="E18" s="2"/>
      <c r="F18" s="3"/>
      <c r="I18" s="51"/>
      <c r="J18" s="51"/>
      <c r="K18" s="51"/>
      <c r="R18" s="27"/>
    </row>
    <row r="19" spans="1:18" ht="27.75" customHeight="1" x14ac:dyDescent="0.2">
      <c r="A19" s="49"/>
      <c r="B19" s="6" t="s">
        <v>0</v>
      </c>
      <c r="C19" s="7">
        <f t="shared" si="0"/>
        <v>42710</v>
      </c>
      <c r="D19" s="17" t="s">
        <v>21</v>
      </c>
      <c r="E19" s="2" t="s">
        <v>13</v>
      </c>
      <c r="F19" s="3"/>
      <c r="O19" s="31" t="s">
        <v>17</v>
      </c>
      <c r="P19" s="31" t="s">
        <v>15</v>
      </c>
      <c r="Q19" s="31" t="s">
        <v>16</v>
      </c>
    </row>
    <row r="20" spans="1:18" ht="20.100000000000001" customHeight="1" x14ac:dyDescent="0.2">
      <c r="A20" s="49"/>
      <c r="B20" s="6" t="s">
        <v>1</v>
      </c>
      <c r="C20" s="7">
        <f t="shared" si="0"/>
        <v>42711</v>
      </c>
      <c r="D20" s="17"/>
      <c r="E20" s="2"/>
      <c r="F20" s="3"/>
      <c r="O20" s="33">
        <v>60</v>
      </c>
      <c r="P20" s="34">
        <f>(O20/100)*$P$17</f>
        <v>6</v>
      </c>
      <c r="Q20" s="35">
        <f>(1/P20)*TIME(1,0,0)</f>
        <v>6.9444444444444441E-3</v>
      </c>
    </row>
    <row r="21" spans="1:18" ht="25.5" customHeight="1" x14ac:dyDescent="0.2">
      <c r="A21" s="49"/>
      <c r="B21" s="6" t="s">
        <v>2</v>
      </c>
      <c r="C21" s="7">
        <f t="shared" si="0"/>
        <v>42712</v>
      </c>
      <c r="D21" s="17" t="s">
        <v>39</v>
      </c>
      <c r="E21" s="2" t="s">
        <v>14</v>
      </c>
      <c r="F21" s="3"/>
      <c r="O21" s="33">
        <v>65</v>
      </c>
      <c r="P21" s="34">
        <f t="shared" ref="P21:P31" si="1">(O21/100)*$P$17</f>
        <v>6.5</v>
      </c>
      <c r="Q21" s="35">
        <f t="shared" ref="Q21:Q31" si="2">(1/P21)*TIME(1,0,0)</f>
        <v>6.41025641025641E-3</v>
      </c>
    </row>
    <row r="22" spans="1:18" ht="20.100000000000001" customHeight="1" x14ac:dyDescent="0.2">
      <c r="A22" s="49"/>
      <c r="B22" s="6" t="s">
        <v>6</v>
      </c>
      <c r="C22" s="7">
        <f t="shared" si="0"/>
        <v>42713</v>
      </c>
      <c r="D22" s="3"/>
      <c r="E22" s="2"/>
      <c r="F22" s="3"/>
      <c r="O22" s="33">
        <v>70</v>
      </c>
      <c r="P22" s="34">
        <f t="shared" si="1"/>
        <v>7</v>
      </c>
      <c r="Q22" s="35">
        <f t="shared" si="2"/>
        <v>5.9523809523809521E-3</v>
      </c>
    </row>
    <row r="23" spans="1:18" ht="33.75" customHeight="1" x14ac:dyDescent="0.2">
      <c r="A23" s="49"/>
      <c r="B23" s="6" t="s">
        <v>3</v>
      </c>
      <c r="C23" s="7">
        <f t="shared" si="0"/>
        <v>42714</v>
      </c>
      <c r="D23" s="17"/>
      <c r="E23" s="2"/>
      <c r="F23" s="3"/>
      <c r="O23" s="33">
        <f t="shared" ref="O23:O31" si="3">O22+5</f>
        <v>75</v>
      </c>
      <c r="P23" s="34">
        <f t="shared" si="1"/>
        <v>7.5</v>
      </c>
      <c r="Q23" s="35">
        <f t="shared" si="2"/>
        <v>5.5555555555555549E-3</v>
      </c>
    </row>
    <row r="24" spans="1:18" ht="25.5" customHeight="1" x14ac:dyDescent="0.2">
      <c r="A24" s="49"/>
      <c r="B24" s="4" t="s">
        <v>4</v>
      </c>
      <c r="C24" s="5">
        <f t="shared" ref="C24:C31" si="4">C23+1</f>
        <v>42715</v>
      </c>
      <c r="D24" s="26" t="s">
        <v>52</v>
      </c>
      <c r="E24" s="16" t="s">
        <v>23</v>
      </c>
      <c r="F24" s="16"/>
      <c r="O24" s="33">
        <f t="shared" si="3"/>
        <v>80</v>
      </c>
      <c r="P24" s="34">
        <f t="shared" si="1"/>
        <v>8</v>
      </c>
      <c r="Q24" s="35">
        <f t="shared" si="2"/>
        <v>5.208333333333333E-3</v>
      </c>
    </row>
    <row r="25" spans="1:18" ht="20.100000000000001" customHeight="1" x14ac:dyDescent="0.2">
      <c r="A25" s="49"/>
      <c r="B25" s="6" t="s">
        <v>5</v>
      </c>
      <c r="C25" s="7">
        <f t="shared" si="4"/>
        <v>42716</v>
      </c>
      <c r="D25" s="3"/>
      <c r="E25" s="2"/>
      <c r="F25" s="3"/>
      <c r="O25" s="33">
        <f t="shared" si="3"/>
        <v>85</v>
      </c>
      <c r="P25" s="34">
        <f t="shared" si="1"/>
        <v>8.5</v>
      </c>
      <c r="Q25" s="35">
        <f t="shared" si="2"/>
        <v>4.9019607843137254E-3</v>
      </c>
    </row>
    <row r="26" spans="1:18" ht="29.25" customHeight="1" x14ac:dyDescent="0.2">
      <c r="A26" s="49"/>
      <c r="B26" s="6" t="s">
        <v>0</v>
      </c>
      <c r="C26" s="7">
        <f t="shared" si="4"/>
        <v>42717</v>
      </c>
      <c r="D26" s="17" t="s">
        <v>51</v>
      </c>
      <c r="E26" s="2" t="s">
        <v>12</v>
      </c>
      <c r="F26" s="3"/>
      <c r="O26" s="33">
        <f t="shared" si="3"/>
        <v>90</v>
      </c>
      <c r="P26" s="34">
        <f t="shared" si="1"/>
        <v>9</v>
      </c>
      <c r="Q26" s="35">
        <f t="shared" si="2"/>
        <v>4.6296296296296294E-3</v>
      </c>
    </row>
    <row r="27" spans="1:18" ht="20.100000000000001" customHeight="1" x14ac:dyDescent="0.2">
      <c r="A27" s="49"/>
      <c r="B27" s="6" t="s">
        <v>1</v>
      </c>
      <c r="C27" s="7">
        <f t="shared" si="4"/>
        <v>42718</v>
      </c>
      <c r="D27" s="3"/>
      <c r="E27" s="2"/>
      <c r="F27" s="3"/>
      <c r="O27" s="33">
        <f t="shared" si="3"/>
        <v>95</v>
      </c>
      <c r="P27" s="34">
        <f t="shared" si="1"/>
        <v>9.5</v>
      </c>
      <c r="Q27" s="35">
        <f t="shared" si="2"/>
        <v>4.3859649122807015E-3</v>
      </c>
    </row>
    <row r="28" spans="1:18" ht="20.100000000000001" customHeight="1" x14ac:dyDescent="0.2">
      <c r="A28" s="49"/>
      <c r="B28" s="6" t="s">
        <v>2</v>
      </c>
      <c r="C28" s="7">
        <f t="shared" si="4"/>
        <v>42719</v>
      </c>
      <c r="D28" s="3" t="s">
        <v>58</v>
      </c>
      <c r="E28" s="2" t="s">
        <v>48</v>
      </c>
      <c r="F28" s="3"/>
      <c r="O28" s="37">
        <f t="shared" si="3"/>
        <v>100</v>
      </c>
      <c r="P28" s="34">
        <f t="shared" si="1"/>
        <v>10</v>
      </c>
      <c r="Q28" s="35">
        <f t="shared" si="2"/>
        <v>4.1666666666666666E-3</v>
      </c>
      <c r="R28" s="44"/>
    </row>
    <row r="29" spans="1:18" ht="20.100000000000001" customHeight="1" x14ac:dyDescent="0.2">
      <c r="A29" s="49"/>
      <c r="B29" s="6" t="s">
        <v>6</v>
      </c>
      <c r="C29" s="7">
        <f t="shared" si="4"/>
        <v>42720</v>
      </c>
      <c r="D29" s="3"/>
      <c r="E29" s="2"/>
      <c r="F29" s="3"/>
      <c r="O29" s="38">
        <f t="shared" si="3"/>
        <v>105</v>
      </c>
      <c r="P29" s="34">
        <f t="shared" si="1"/>
        <v>10.5</v>
      </c>
      <c r="Q29" s="35">
        <f t="shared" si="2"/>
        <v>3.968253968253968E-3</v>
      </c>
    </row>
    <row r="30" spans="1:18" ht="31.5" customHeight="1" x14ac:dyDescent="0.2">
      <c r="A30" s="49"/>
      <c r="B30" s="6" t="s">
        <v>3</v>
      </c>
      <c r="C30" s="7">
        <f t="shared" si="4"/>
        <v>42721</v>
      </c>
      <c r="D30" s="17"/>
      <c r="E30" s="2"/>
      <c r="F30" s="3"/>
      <c r="O30" s="39">
        <f t="shared" si="3"/>
        <v>110</v>
      </c>
      <c r="P30" s="34">
        <f t="shared" si="1"/>
        <v>11</v>
      </c>
      <c r="Q30" s="35">
        <f>(1/P30)*TIME(1,0,0)</f>
        <v>3.787878787878788E-3</v>
      </c>
    </row>
    <row r="31" spans="1:18" ht="33.75" customHeight="1" x14ac:dyDescent="0.2">
      <c r="A31" s="49"/>
      <c r="B31" s="4" t="s">
        <v>4</v>
      </c>
      <c r="C31" s="5">
        <f t="shared" si="4"/>
        <v>42722</v>
      </c>
      <c r="D31" s="25" t="s">
        <v>53</v>
      </c>
      <c r="E31" s="16" t="s">
        <v>24</v>
      </c>
      <c r="F31" s="16"/>
      <c r="O31" s="40">
        <f t="shared" si="3"/>
        <v>115</v>
      </c>
      <c r="P31" s="34">
        <f t="shared" si="1"/>
        <v>11.5</v>
      </c>
      <c r="Q31" s="35">
        <f t="shared" si="2"/>
        <v>3.6231884057971011E-3</v>
      </c>
    </row>
    <row r="32" spans="1:18" ht="20.100000000000001" customHeight="1" x14ac:dyDescent="0.2">
      <c r="A32" s="47" t="s">
        <v>8</v>
      </c>
      <c r="B32" s="6" t="s">
        <v>5</v>
      </c>
      <c r="C32" s="7">
        <f t="shared" ref="C32:C51" si="5">C31+1</f>
        <v>42723</v>
      </c>
      <c r="D32" s="3"/>
      <c r="E32" s="2"/>
      <c r="F32" s="3"/>
    </row>
    <row r="33" spans="1:19" ht="33.75" customHeight="1" x14ac:dyDescent="0.2">
      <c r="A33" s="48"/>
      <c r="B33" s="6" t="s">
        <v>0</v>
      </c>
      <c r="C33" s="7">
        <f t="shared" si="5"/>
        <v>42724</v>
      </c>
      <c r="D33" s="17" t="s">
        <v>25</v>
      </c>
      <c r="E33" s="2" t="s">
        <v>12</v>
      </c>
      <c r="F33" s="3"/>
      <c r="S33" s="27"/>
    </row>
    <row r="34" spans="1:19" ht="20.100000000000001" customHeight="1" x14ac:dyDescent="0.2">
      <c r="A34" s="48"/>
      <c r="B34" s="6" t="s">
        <v>1</v>
      </c>
      <c r="C34" s="7">
        <f t="shared" si="5"/>
        <v>42725</v>
      </c>
      <c r="D34" s="3"/>
      <c r="E34" s="2"/>
      <c r="F34" s="3"/>
    </row>
    <row r="35" spans="1:19" ht="31.5" customHeight="1" x14ac:dyDescent="0.2">
      <c r="A35" s="48"/>
      <c r="B35" s="6" t="s">
        <v>2</v>
      </c>
      <c r="C35" s="7">
        <f t="shared" si="5"/>
        <v>42726</v>
      </c>
      <c r="D35" s="17" t="s">
        <v>26</v>
      </c>
      <c r="E35" s="2" t="s">
        <v>23</v>
      </c>
      <c r="F35" s="3"/>
      <c r="S35" s="27"/>
    </row>
    <row r="36" spans="1:19" ht="20.100000000000001" customHeight="1" x14ac:dyDescent="0.2">
      <c r="A36" s="48"/>
      <c r="B36" s="6" t="s">
        <v>6</v>
      </c>
      <c r="C36" s="7">
        <f t="shared" si="5"/>
        <v>42727</v>
      </c>
      <c r="D36" s="3"/>
      <c r="E36" s="2"/>
      <c r="F36" s="3"/>
      <c r="S36" s="32"/>
    </row>
    <row r="37" spans="1:19" ht="28.5" customHeight="1" x14ac:dyDescent="0.2">
      <c r="A37" s="48"/>
      <c r="B37" s="6" t="s">
        <v>3</v>
      </c>
      <c r="C37" s="7">
        <f t="shared" si="5"/>
        <v>42728</v>
      </c>
      <c r="D37" s="17"/>
      <c r="E37" s="2"/>
      <c r="F37" s="3"/>
      <c r="I37" s="19"/>
      <c r="S37" s="36"/>
    </row>
    <row r="38" spans="1:19" ht="27" customHeight="1" x14ac:dyDescent="0.2">
      <c r="A38" s="48"/>
      <c r="B38" s="4" t="s">
        <v>4</v>
      </c>
      <c r="C38" s="5">
        <f t="shared" si="5"/>
        <v>42729</v>
      </c>
      <c r="D38" s="22" t="s">
        <v>40</v>
      </c>
      <c r="E38" s="16"/>
      <c r="F38" s="16"/>
      <c r="S38" s="36"/>
    </row>
    <row r="39" spans="1:19" ht="20.100000000000001" customHeight="1" x14ac:dyDescent="0.2">
      <c r="A39" s="48"/>
      <c r="B39" s="6" t="s">
        <v>5</v>
      </c>
      <c r="C39" s="7">
        <f t="shared" si="5"/>
        <v>42730</v>
      </c>
      <c r="D39" s="3"/>
      <c r="E39" s="2"/>
      <c r="F39" s="3"/>
      <c r="S39" s="36"/>
    </row>
    <row r="40" spans="1:19" ht="36.75" customHeight="1" x14ac:dyDescent="0.2">
      <c r="A40" s="48"/>
      <c r="B40" s="6" t="s">
        <v>0</v>
      </c>
      <c r="C40" s="7">
        <f t="shared" si="5"/>
        <v>42731</v>
      </c>
      <c r="D40" s="45" t="s">
        <v>27</v>
      </c>
      <c r="E40" s="2" t="s">
        <v>12</v>
      </c>
      <c r="F40" s="3"/>
      <c r="S40" s="36"/>
    </row>
    <row r="41" spans="1:19" ht="20.100000000000001" customHeight="1" x14ac:dyDescent="0.2">
      <c r="A41" s="48"/>
      <c r="B41" s="6" t="s">
        <v>1</v>
      </c>
      <c r="C41" s="7">
        <f t="shared" si="5"/>
        <v>42732</v>
      </c>
      <c r="D41" s="3"/>
      <c r="E41" s="2"/>
      <c r="F41" s="3"/>
      <c r="S41" s="36"/>
    </row>
    <row r="42" spans="1:19" ht="36" customHeight="1" x14ac:dyDescent="0.2">
      <c r="A42" s="48"/>
      <c r="B42" s="6" t="s">
        <v>2</v>
      </c>
      <c r="C42" s="7">
        <f t="shared" si="5"/>
        <v>42733</v>
      </c>
      <c r="D42" s="17" t="s">
        <v>28</v>
      </c>
      <c r="E42" s="2" t="s">
        <v>13</v>
      </c>
      <c r="F42" s="3"/>
      <c r="S42" s="36"/>
    </row>
    <row r="43" spans="1:19" ht="20.100000000000001" customHeight="1" x14ac:dyDescent="0.2">
      <c r="A43" s="48"/>
      <c r="B43" s="6" t="s">
        <v>6</v>
      </c>
      <c r="C43" s="7">
        <f t="shared" si="5"/>
        <v>42734</v>
      </c>
      <c r="D43" s="3"/>
      <c r="E43" s="2"/>
      <c r="F43" s="3"/>
      <c r="S43" s="36"/>
    </row>
    <row r="44" spans="1:19" ht="33.75" customHeight="1" x14ac:dyDescent="0.2">
      <c r="A44" s="48"/>
      <c r="B44" s="6" t="s">
        <v>3</v>
      </c>
      <c r="C44" s="7">
        <f t="shared" si="5"/>
        <v>42735</v>
      </c>
      <c r="D44" s="17"/>
      <c r="E44" s="2"/>
      <c r="F44" s="3"/>
      <c r="S44" s="36"/>
    </row>
    <row r="45" spans="1:19" ht="30.95" customHeight="1" x14ac:dyDescent="0.2">
      <c r="A45" s="48"/>
      <c r="B45" s="4" t="s">
        <v>4</v>
      </c>
      <c r="C45" s="5">
        <f t="shared" si="5"/>
        <v>42736</v>
      </c>
      <c r="D45" s="26" t="s">
        <v>57</v>
      </c>
      <c r="E45" s="16"/>
      <c r="F45" s="16"/>
      <c r="S45" s="36"/>
    </row>
    <row r="46" spans="1:19" ht="20.100000000000001" customHeight="1" x14ac:dyDescent="0.2">
      <c r="A46" s="48"/>
      <c r="B46" s="6" t="s">
        <v>5</v>
      </c>
      <c r="C46" s="7">
        <f t="shared" si="5"/>
        <v>42737</v>
      </c>
      <c r="D46" s="3"/>
      <c r="E46" s="2"/>
      <c r="F46" s="3"/>
      <c r="S46" s="36"/>
    </row>
    <row r="47" spans="1:19" ht="30.75" customHeight="1" x14ac:dyDescent="0.2">
      <c r="A47" s="48"/>
      <c r="B47" s="6" t="s">
        <v>0</v>
      </c>
      <c r="C47" s="7">
        <f t="shared" si="5"/>
        <v>42738</v>
      </c>
      <c r="D47" s="17" t="s">
        <v>54</v>
      </c>
      <c r="E47" s="2" t="s">
        <v>12</v>
      </c>
      <c r="F47" s="3"/>
      <c r="S47" s="36"/>
    </row>
    <row r="48" spans="1:19" ht="20.100000000000001" customHeight="1" x14ac:dyDescent="0.2">
      <c r="A48" s="48"/>
      <c r="B48" s="6" t="s">
        <v>1</v>
      </c>
      <c r="C48" s="7">
        <f t="shared" si="5"/>
        <v>42739</v>
      </c>
      <c r="D48" s="3"/>
      <c r="E48" s="2"/>
      <c r="F48" s="3"/>
      <c r="S48" s="36"/>
    </row>
    <row r="49" spans="1:19" ht="26.25" customHeight="1" x14ac:dyDescent="0.2">
      <c r="A49" s="48"/>
      <c r="B49" s="6" t="s">
        <v>2</v>
      </c>
      <c r="C49" s="7">
        <f t="shared" si="5"/>
        <v>42740</v>
      </c>
      <c r="D49" s="3" t="s">
        <v>58</v>
      </c>
      <c r="E49" s="2" t="s">
        <v>48</v>
      </c>
      <c r="F49" s="3"/>
      <c r="O49" s="41"/>
      <c r="P49" s="41"/>
      <c r="Q49" s="41"/>
      <c r="R49" s="41"/>
      <c r="S49" s="42"/>
    </row>
    <row r="50" spans="1:19" ht="20.100000000000001" customHeight="1" x14ac:dyDescent="0.2">
      <c r="A50" s="48"/>
      <c r="B50" s="6" t="s">
        <v>6</v>
      </c>
      <c r="C50" s="7">
        <f t="shared" si="5"/>
        <v>42741</v>
      </c>
      <c r="D50" s="3"/>
      <c r="E50" s="2"/>
      <c r="F50" s="3"/>
      <c r="O50" s="43"/>
      <c r="P50" s="42"/>
      <c r="Q50" s="42"/>
      <c r="R50" s="42"/>
      <c r="S50" s="42"/>
    </row>
    <row r="51" spans="1:19" ht="18" customHeight="1" x14ac:dyDescent="0.2">
      <c r="A51" s="48"/>
      <c r="B51" s="6" t="s">
        <v>3</v>
      </c>
      <c r="C51" s="7">
        <f t="shared" si="5"/>
        <v>42742</v>
      </c>
      <c r="D51" s="17"/>
      <c r="E51" s="2"/>
      <c r="F51" s="3"/>
      <c r="O51" s="27"/>
      <c r="P51" s="27"/>
      <c r="Q51" s="27"/>
      <c r="R51" s="27"/>
      <c r="S51" s="27"/>
    </row>
    <row r="52" spans="1:19" ht="30.95" customHeight="1" x14ac:dyDescent="0.2">
      <c r="A52" s="48"/>
      <c r="B52" s="4" t="s">
        <v>4</v>
      </c>
      <c r="C52" s="5">
        <f t="shared" ref="C52:C71" si="6">C51+1</f>
        <v>42743</v>
      </c>
      <c r="D52" s="22" t="s">
        <v>41</v>
      </c>
      <c r="E52" s="16" t="s">
        <v>23</v>
      </c>
      <c r="F52" s="16"/>
      <c r="O52" s="27"/>
      <c r="P52" s="27"/>
      <c r="Q52" s="27"/>
      <c r="R52" s="27"/>
      <c r="S52" s="27"/>
    </row>
    <row r="53" spans="1:19" ht="20.100000000000001" customHeight="1" x14ac:dyDescent="0.2">
      <c r="A53" s="48"/>
      <c r="B53" s="6" t="s">
        <v>5</v>
      </c>
      <c r="C53" s="7">
        <f t="shared" si="6"/>
        <v>42744</v>
      </c>
      <c r="D53" s="3"/>
      <c r="E53" s="2"/>
      <c r="F53" s="3"/>
      <c r="O53" s="27"/>
      <c r="P53" s="27"/>
      <c r="Q53" s="27"/>
      <c r="R53" s="27"/>
      <c r="S53" s="27"/>
    </row>
    <row r="54" spans="1:19" ht="20.100000000000001" customHeight="1" x14ac:dyDescent="0.2">
      <c r="A54" s="48"/>
      <c r="B54" s="6" t="s">
        <v>0</v>
      </c>
      <c r="C54" s="7">
        <f t="shared" si="6"/>
        <v>42745</v>
      </c>
      <c r="D54" s="3" t="s">
        <v>29</v>
      </c>
      <c r="E54" s="2"/>
      <c r="F54" s="3"/>
      <c r="O54" s="27"/>
      <c r="P54" s="27"/>
      <c r="Q54" s="27"/>
      <c r="R54" s="27"/>
      <c r="S54" s="27"/>
    </row>
    <row r="55" spans="1:19" ht="20.100000000000001" customHeight="1" x14ac:dyDescent="0.2">
      <c r="A55" s="48"/>
      <c r="B55" s="6" t="s">
        <v>1</v>
      </c>
      <c r="C55" s="7">
        <f t="shared" si="6"/>
        <v>42746</v>
      </c>
      <c r="D55" s="3"/>
      <c r="E55" s="2"/>
      <c r="F55" s="3"/>
      <c r="O55" s="27"/>
      <c r="P55" s="27"/>
      <c r="Q55" s="27"/>
      <c r="R55" s="27"/>
      <c r="S55" s="27"/>
    </row>
    <row r="56" spans="1:19" ht="20.100000000000001" customHeight="1" x14ac:dyDescent="0.2">
      <c r="A56" s="48"/>
      <c r="B56" s="6" t="s">
        <v>2</v>
      </c>
      <c r="C56" s="7">
        <f t="shared" si="6"/>
        <v>42747</v>
      </c>
      <c r="D56" s="3" t="s">
        <v>30</v>
      </c>
      <c r="E56" s="2" t="s">
        <v>12</v>
      </c>
      <c r="F56" s="3"/>
      <c r="O56" s="27"/>
      <c r="P56" s="27"/>
      <c r="Q56" s="27"/>
      <c r="R56" s="27"/>
      <c r="S56" s="27"/>
    </row>
    <row r="57" spans="1:19" ht="21" customHeight="1" x14ac:dyDescent="0.2">
      <c r="A57" s="48"/>
      <c r="B57" s="6" t="s">
        <v>6</v>
      </c>
      <c r="C57" s="7">
        <f t="shared" si="6"/>
        <v>42748</v>
      </c>
      <c r="D57" s="3"/>
      <c r="E57" s="2"/>
      <c r="F57" s="3"/>
      <c r="O57" s="27"/>
      <c r="P57" s="27"/>
      <c r="Q57" s="27"/>
      <c r="R57" s="29"/>
      <c r="S57" s="27"/>
    </row>
    <row r="58" spans="1:19" s="21" customFormat="1" ht="21" customHeight="1" x14ac:dyDescent="0.2">
      <c r="A58" s="48"/>
      <c r="B58" s="8" t="s">
        <v>3</v>
      </c>
      <c r="C58" s="9">
        <f t="shared" si="6"/>
        <v>42749</v>
      </c>
      <c r="D58" s="17"/>
      <c r="E58" s="20"/>
      <c r="F58" s="17"/>
      <c r="O58" s="27"/>
      <c r="P58" s="27"/>
      <c r="Q58" s="27"/>
      <c r="R58" s="29"/>
      <c r="S58" s="27"/>
    </row>
    <row r="59" spans="1:19" s="21" customFormat="1" ht="22.5" customHeight="1" x14ac:dyDescent="0.2">
      <c r="A59" s="48"/>
      <c r="B59" s="10" t="s">
        <v>4</v>
      </c>
      <c r="C59" s="11">
        <f t="shared" si="6"/>
        <v>42750</v>
      </c>
      <c r="D59" s="18" t="s">
        <v>32</v>
      </c>
      <c r="E59" s="22" t="s">
        <v>31</v>
      </c>
      <c r="F59" s="22"/>
      <c r="O59" s="27"/>
      <c r="P59" s="27"/>
      <c r="Q59" s="27"/>
      <c r="R59" s="29"/>
      <c r="S59" s="27"/>
    </row>
    <row r="60" spans="1:19" ht="20.100000000000001" customHeight="1" x14ac:dyDescent="0.2">
      <c r="A60" s="48"/>
      <c r="B60" s="6" t="s">
        <v>5</v>
      </c>
      <c r="C60" s="7">
        <f t="shared" si="6"/>
        <v>42751</v>
      </c>
      <c r="D60" s="3"/>
      <c r="E60" s="2"/>
      <c r="F60" s="3"/>
    </row>
    <row r="61" spans="1:19" ht="20.100000000000001" customHeight="1" x14ac:dyDescent="0.2">
      <c r="A61" s="48"/>
      <c r="B61" s="6" t="s">
        <v>0</v>
      </c>
      <c r="C61" s="7">
        <f t="shared" si="6"/>
        <v>42752</v>
      </c>
      <c r="D61" s="3" t="s">
        <v>33</v>
      </c>
      <c r="E61" s="2" t="s">
        <v>34</v>
      </c>
      <c r="F61" s="3"/>
    </row>
    <row r="62" spans="1:19" ht="20.100000000000001" customHeight="1" x14ac:dyDescent="0.2">
      <c r="A62" s="48"/>
      <c r="B62" s="6" t="s">
        <v>1</v>
      </c>
      <c r="C62" s="7">
        <f t="shared" si="6"/>
        <v>42753</v>
      </c>
      <c r="D62" s="3"/>
      <c r="E62" s="2"/>
      <c r="F62" s="3"/>
    </row>
    <row r="63" spans="1:19" s="21" customFormat="1" ht="33" customHeight="1" x14ac:dyDescent="0.2">
      <c r="A63" s="48"/>
      <c r="B63" s="8" t="s">
        <v>2</v>
      </c>
      <c r="C63" s="9">
        <f t="shared" si="6"/>
        <v>42754</v>
      </c>
      <c r="D63" s="3" t="s">
        <v>58</v>
      </c>
      <c r="E63" s="20" t="s">
        <v>48</v>
      </c>
      <c r="F63" s="17"/>
    </row>
    <row r="64" spans="1:19" ht="20.100000000000001" customHeight="1" x14ac:dyDescent="0.2">
      <c r="A64" s="48"/>
      <c r="B64" s="6" t="s">
        <v>6</v>
      </c>
      <c r="C64" s="7">
        <f t="shared" si="6"/>
        <v>42755</v>
      </c>
      <c r="D64" s="3"/>
      <c r="E64" s="2"/>
      <c r="F64" s="3"/>
      <c r="G64" s="24" t="s">
        <v>11</v>
      </c>
    </row>
    <row r="65" spans="1:8" ht="32.25" customHeight="1" x14ac:dyDescent="0.2">
      <c r="A65" s="48"/>
      <c r="B65" s="6" t="s">
        <v>3</v>
      </c>
      <c r="C65" s="7">
        <f t="shared" si="6"/>
        <v>42756</v>
      </c>
      <c r="D65" s="17"/>
      <c r="E65" s="2"/>
      <c r="F65" s="3"/>
    </row>
    <row r="66" spans="1:8" ht="27" customHeight="1" x14ac:dyDescent="0.2">
      <c r="A66" s="48"/>
      <c r="B66" s="4" t="s">
        <v>4</v>
      </c>
      <c r="C66" s="5">
        <f t="shared" si="6"/>
        <v>42757</v>
      </c>
      <c r="D66" s="22" t="s">
        <v>55</v>
      </c>
      <c r="E66" s="16" t="s">
        <v>23</v>
      </c>
      <c r="F66" s="16"/>
      <c r="H66" s="21"/>
    </row>
    <row r="67" spans="1:8" ht="20.100000000000001" customHeight="1" x14ac:dyDescent="0.2">
      <c r="A67" s="48"/>
      <c r="B67" s="6" t="s">
        <v>5</v>
      </c>
      <c r="C67" s="7">
        <f t="shared" si="6"/>
        <v>42758</v>
      </c>
      <c r="D67" s="3"/>
      <c r="E67" s="2"/>
      <c r="F67" s="3"/>
    </row>
    <row r="68" spans="1:8" ht="31.5" customHeight="1" x14ac:dyDescent="0.2">
      <c r="A68" s="48"/>
      <c r="B68" s="6" t="s">
        <v>0</v>
      </c>
      <c r="C68" s="7">
        <f t="shared" si="6"/>
        <v>42759</v>
      </c>
      <c r="D68" s="17" t="s">
        <v>35</v>
      </c>
      <c r="E68" s="2" t="s">
        <v>36</v>
      </c>
      <c r="F68" s="3"/>
    </row>
    <row r="69" spans="1:8" ht="20.100000000000001" customHeight="1" x14ac:dyDescent="0.2">
      <c r="A69" s="48"/>
      <c r="B69" s="6" t="s">
        <v>1</v>
      </c>
      <c r="C69" s="7">
        <f t="shared" si="6"/>
        <v>42760</v>
      </c>
      <c r="D69" s="3"/>
      <c r="E69" s="2"/>
      <c r="F69" s="3"/>
    </row>
    <row r="70" spans="1:8" ht="20.100000000000001" customHeight="1" x14ac:dyDescent="0.2">
      <c r="A70" s="48"/>
      <c r="B70" s="6" t="s">
        <v>2</v>
      </c>
      <c r="C70" s="7">
        <f t="shared" si="6"/>
        <v>42761</v>
      </c>
      <c r="D70" s="3" t="s">
        <v>37</v>
      </c>
      <c r="E70" s="2" t="s">
        <v>44</v>
      </c>
      <c r="F70" s="3"/>
    </row>
    <row r="71" spans="1:8" ht="20.100000000000001" customHeight="1" x14ac:dyDescent="0.2">
      <c r="A71" s="48"/>
      <c r="B71" s="6" t="s">
        <v>6</v>
      </c>
      <c r="C71" s="7">
        <f t="shared" si="6"/>
        <v>42762</v>
      </c>
      <c r="D71" s="3"/>
      <c r="E71" s="2"/>
      <c r="F71" s="3"/>
    </row>
    <row r="72" spans="1:8" ht="36.75" customHeight="1" x14ac:dyDescent="0.2">
      <c r="A72" s="48"/>
      <c r="B72" s="4" t="s">
        <v>4</v>
      </c>
      <c r="C72" s="5">
        <v>42764</v>
      </c>
      <c r="D72" s="22" t="s">
        <v>56</v>
      </c>
      <c r="E72" s="16"/>
      <c r="F72" s="16"/>
    </row>
    <row r="73" spans="1:8" x14ac:dyDescent="0.2">
      <c r="D73" s="19"/>
    </row>
    <row r="74" spans="1:8" x14ac:dyDescent="0.2">
      <c r="D74" s="19"/>
    </row>
    <row r="75" spans="1:8" x14ac:dyDescent="0.2">
      <c r="D75" s="19"/>
    </row>
    <row r="76" spans="1:8" x14ac:dyDescent="0.2">
      <c r="D76" s="19"/>
    </row>
    <row r="77" spans="1:8" x14ac:dyDescent="0.2">
      <c r="D77" s="19"/>
    </row>
    <row r="78" spans="1:8" x14ac:dyDescent="0.2">
      <c r="D78" s="19"/>
    </row>
    <row r="79" spans="1:8" x14ac:dyDescent="0.2">
      <c r="D79" s="19"/>
    </row>
    <row r="80" spans="1:8" x14ac:dyDescent="0.2">
      <c r="D80" s="19"/>
    </row>
    <row r="81" spans="4:4" x14ac:dyDescent="0.2">
      <c r="D81" s="19"/>
    </row>
    <row r="82" spans="4:4" x14ac:dyDescent="0.2">
      <c r="D82" s="19"/>
    </row>
    <row r="83" spans="4:4" x14ac:dyDescent="0.2">
      <c r="D83" s="19"/>
    </row>
    <row r="84" spans="4:4" x14ac:dyDescent="0.2">
      <c r="D84" s="19"/>
    </row>
    <row r="85" spans="4:4" x14ac:dyDescent="0.2">
      <c r="D85" s="19"/>
    </row>
    <row r="86" spans="4:4" x14ac:dyDescent="0.2">
      <c r="D86" s="19"/>
    </row>
    <row r="87" spans="4:4" x14ac:dyDescent="0.2">
      <c r="D87" s="19"/>
    </row>
    <row r="88" spans="4:4" x14ac:dyDescent="0.2">
      <c r="D88" s="19"/>
    </row>
    <row r="89" spans="4:4" x14ac:dyDescent="0.2">
      <c r="D89" s="19"/>
    </row>
    <row r="90" spans="4:4" x14ac:dyDescent="0.2">
      <c r="D90" s="19"/>
    </row>
    <row r="91" spans="4:4" x14ac:dyDescent="0.2">
      <c r="D91" s="19"/>
    </row>
    <row r="92" spans="4:4" x14ac:dyDescent="0.2">
      <c r="D92" s="19"/>
    </row>
    <row r="93" spans="4:4" x14ac:dyDescent="0.2">
      <c r="D93" s="19"/>
    </row>
    <row r="94" spans="4:4" x14ac:dyDescent="0.2">
      <c r="D94" s="19"/>
    </row>
    <row r="95" spans="4:4" x14ac:dyDescent="0.2">
      <c r="D95" s="19"/>
    </row>
    <row r="96" spans="4:4" x14ac:dyDescent="0.2">
      <c r="D96" s="19"/>
    </row>
    <row r="97" spans="4:4" x14ac:dyDescent="0.2">
      <c r="D97" s="19"/>
    </row>
    <row r="98" spans="4:4" x14ac:dyDescent="0.2">
      <c r="D98" s="19"/>
    </row>
    <row r="99" spans="4:4" x14ac:dyDescent="0.2">
      <c r="D99" s="19"/>
    </row>
    <row r="100" spans="4:4" x14ac:dyDescent="0.2">
      <c r="D100" s="19"/>
    </row>
    <row r="101" spans="4:4" x14ac:dyDescent="0.2">
      <c r="D101" s="19"/>
    </row>
    <row r="102" spans="4:4" x14ac:dyDescent="0.2">
      <c r="D102" s="19"/>
    </row>
    <row r="103" spans="4:4" x14ac:dyDescent="0.2">
      <c r="D103" s="19"/>
    </row>
    <row r="104" spans="4:4" x14ac:dyDescent="0.2">
      <c r="D104" s="19"/>
    </row>
    <row r="105" spans="4:4" x14ac:dyDescent="0.2">
      <c r="D105" s="19"/>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5">
    <mergeCell ref="A32:A72"/>
    <mergeCell ref="A7:A31"/>
    <mergeCell ref="I17:K18"/>
    <mergeCell ref="B1:F2"/>
    <mergeCell ref="A4:A6"/>
  </mergeCells>
  <phoneticPr fontId="0" type="noConversion"/>
  <conditionalFormatting sqref="C3:C72">
    <cfRule type="expression" dxfId="0" priority="1" stopIfTrue="1">
      <formula>$C3=TODAY()</formula>
    </cfRule>
  </conditionalFormatting>
  <pageMargins left="0.75" right="0.75" top="1" bottom="1" header="0.4921259845" footer="0.4921259845"/>
  <pageSetup paperSize="9" scale="71" fitToWidth="2" fitToHeight="2" orientation="landscape"/>
  <rowBreaks count="1" manualBreakCount="1">
    <brk id="45" max="17" man="1"/>
  </rowBreaks>
  <colBreaks count="1" manualBreakCount="1">
    <brk id="6" max="93"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L'EPINETTE</cp:lastModifiedBy>
  <cp:lastPrinted>2012-06-24T10:42:53Z</cp:lastPrinted>
  <dcterms:created xsi:type="dcterms:W3CDTF">2000-01-06T12:46:50Z</dcterms:created>
  <dcterms:modified xsi:type="dcterms:W3CDTF">2016-11-14T16:08:57Z</dcterms:modified>
</cp:coreProperties>
</file>