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showInkAnnotation="0" autoCompressPictures="0"/>
  <mc:AlternateContent xmlns:mc="http://schemas.openxmlformats.org/markup-compatibility/2006">
    <mc:Choice Requires="x15">
      <x15ac:absPath xmlns:x15ac="http://schemas.microsoft.com/office/spreadsheetml/2010/11/ac" url="C:\Users\Utilisateur\Documents\BUSSY RUNNING Cabinet\Entraînement 2015\"/>
    </mc:Choice>
  </mc:AlternateContent>
  <bookViews>
    <workbookView xWindow="0" yWindow="0" windowWidth="21600" windowHeight="9135"/>
  </bookViews>
  <sheets>
    <sheet name="Alain" sheetId="2" r:id="rId1"/>
  </sheets>
  <definedNames>
    <definedName name="_xlnm._FilterDatabase" localSheetId="0" hidden="1">Alain!$B$31:$F$87</definedName>
    <definedName name="_xlnm.Print_Titles" localSheetId="0">Alain!$1:$2</definedName>
    <definedName name="_xlnm.Print_Area" localSheetId="0">Alain!$A$1:$P$87</definedName>
  </definedNames>
  <calcPr calcId="152511"/>
  <customWorkbookViews>
    <customWorkbookView name="H.POUTEAU - Affichage personnalisé" guid="{3E769640-7821-11D4-97FB-00609747E0DB}" mergeInterval="0" personalView="1" maximized="1" windowWidth="796" windowHeight="438" activeSheetId="1" showComments="commIndAndComment"/>
    <customWorkbookView name="POUTEAU - Affichage personnalisé" guid="{D8E4A9E8-7CE6-433B-B78A-B45FA417B60A}" mergeInterval="0" personalView="1" maximized="1" windowWidth="1020" windowHeight="605" activeSheetId="2"/>
  </customWorkbookViews>
  <extLst>
    <ext xmlns:mx="http://schemas.microsoft.com/office/mac/excel/2008/main" uri="{7523E5D3-25F3-A5E0-1632-64F254C22452}">
      <mx:ArchID Flags="2"/>
    </ext>
  </extLst>
</workbook>
</file>

<file path=xl/calcChain.xml><?xml version="1.0" encoding="utf-8"?>
<calcChain xmlns="http://schemas.openxmlformats.org/spreadsheetml/2006/main">
  <c r="P21" i="2" l="1"/>
  <c r="Q21" i="2" s="1"/>
  <c r="P22" i="2"/>
  <c r="Q22" i="2" s="1"/>
  <c r="P23" i="2"/>
  <c r="Q23" i="2" s="1"/>
  <c r="P20" i="2"/>
  <c r="Q20" i="2" s="1"/>
  <c r="O23" i="2"/>
  <c r="O24" i="2" l="1"/>
  <c r="P24" i="2" l="1"/>
  <c r="Q24" i="2" s="1"/>
  <c r="O25" i="2"/>
  <c r="P25" i="2" l="1"/>
  <c r="Q25" i="2" s="1"/>
  <c r="O26" i="2"/>
  <c r="P26" i="2" l="1"/>
  <c r="Q26" i="2" s="1"/>
  <c r="O27" i="2"/>
  <c r="P27" i="2" l="1"/>
  <c r="Q27" i="2" s="1"/>
  <c r="O28" i="2"/>
  <c r="P28" i="2" l="1"/>
  <c r="Q28" i="2" s="1"/>
  <c r="O29" i="2"/>
  <c r="P29" i="2" l="1"/>
  <c r="Q29" i="2" s="1"/>
  <c r="O30" i="2"/>
  <c r="P30" i="2" l="1"/>
  <c r="Q30" i="2" s="1"/>
  <c r="O31" i="2"/>
  <c r="P31" i="2" l="1"/>
  <c r="Q31" i="2" s="1"/>
  <c r="F80" i="2"/>
  <c r="F73" i="2" s="1"/>
  <c r="F66" i="2" s="1"/>
  <c r="F59" i="2" s="1"/>
  <c r="F52" i="2" s="1"/>
  <c r="F45" i="2" s="1"/>
  <c r="F38" i="2" s="1"/>
  <c r="F31" i="2" s="1"/>
  <c r="F24" i="2" s="1"/>
  <c r="F17" i="2" s="1"/>
  <c r="F10" i="2" s="1"/>
  <c r="F3" i="2" s="1"/>
  <c r="C4" i="2"/>
  <c r="C5" i="2" s="1"/>
  <c r="C6" i="2" s="1"/>
  <c r="C7" i="2" s="1"/>
  <c r="C8" i="2" l="1"/>
  <c r="C9" i="2" s="1"/>
  <c r="C10" i="2" s="1"/>
  <c r="C11" i="2" s="1"/>
  <c r="C12" i="2" s="1"/>
  <c r="C13" i="2" s="1"/>
  <c r="C14" i="2" s="1"/>
  <c r="C15" i="2" s="1"/>
  <c r="C16" i="2" s="1"/>
  <c r="C17" i="2" s="1"/>
  <c r="C18" i="2" s="1"/>
  <c r="C19" i="2" s="1"/>
  <c r="C20" i="2" s="1"/>
  <c r="C21" i="2" s="1"/>
  <c r="C22" i="2" s="1"/>
  <c r="C23" i="2" s="1"/>
  <c r="C24" i="2" s="1"/>
  <c r="C25" i="2" s="1"/>
  <c r="C26" i="2" s="1"/>
  <c r="C27" i="2" s="1"/>
  <c r="C28" i="2" s="1"/>
  <c r="C29" i="2" s="1"/>
  <c r="C30" i="2" s="1"/>
  <c r="C31" i="2" s="1"/>
  <c r="C32" i="2" s="1"/>
  <c r="C33" i="2" s="1"/>
  <c r="C34" i="2" s="1"/>
  <c r="C35" i="2" s="1"/>
  <c r="C36" i="2" s="1"/>
  <c r="C37" i="2" s="1"/>
  <c r="C38" i="2" s="1"/>
  <c r="C39" i="2" s="1"/>
  <c r="C40" i="2" s="1"/>
  <c r="C41" i="2" s="1"/>
  <c r="C42" i="2" s="1"/>
  <c r="C43" i="2" s="1"/>
  <c r="C44" i="2" s="1"/>
  <c r="C45" i="2" s="1"/>
  <c r="C46" i="2" s="1"/>
  <c r="C47" i="2" s="1"/>
  <c r="C48" i="2" s="1"/>
  <c r="C49" i="2" s="1"/>
  <c r="C50" i="2" s="1"/>
  <c r="C51" i="2" s="1"/>
  <c r="C52" i="2" s="1"/>
  <c r="C53" i="2" s="1"/>
  <c r="C54" i="2" s="1"/>
  <c r="C55" i="2" s="1"/>
  <c r="C56" i="2" s="1"/>
  <c r="C57" i="2" s="1"/>
  <c r="C58" i="2" s="1"/>
  <c r="C59" i="2" s="1"/>
  <c r="C60" i="2" s="1"/>
  <c r="C61" i="2" s="1"/>
  <c r="C62" i="2" s="1"/>
  <c r="C63" i="2" s="1"/>
  <c r="C64" i="2" s="1"/>
  <c r="C65" i="2" s="1"/>
  <c r="C66" i="2" s="1"/>
  <c r="C67" i="2" s="1"/>
  <c r="C68" i="2" s="1"/>
  <c r="C69" i="2" s="1"/>
  <c r="C70" i="2" s="1"/>
  <c r="C71" i="2" s="1"/>
  <c r="C72" i="2" s="1"/>
  <c r="C73" i="2" s="1"/>
  <c r="C74" i="2" s="1"/>
  <c r="C75" i="2" s="1"/>
  <c r="C76" i="2" s="1"/>
  <c r="C77" i="2" s="1"/>
  <c r="C78" i="2" s="1"/>
  <c r="C79" i="2" s="1"/>
  <c r="C80" i="2" s="1"/>
  <c r="C81" i="2" s="1"/>
  <c r="C82" i="2" s="1"/>
  <c r="C83" i="2" s="1"/>
  <c r="C84" i="2" s="1"/>
  <c r="C85" i="2" s="1"/>
  <c r="C86" i="2" s="1"/>
  <c r="C87" i="2" s="1"/>
</calcChain>
</file>

<file path=xl/sharedStrings.xml><?xml version="1.0" encoding="utf-8"?>
<sst xmlns="http://schemas.openxmlformats.org/spreadsheetml/2006/main" count="185" uniqueCount="79">
  <si>
    <t>Mardi</t>
  </si>
  <si>
    <t>Mercredi</t>
  </si>
  <si>
    <t>Jeudi</t>
  </si>
  <si>
    <t>Samedi</t>
  </si>
  <si>
    <t>Dimanche</t>
  </si>
  <si>
    <t>Lundi</t>
  </si>
  <si>
    <t>Vendredi</t>
  </si>
  <si>
    <t>Régénération</t>
  </si>
  <si>
    <t>Periode spécifique</t>
  </si>
  <si>
    <t>Période générale</t>
  </si>
  <si>
    <t>Terminologie et Allures</t>
  </si>
  <si>
    <t>≈</t>
  </si>
  <si>
    <t>Relâchement</t>
  </si>
  <si>
    <t>Footing 1h00 + assouplissement</t>
  </si>
  <si>
    <t>Mail</t>
  </si>
  <si>
    <t>Footing 1h (70%) + 20' PPG + 10' footing</t>
  </si>
  <si>
    <t>Footing 1h10 + 10 lignes droites de 30'' au feeling  + 10' footing</t>
  </si>
  <si>
    <t xml:space="preserve">Echauffement avec gammes : 30' + 2 x (5 x 400 )R:2' | VMA&gt;15 à 100%VMA avec  r:35"  sinon  95% VMA  r:45"  +   10' footing </t>
  </si>
  <si>
    <t>Echauffement avec gammes: 30' + 2x(7 x 200 à 105%VMA  r:40") R:2' + 10' footing</t>
  </si>
  <si>
    <t>Lac ou Brosse</t>
  </si>
  <si>
    <t>Lac</t>
  </si>
  <si>
    <t>Nature/Route</t>
  </si>
  <si>
    <t>Route</t>
  </si>
  <si>
    <t>SORTIE LA ROCHELLE</t>
  </si>
  <si>
    <t>Route/Chemin</t>
  </si>
  <si>
    <t>Footing 45'</t>
  </si>
  <si>
    <t>Footing 30'</t>
  </si>
  <si>
    <t>Footing 1h15 + assouplissements</t>
  </si>
  <si>
    <t xml:space="preserve">Echauffement avec gammes : 30' + 2 x (6 x 200 r:40" )R:2' |    10' footing </t>
  </si>
  <si>
    <t xml:space="preserve">Echauffement avec gammes : 30' + 2 x (5 x 600 )R:2' | VMA&gt;15 à 100%VMA avec  r:45"  sinon  95% VMA  r:1'  +   10' footing </t>
  </si>
  <si>
    <t>Footing 1h00 + 15 ' PPG + assouplissements</t>
  </si>
  <si>
    <t>Footing 1h00 + assouplissements</t>
  </si>
  <si>
    <t>Echauffement avec gammes: 30' + 2x(200 + 300 + 400 + 500 + 400 + 300 + 200 à 95%VMA  r:40") R:2' + 10' footing</t>
  </si>
  <si>
    <t xml:space="preserve"> </t>
  </si>
  <si>
    <t>Footing 30' + 30' endurance active (75% VMA) + 15' PPS + 15' footing</t>
  </si>
  <si>
    <t>Footing 45' + 15' PPS + assouplissement</t>
  </si>
  <si>
    <t>Echauffement avec gammes: 30' + 3x(10 x 30"/30" à 100%VMA) R:2' + 10' footing</t>
  </si>
  <si>
    <t>Footing 1h00 + Gainage + Assouplissements</t>
  </si>
  <si>
    <t>Echauffement avec gammes: 30' + 2x(400 + 500 + 600 + 500 + 400 à 95%VMA  r:45") R:2' + 10' footing</t>
  </si>
  <si>
    <t>Footing 1h15 + Assouplissements</t>
  </si>
  <si>
    <t>Echauffement avec gammes: 30' + 2 x(4 x 800 r: 1' à 95% VMA) R: 2'30"+ 10' footing</t>
  </si>
  <si>
    <t>Footing 1h00  + Gainage + Assouplissements</t>
  </si>
  <si>
    <t>Echauffement avec gammes: 30' + 2 x (10 x 200 à 100%vma r:35") R:2' + 10' footing</t>
  </si>
  <si>
    <t>Footing 30' + Endurance active 45' + assouplissements</t>
  </si>
  <si>
    <t>Footing 30' + endurance active 1h 00 + Assouplissements</t>
  </si>
  <si>
    <r>
      <t xml:space="preserve">TOURN'EN VERT 19 KM ou 11 KM/
</t>
    </r>
    <r>
      <rPr>
        <b/>
        <sz val="11"/>
        <rFont val="Calibri"/>
        <family val="2"/>
        <scheme val="minor"/>
      </rPr>
      <t>Sinon endurance fondamentale (70%) 1h15 Vallonné</t>
    </r>
  </si>
  <si>
    <t>Echauffement avec gammes : 30' + 3 x (8 x 30"/30") à 100% VMA recup active(60%). R :1'30'' entre les séries + 10' footing</t>
  </si>
  <si>
    <t xml:space="preserve">Allure spécifique(VS): échauffement avec gammes 30' + (6x1000) à 80% VMA r: 1'15" + 15' retour au calme </t>
  </si>
  <si>
    <t>Sortie 1h15 : 30' footing + 15' vallonné (allure libre) + 15' PPG + 15 ' Footing + assouplissements</t>
  </si>
  <si>
    <t>Footing 1h15 vallonné + Assouplissements</t>
  </si>
  <si>
    <r>
      <rPr>
        <b/>
        <sz val="11"/>
        <color rgb="FFFF0000"/>
        <rFont val="Calibri"/>
        <family val="2"/>
        <scheme val="minor"/>
      </rPr>
      <t>16,5 KM COURSE DES REMPARTS DE PROVINS /</t>
    </r>
    <r>
      <rPr>
        <b/>
        <sz val="11"/>
        <color rgb="FF3F3F3F"/>
        <rFont val="Calibri"/>
        <family val="2"/>
        <scheme val="minor"/>
      </rPr>
      <t xml:space="preserve">
Sinon endurance fondamentale(70%VMA) 1h30 avec 
2x10' VS semi marathon(80 à 85%) </t>
    </r>
  </si>
  <si>
    <r>
      <rPr>
        <b/>
        <sz val="11"/>
        <color rgb="FFFF0000"/>
        <rFont val="Calibri"/>
        <family val="2"/>
        <scheme val="minor"/>
      </rPr>
      <t>FOUR A CHAUX DE NANDY (course verte 11 km et 26 km) possible pour les marathoniens mais à allure modérée et attention aux blessures/</t>
    </r>
    <r>
      <rPr>
        <b/>
        <sz val="11"/>
        <color rgb="FF3F3F3F"/>
        <rFont val="Calibri"/>
        <family val="2"/>
        <scheme val="minor"/>
      </rPr>
      <t xml:space="preserve">
Sinon sortie longue 1h35:  Endurance fondamentale (70% VMA) 45' + 30' sur terrain valllonné+ 20' endurance fondamentale</t>
    </r>
  </si>
  <si>
    <t>Footing 1h15 vallonné + Gainage + Assouplissements</t>
  </si>
  <si>
    <t xml:space="preserve">Allure spécifique(VS) : échauffement avec gammes 30' + (4x2000) à 80% VMA r: 2' + 15' retour au calme </t>
  </si>
  <si>
    <r>
      <t xml:space="preserve"> </t>
    </r>
    <r>
      <rPr>
        <b/>
        <sz val="11"/>
        <color rgb="FFFF0000"/>
        <rFont val="Calibri"/>
        <family val="2"/>
        <scheme val="minor"/>
      </rPr>
      <t xml:space="preserve"> 10 KM - FOULEES VAIROISES</t>
    </r>
    <r>
      <rPr>
        <b/>
        <sz val="11"/>
        <color rgb="FF3F3F3F"/>
        <rFont val="Calibri"/>
        <family val="2"/>
        <scheme val="minor"/>
      </rPr>
      <t xml:space="preserve"> 
Sinon sortie longue de 1h45: Endurance fondamentale (70% VMA) 45' + 30' endurance active (75% VMA) + 10 lignes droites bas du Lavoir + 20' endurance fondamentale</t>
    </r>
  </si>
  <si>
    <t xml:space="preserve">Allure spécifique(VS) : échauffement avec gammes 30' + (4000 + 3000 + 2000) à 80% VMA r: 2'30" + 15' retour au calme </t>
  </si>
  <si>
    <r>
      <rPr>
        <b/>
        <sz val="11"/>
        <color rgb="FFFF0000"/>
        <rFont val="Calibri"/>
        <family val="2"/>
        <scheme val="minor"/>
      </rPr>
      <t>MUCO TRAIL DU MONT SARRAZIN</t>
    </r>
    <r>
      <rPr>
        <b/>
        <sz val="11"/>
        <color rgb="FF3F3F3F"/>
        <rFont val="Calibri"/>
        <family val="2"/>
        <scheme val="minor"/>
      </rPr>
      <t xml:space="preserve"> 
Sinon sortie longue de 2h00: Endurance fondamentale (70% VMA) 30' + 30' endurance active (75% VMA) +  3x 10' allure marathon r:2'+ 25' endurance fondamentale</t>
    </r>
  </si>
  <si>
    <t>Footing 1h00 vallonné + 15 'PPS + Assouplissements</t>
  </si>
  <si>
    <r>
      <rPr>
        <b/>
        <sz val="11"/>
        <color rgb="FFFF0000"/>
        <rFont val="Calibri"/>
        <family val="2"/>
        <scheme val="minor"/>
      </rPr>
      <t>SEMI DE VINCENNES ou 10 KM MONTEREAU</t>
    </r>
    <r>
      <rPr>
        <b/>
        <sz val="11"/>
        <color rgb="FF3F3F3F"/>
        <rFont val="Calibri"/>
        <family val="2"/>
        <scheme val="minor"/>
      </rPr>
      <t xml:space="preserve">
 1ère partie vitesse marathon et la 2ème allure libre (Semi).
Sinon sortie longue de 2h00 avec les mêmes allures que le 18 Oct</t>
    </r>
  </si>
  <si>
    <t>Footing 30' + 2x10' allure marathon + 15' footing + gainage et assouplissements</t>
  </si>
  <si>
    <t>Echauffement avec gammes : 30' + (10 x 300 à 100% VMA r:50") + 10' footing</t>
  </si>
  <si>
    <t xml:space="preserve">Allure spécifique(VS) : échauffement avec gammes 30' + (4 x 3000 ) à 80% VMA r: 2'30" + 15' retour au calme </t>
  </si>
  <si>
    <t>Sortie longue de 2h15: Endurance fondamentale (70% VMA) 1h00 + 45' endurance active (75% VMA) + 30' endurance fondamentale</t>
  </si>
  <si>
    <t xml:space="preserve">Allure spécifique(VS) : échauffement avec gammes 30' + (3 x 2000) à 80% VMA r: 2'30"' + 15' retour au calme </t>
  </si>
  <si>
    <t>Footing 1h00 vallonné + assouplissements</t>
  </si>
  <si>
    <t>Sortie longue de 1h30: Endurance fondamentale (70% VMA) 1h15 + 15' allure marathon</t>
  </si>
  <si>
    <t>km/h</t>
  </si>
  <si>
    <t>min/km</t>
  </si>
  <si>
    <t>% VMA</t>
  </si>
  <si>
    <t>VMA</t>
  </si>
  <si>
    <t>Test VMA - Piste de LAGNY</t>
  </si>
  <si>
    <r>
      <t xml:space="preserve">Rentrée 2015
</t>
    </r>
    <r>
      <rPr>
        <sz val="14"/>
        <rFont val="Arial"/>
        <family val="2"/>
      </rPr>
      <t>(</t>
    </r>
    <r>
      <rPr>
        <sz val="12"/>
        <rFont val="Arial"/>
        <family val="2"/>
      </rPr>
      <t>Les entraînements du  mercredi et samedi ne sont pas pris en charge par le club et certaines adaptations peuvent être mises en place en fonction de la forme physique des coureurs pour cette rentrée )</t>
    </r>
  </si>
  <si>
    <t xml:space="preserve">Allure spécifique(VS): échauffement avec gammes 30' + (3x1000) à 80% VMA r: 1'15" + 15' retour au calme </t>
  </si>
  <si>
    <r>
      <rPr>
        <b/>
        <sz val="11"/>
        <color rgb="FFFF0000"/>
        <rFont val="Calibri"/>
        <family val="2"/>
        <scheme val="minor"/>
      </rPr>
      <t>10 KM -  LA FOULEE PAROISSIENNE Championnat 77  /</t>
    </r>
    <r>
      <rPr>
        <b/>
        <sz val="11"/>
        <rFont val="Calibri"/>
        <family val="2"/>
        <scheme val="minor"/>
      </rPr>
      <t xml:space="preserve">
Travail sur terrain vallonné  (1h30') : Endurance fondamentale (70% VMA) 45' + 20' endurance active (75%) + 25' endurance fondamentale</t>
    </r>
  </si>
  <si>
    <t>Sortie longue de 3h00: Endurance fondamentale (70% VMA) 1h00 + 45' endurance active (75% VMA) + 45' terrain vallonné (allure libre + 30' endurance fondamentale</t>
  </si>
  <si>
    <t>Endurance active 1h15 vallonné + Gainage + Assouplissements</t>
  </si>
  <si>
    <t xml:space="preserve">Allure spécifique(VS) : échauffement avec gammes 30' + (3 x 5000 ) à 80% VMA r: 3' + 15' retour au calme </t>
  </si>
  <si>
    <t xml:space="preserve">Allure spécifique(VS) : échauffement avec gammes 30' + (10000 + 5000 ) à 80% VMA r: 5' + 15' retour au calme </t>
  </si>
  <si>
    <t>Sortie longue de 2h45: Endurance fondamentale (70% VMA) 1h00 + 45' endurance active (75% VMA) + 30' terrain vallonné (allure libre) + 30' endurance fondamentale</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</si>
</sst>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164" formatCode="d\-mmm"/>
    <numFmt numFmtId="165" formatCode="d\-mmm\-yy"/>
    <numFmt numFmtId="166" formatCode="0.0"/>
    <numFmt numFmtId="167" formatCode="0.0000"/>
  </numFmts>
  <fonts count="16" x14ac:knownFonts="1">
    <font>
      <sz val="10"/>
      <name val="Arial"/>
    </font>
    <font>
      <sz val="10"/>
      <name val="Arial"/>
      <family val="2"/>
    </font>
    <font>
      <b/>
      <sz val="12"/>
      <name val="Arial"/>
      <family val="2"/>
    </font>
    <font>
      <b/>
      <sz val="11"/>
      <color rgb="FF3F3F3F"/>
      <name val="Calibri"/>
      <family val="2"/>
      <scheme val="minor"/>
    </font>
    <font>
      <b/>
      <sz val="8"/>
      <name val="Arial"/>
      <family val="2"/>
    </font>
    <font>
      <b/>
      <sz val="11"/>
      <color rgb="FFFF0000"/>
      <name val="Calibri"/>
      <family val="2"/>
      <scheme val="minor"/>
    </font>
    <font>
      <b/>
      <sz val="14"/>
      <name val="Arial"/>
      <family val="2"/>
    </font>
    <font>
      <sz val="10"/>
      <name val="Calibri"/>
      <family val="2"/>
    </font>
    <font>
      <b/>
      <sz val="11"/>
      <color theme="1" tint="0.249977111117893"/>
      <name val="Calibri"/>
      <family val="2"/>
      <scheme val="minor"/>
    </font>
    <font>
      <b/>
      <sz val="11"/>
      <name val="Calibri"/>
      <family val="2"/>
      <scheme val="minor"/>
    </font>
    <font>
      <sz val="14"/>
      <name val="Arial"/>
      <family val="2"/>
    </font>
    <font>
      <sz val="12"/>
      <name val="Arial"/>
      <family val="2"/>
    </font>
    <font>
      <b/>
      <sz val="10"/>
      <name val="Arial"/>
      <family val="2"/>
    </font>
    <font>
      <sz val="8"/>
      <name val="Arial"/>
      <family val="2"/>
    </font>
    <font>
      <sz val="9"/>
      <name val="Arial"/>
      <family val="2"/>
    </font>
    <font>
      <b/>
      <u/>
      <sz val="10"/>
      <name val="Arial"/>
      <family val="2"/>
    </font>
  </fonts>
  <fills count="14">
    <fill>
      <patternFill patternType="none"/>
    </fill>
    <fill>
      <patternFill patternType="gray125"/>
    </fill>
    <fill>
      <patternFill patternType="solid">
        <fgColor rgb="FFF2F2F2"/>
      </patternFill>
    </fill>
    <fill>
      <patternFill patternType="solid">
        <fgColor rgb="FF92D050"/>
        <bgColor indexed="64"/>
      </patternFill>
    </fill>
    <fill>
      <patternFill patternType="solid">
        <fgColor rgb="FF00B050"/>
        <bgColor indexed="64"/>
      </patternFill>
    </fill>
    <fill>
      <patternFill patternType="solid">
        <fgColor rgb="FFFFC000"/>
        <bgColor indexed="64"/>
      </patternFill>
    </fill>
    <fill>
      <patternFill patternType="solid">
        <fgColor theme="3" tint="0.59999389629810485"/>
        <bgColor indexed="64"/>
      </patternFill>
    </fill>
    <fill>
      <patternFill patternType="solid">
        <fgColor rgb="FFFB6969"/>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indexed="41"/>
        <bgColor indexed="64"/>
      </patternFill>
    </fill>
    <fill>
      <patternFill patternType="solid">
        <fgColor indexed="43"/>
        <bgColor indexed="64"/>
      </patternFill>
    </fill>
    <fill>
      <patternFill patternType="solid">
        <fgColor indexed="45"/>
        <bgColor indexed="64"/>
      </patternFill>
    </fill>
    <fill>
      <patternFill patternType="solid">
        <fgColor indexed="11"/>
        <bgColor indexed="64"/>
      </patternFill>
    </fill>
  </fills>
  <borders count="7">
    <border>
      <left/>
      <right/>
      <top/>
      <bottom/>
      <diagonal/>
    </border>
    <border>
      <left style="thin">
        <color rgb="FF3F3F3F"/>
      </left>
      <right style="thin">
        <color rgb="FF3F3F3F"/>
      </right>
      <top style="thin">
        <color rgb="FF3F3F3F"/>
      </top>
      <bottom style="thin">
        <color rgb="FF3F3F3F"/>
      </bottom>
      <diagonal/>
    </border>
    <border>
      <left/>
      <right style="thin">
        <color rgb="FF3F3F3F"/>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hair">
        <color indexed="64"/>
      </bottom>
      <diagonal/>
    </border>
    <border>
      <left/>
      <right style="thin">
        <color indexed="64"/>
      </right>
      <top/>
      <bottom style="hair">
        <color indexed="64"/>
      </bottom>
      <diagonal/>
    </border>
    <border>
      <left/>
      <right/>
      <top style="thin">
        <color indexed="64"/>
      </top>
      <bottom/>
      <diagonal/>
    </border>
  </borders>
  <cellStyleXfs count="2">
    <xf numFmtId="0" fontId="0" fillId="0" borderId="0"/>
    <xf numFmtId="0" fontId="3" fillId="2" borderId="1" applyNumberFormat="0" applyAlignment="0" applyProtection="0"/>
  </cellStyleXfs>
  <cellXfs count="61">
    <xf numFmtId="0" fontId="0" fillId="0" borderId="0" xfId="0"/>
    <xf numFmtId="0" fontId="2" fillId="9" borderId="0" xfId="0" applyFont="1" applyFill="1" applyAlignment="1">
      <alignment horizontal="center" vertical="center" textRotation="90"/>
    </xf>
    <xf numFmtId="0" fontId="3" fillId="2" borderId="1" xfId="1" applyAlignment="1">
      <alignment horizontal="center" vertical="center"/>
    </xf>
    <xf numFmtId="0" fontId="2" fillId="3" borderId="0" xfId="0" applyFont="1" applyFill="1" applyAlignment="1">
      <alignment horizontal="center" vertical="center" textRotation="90"/>
    </xf>
    <xf numFmtId="0" fontId="3" fillId="2" borderId="1" xfId="1" applyAlignment="1">
      <alignment vertical="center"/>
    </xf>
    <xf numFmtId="164" fontId="3" fillId="9" borderId="1" xfId="1" applyNumberFormat="1" applyFill="1" applyAlignment="1">
      <alignment vertical="center"/>
    </xf>
    <xf numFmtId="165" fontId="3" fillId="9" borderId="1" xfId="1" applyNumberFormat="1" applyFill="1" applyAlignment="1">
      <alignment horizontal="left" vertical="center"/>
    </xf>
    <xf numFmtId="164" fontId="3" fillId="2" borderId="1" xfId="1" applyNumberFormat="1" applyAlignment="1">
      <alignment vertical="center"/>
    </xf>
    <xf numFmtId="165" fontId="3" fillId="2" borderId="1" xfId="1" applyNumberFormat="1" applyAlignment="1">
      <alignment horizontal="left" vertical="center"/>
    </xf>
    <xf numFmtId="164" fontId="3" fillId="2" borderId="1" xfId="1" applyNumberFormat="1" applyAlignment="1">
      <alignment vertical="center" wrapText="1"/>
    </xf>
    <xf numFmtId="165" fontId="3" fillId="2" borderId="1" xfId="1" applyNumberFormat="1" applyAlignment="1">
      <alignment horizontal="left" vertical="center" wrapText="1"/>
    </xf>
    <xf numFmtId="164" fontId="3" fillId="9" borderId="1" xfId="1" applyNumberFormat="1" applyFill="1" applyAlignment="1">
      <alignment vertical="center" wrapText="1"/>
    </xf>
    <xf numFmtId="165" fontId="3" fillId="9" borderId="1" xfId="1" applyNumberFormat="1" applyFill="1" applyAlignment="1">
      <alignment horizontal="left" vertical="center" wrapText="1"/>
    </xf>
    <xf numFmtId="164" fontId="3" fillId="3" borderId="1" xfId="1" applyNumberFormat="1" applyFill="1" applyAlignment="1">
      <alignment vertical="center"/>
    </xf>
    <xf numFmtId="165" fontId="3" fillId="3" borderId="1" xfId="1" applyNumberFormat="1" applyFill="1" applyAlignment="1">
      <alignment horizontal="left" vertical="center"/>
    </xf>
    <xf numFmtId="164" fontId="0" fillId="0" borderId="0" xfId="0" applyNumberFormat="1" applyAlignment="1">
      <alignment vertical="center"/>
    </xf>
    <xf numFmtId="165" fontId="0" fillId="0" borderId="0" xfId="0" applyNumberFormat="1" applyAlignment="1">
      <alignment horizontal="left" vertical="center"/>
    </xf>
    <xf numFmtId="0" fontId="0" fillId="4" borderId="0" xfId="0" applyFill="1" applyAlignment="1">
      <alignment vertical="center"/>
    </xf>
    <xf numFmtId="0" fontId="0" fillId="0" borderId="0" xfId="0" applyAlignment="1">
      <alignment vertical="center"/>
    </xf>
    <xf numFmtId="0" fontId="3" fillId="9" borderId="1" xfId="1" applyFill="1" applyAlignment="1">
      <alignment horizontal="center" vertical="center"/>
    </xf>
    <xf numFmtId="0" fontId="3" fillId="9" borderId="1" xfId="1" applyFill="1" applyAlignment="1">
      <alignment vertical="center"/>
    </xf>
    <xf numFmtId="0" fontId="3" fillId="2" borderId="1" xfId="1" applyAlignment="1">
      <alignment vertical="center" wrapText="1"/>
    </xf>
    <xf numFmtId="0" fontId="3" fillId="9" borderId="1" xfId="1" applyFill="1" applyAlignment="1">
      <alignment vertical="center" wrapText="1"/>
    </xf>
    <xf numFmtId="0" fontId="1" fillId="0" borderId="0" xfId="0" applyFont="1" applyAlignment="1">
      <alignment vertical="center"/>
    </xf>
    <xf numFmtId="0" fontId="3" fillId="2" borderId="1" xfId="1" applyAlignment="1">
      <alignment horizontal="center" vertical="center" wrapText="1"/>
    </xf>
    <xf numFmtId="0" fontId="0" fillId="0" borderId="0" xfId="0" applyAlignment="1">
      <alignment vertical="center" wrapText="1"/>
    </xf>
    <xf numFmtId="0" fontId="3" fillId="9" borderId="1" xfId="1" applyFill="1" applyAlignment="1">
      <alignment horizontal="center" vertical="center" wrapText="1"/>
    </xf>
    <xf numFmtId="0" fontId="3" fillId="3" borderId="1" xfId="1" applyFill="1" applyAlignment="1">
      <alignment horizontal="center" vertical="center"/>
    </xf>
    <xf numFmtId="0" fontId="1" fillId="0" borderId="0" xfId="0" applyFont="1" applyAlignment="1">
      <alignment horizontal="center" vertical="center"/>
    </xf>
    <xf numFmtId="0" fontId="7" fillId="0" borderId="0" xfId="0" applyFont="1" applyAlignment="1">
      <alignment vertical="center"/>
    </xf>
    <xf numFmtId="0" fontId="8" fillId="2" borderId="1" xfId="1" applyFont="1" applyAlignment="1">
      <alignment vertical="center" wrapText="1"/>
    </xf>
    <xf numFmtId="0" fontId="5" fillId="9" borderId="1" xfId="1" applyFont="1" applyFill="1" applyAlignment="1">
      <alignment horizontal="center" vertical="center" wrapText="1"/>
    </xf>
    <xf numFmtId="0" fontId="9" fillId="9" borderId="1" xfId="1" applyFont="1" applyFill="1" applyAlignment="1">
      <alignment horizontal="center" vertical="center" wrapText="1"/>
    </xf>
    <xf numFmtId="0" fontId="5" fillId="3" borderId="1" xfId="1" applyFont="1" applyFill="1" applyAlignment="1">
      <alignment horizontal="center" vertical="center"/>
    </xf>
    <xf numFmtId="0" fontId="1" fillId="0" borderId="0" xfId="0" applyFont="1"/>
    <xf numFmtId="0" fontId="12" fillId="0" borderId="0" xfId="0" applyFont="1" applyAlignment="1">
      <alignment horizontal="right"/>
    </xf>
    <xf numFmtId="166" fontId="12" fillId="0" borderId="0" xfId="0" applyNumberFormat="1" applyFont="1" applyAlignment="1">
      <alignment horizontal="center"/>
    </xf>
    <xf numFmtId="2" fontId="12" fillId="0" borderId="0" xfId="0" applyNumberFormat="1" applyFont="1" applyAlignment="1">
      <alignment horizontal="left"/>
    </xf>
    <xf numFmtId="0" fontId="12" fillId="0" borderId="3" xfId="0" applyFont="1" applyBorder="1" applyAlignment="1">
      <alignment horizontal="center"/>
    </xf>
    <xf numFmtId="0" fontId="12" fillId="0" borderId="0" xfId="0" applyFont="1" applyBorder="1" applyAlignment="1">
      <alignment horizontal="center"/>
    </xf>
    <xf numFmtId="0" fontId="12" fillId="0" borderId="4" xfId="0" applyFont="1" applyBorder="1" applyAlignment="1">
      <alignment horizontal="center"/>
    </xf>
    <xf numFmtId="2" fontId="12" fillId="0" borderId="5" xfId="0" applyNumberFormat="1" applyFont="1" applyBorder="1" applyAlignment="1">
      <alignment horizontal="center"/>
    </xf>
    <xf numFmtId="21" fontId="14" fillId="0" borderId="5" xfId="0" applyNumberFormat="1" applyFont="1" applyBorder="1" applyAlignment="1">
      <alignment horizontal="center"/>
    </xf>
    <xf numFmtId="167" fontId="13" fillId="0" borderId="0" xfId="0" applyNumberFormat="1" applyFont="1" applyBorder="1" applyAlignment="1">
      <alignment horizontal="center"/>
    </xf>
    <xf numFmtId="0" fontId="12" fillId="10" borderId="4" xfId="0" applyFont="1" applyFill="1" applyBorder="1" applyAlignment="1">
      <alignment horizontal="center"/>
    </xf>
    <xf numFmtId="0" fontId="12" fillId="11" borderId="4" xfId="0" applyFont="1" applyFill="1" applyBorder="1" applyAlignment="1">
      <alignment horizontal="center"/>
    </xf>
    <xf numFmtId="0" fontId="12" fillId="12" borderId="4" xfId="0" applyFont="1" applyFill="1" applyBorder="1" applyAlignment="1">
      <alignment horizontal="center"/>
    </xf>
    <xf numFmtId="0" fontId="12" fillId="13" borderId="4" xfId="0" applyFont="1" applyFill="1" applyBorder="1" applyAlignment="1">
      <alignment horizontal="center"/>
    </xf>
    <xf numFmtId="0" fontId="1" fillId="0" borderId="6" xfId="0" applyFont="1" applyBorder="1"/>
    <xf numFmtId="0" fontId="1" fillId="0" borderId="0" xfId="0" applyFont="1" applyBorder="1"/>
    <xf numFmtId="0" fontId="15" fillId="0" borderId="0" xfId="0" applyFont="1"/>
    <xf numFmtId="21" fontId="0" fillId="0" borderId="0" xfId="0" applyNumberFormat="1" applyAlignment="1">
      <alignment vertical="center"/>
    </xf>
    <xf numFmtId="0" fontId="2" fillId="5" borderId="2" xfId="0" applyFont="1" applyFill="1" applyBorder="1" applyAlignment="1">
      <alignment horizontal="center" vertical="center" textRotation="90"/>
    </xf>
    <xf numFmtId="0" fontId="0" fillId="0" borderId="2" xfId="0" applyBorder="1" applyAlignment="1">
      <alignment horizontal="center" vertical="center" textRotation="90"/>
    </xf>
    <xf numFmtId="0" fontId="2" fillId="7" borderId="2" xfId="0" applyFont="1" applyFill="1" applyBorder="1" applyAlignment="1">
      <alignment horizontal="center" vertical="center" textRotation="90"/>
    </xf>
    <xf numFmtId="0" fontId="2" fillId="6" borderId="2" xfId="0" applyFont="1" applyFill="1" applyBorder="1" applyAlignment="1">
      <alignment horizontal="center" vertical="center" textRotation="90"/>
    </xf>
    <xf numFmtId="0" fontId="6" fillId="8" borderId="0" xfId="0" applyFont="1" applyFill="1" applyAlignment="1">
      <alignment horizontal="center" vertical="center"/>
    </xf>
    <xf numFmtId="0" fontId="0" fillId="8" borderId="0" xfId="0" applyFill="1" applyAlignment="1">
      <alignment horizontal="center" vertical="center"/>
    </xf>
    <xf numFmtId="164" fontId="6" fillId="4" borderId="0" xfId="0" applyNumberFormat="1" applyFont="1" applyFill="1" applyAlignment="1">
      <alignment horizontal="center" vertical="center" wrapText="1"/>
    </xf>
    <xf numFmtId="164" fontId="6" fillId="4" borderId="0" xfId="0" applyNumberFormat="1" applyFont="1" applyFill="1" applyAlignment="1">
      <alignment horizontal="center" vertical="center"/>
    </xf>
    <xf numFmtId="0" fontId="4" fillId="3" borderId="0" xfId="0" applyFont="1" applyFill="1" applyAlignment="1">
      <alignment horizontal="center" vertical="center" textRotation="90"/>
    </xf>
  </cellXfs>
  <cellStyles count="2">
    <cellStyle name="Normal" xfId="0" builtinId="0"/>
    <cellStyle name="Sortie" xfId="1" builtinId="21"/>
  </cellStyles>
  <dxfs count="1">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s>
  <tableStyles count="0" defaultTableStyle="TableStyleMedium9" defaultPivotStyle="PivotStyleMedium4"/>
  <colors>
    <mruColors>
      <color rgb="FFF23A3A"/>
      <color rgb="FFFB6969"/>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6</xdr:col>
      <xdr:colOff>292100</xdr:colOff>
      <xdr:row>2</xdr:row>
      <xdr:rowOff>57150</xdr:rowOff>
    </xdr:from>
    <xdr:to>
      <xdr:col>13</xdr:col>
      <xdr:colOff>12700</xdr:colOff>
      <xdr:row>15</xdr:row>
      <xdr:rowOff>104775</xdr:rowOff>
    </xdr:to>
    <xdr:sp macro="" textlink="">
      <xdr:nvSpPr>
        <xdr:cNvPr id="1027" name="Text Box 3"/>
        <xdr:cNvSpPr txBox="1">
          <a:spLocks noChangeArrowheads="1"/>
        </xdr:cNvSpPr>
      </xdr:nvSpPr>
      <xdr:spPr bwMode="auto">
        <a:xfrm>
          <a:off x="8455025" y="1257300"/>
          <a:ext cx="5054600" cy="3448050"/>
        </a:xfrm>
        <a:prstGeom prst="rect">
          <a:avLst/>
        </a:prstGeom>
        <a:solidFill>
          <a:srgbClr val="FFF58C"/>
        </a:solidFill>
        <a:ln w="25400">
          <a:solidFill>
            <a:srgbClr val="000000"/>
          </a:solidFill>
          <a:miter lim="800000"/>
          <a:headEnd/>
          <a:tailEnd/>
        </a:ln>
      </xdr:spPr>
      <xdr:txBody>
        <a:bodyPr vertOverflow="clip" wrap="square" lIns="27432" tIns="18288" rIns="0" bIns="0" anchor="t" upright="1"/>
        <a:lstStyle/>
        <a:p>
          <a:pPr algn="l" rtl="0">
            <a:defRPr sz="1000"/>
          </a:pPr>
          <a:r>
            <a:rPr lang="fr-FR" sz="1000" b="1" i="0" u="sng" strike="noStrike" baseline="0">
              <a:solidFill>
                <a:srgbClr val="F23A3A"/>
              </a:solidFill>
              <a:latin typeface="Arial"/>
              <a:ea typeface="Arial"/>
              <a:cs typeface="Arial"/>
            </a:rPr>
            <a:t>Un plan d'entrainement </a:t>
          </a:r>
          <a:r>
            <a:rPr lang="fr-FR" sz="1000" b="0" i="0" u="none" strike="noStrike" baseline="0">
              <a:solidFill>
                <a:srgbClr val="000000"/>
              </a:solidFill>
              <a:latin typeface="Arial"/>
              <a:ea typeface="Arial"/>
              <a:cs typeface="Arial"/>
            </a:rPr>
            <a:t>est composé de 4 périodes.</a:t>
          </a:r>
        </a:p>
        <a:p>
          <a:pPr algn="l" rtl="0">
            <a:defRPr sz="1000"/>
          </a:pPr>
          <a:r>
            <a:rPr lang="fr-FR" sz="1000" b="0" i="0" u="none" strike="noStrike" baseline="0">
              <a:solidFill>
                <a:srgbClr val="000000"/>
              </a:solidFill>
              <a:latin typeface="Arial"/>
              <a:ea typeface="Arial"/>
              <a:cs typeface="Arial"/>
            </a:rPr>
            <a:t>	- </a:t>
          </a:r>
          <a:r>
            <a:rPr lang="fr-FR" sz="1000" b="1" i="0" u="none" strike="noStrike" baseline="0">
              <a:solidFill>
                <a:srgbClr val="00B050"/>
              </a:solidFill>
              <a:latin typeface="Arial"/>
              <a:ea typeface="Arial"/>
              <a:cs typeface="Arial"/>
            </a:rPr>
            <a:t>Régénération</a:t>
          </a:r>
          <a:r>
            <a:rPr lang="fr-FR" sz="1000" b="0" i="0" u="none" strike="noStrike" baseline="0">
              <a:solidFill>
                <a:srgbClr val="000000"/>
              </a:solidFill>
              <a:latin typeface="Arial"/>
              <a:ea typeface="Arial"/>
              <a:cs typeface="Arial"/>
            </a:rPr>
            <a:t>: période suivant une épreuve, sa durée dépend de la distance de la course qui a été effectuée. Footing et assouplissement</a:t>
          </a:r>
        </a:p>
        <a:p>
          <a:pPr algn="l" rtl="0">
            <a:defRPr sz="1000"/>
          </a:pPr>
          <a:r>
            <a:rPr lang="fr-FR" sz="1000" b="0" i="0" u="none" strike="noStrike" baseline="0">
              <a:solidFill>
                <a:srgbClr val="000000"/>
              </a:solidFill>
              <a:latin typeface="Arial"/>
              <a:ea typeface="Arial"/>
              <a:cs typeface="Arial"/>
            </a:rPr>
            <a:t>	- </a:t>
          </a:r>
          <a:r>
            <a:rPr lang="fr-FR" sz="1000" b="1" i="0" u="none" strike="noStrike" baseline="0">
              <a:solidFill>
                <a:srgbClr val="00B0F0"/>
              </a:solidFill>
              <a:latin typeface="Arial"/>
              <a:ea typeface="Arial"/>
              <a:cs typeface="Arial"/>
            </a:rPr>
            <a:t>Période générale</a:t>
          </a:r>
          <a:r>
            <a:rPr lang="fr-FR" sz="1000" b="0" i="0" u="none" strike="noStrike" baseline="0">
              <a:solidFill>
                <a:srgbClr val="000000"/>
              </a:solidFill>
              <a:latin typeface="Arial"/>
              <a:ea typeface="Arial"/>
              <a:cs typeface="Arial"/>
            </a:rPr>
            <a:t>: travail des fondamentaux, VMA courte et longue, PPG, endurance et périodiquement de la vitesse spécifique. Sa durée dépend  la date de l'objectif.</a:t>
          </a:r>
        </a:p>
        <a:p>
          <a:pPr algn="l" rtl="0">
            <a:defRPr sz="1000"/>
          </a:pPr>
          <a:r>
            <a:rPr lang="fr-FR" sz="1000" b="0" i="0" u="none" strike="noStrike" baseline="0">
              <a:solidFill>
                <a:srgbClr val="000000"/>
              </a:solidFill>
              <a:latin typeface="Arial"/>
              <a:ea typeface="Arial"/>
              <a:cs typeface="Arial"/>
            </a:rPr>
            <a:t>	- </a:t>
          </a:r>
          <a:r>
            <a:rPr lang="fr-FR" sz="1000" b="1" i="0" u="none" strike="noStrike" baseline="0">
              <a:solidFill>
                <a:srgbClr val="FB6969"/>
              </a:solidFill>
              <a:latin typeface="Arial"/>
              <a:ea typeface="Arial"/>
              <a:cs typeface="Arial"/>
            </a:rPr>
            <a:t>Période Spécifique</a:t>
          </a:r>
          <a:r>
            <a:rPr lang="fr-FR" sz="1000" b="0" i="0" u="none" strike="noStrike" baseline="0">
              <a:solidFill>
                <a:srgbClr val="000000"/>
              </a:solidFill>
              <a:latin typeface="Arial"/>
              <a:ea typeface="Arial"/>
              <a:cs typeface="Arial"/>
            </a:rPr>
            <a:t>: de 4 à 8 semaines, elle dépend de l'objectif. Le travail est orienté sur la course, on introduit la vitesse spécifique, celle que l'on désire pour atteindre son objectif, de la PPS, des sorties longues, des particularités du terrain ou de l'épreuve et un rappel de la VMA.</a:t>
          </a:r>
        </a:p>
        <a:p>
          <a:pPr algn="l" rtl="0">
            <a:defRPr sz="1000"/>
          </a:pPr>
          <a:r>
            <a:rPr lang="fr-FR" sz="1000" b="0" i="0" u="none" strike="noStrike" baseline="0">
              <a:solidFill>
                <a:srgbClr val="000000"/>
              </a:solidFill>
              <a:latin typeface="Arial"/>
              <a:ea typeface="Arial"/>
              <a:cs typeface="Arial"/>
            </a:rPr>
            <a:t>	-</a:t>
          </a:r>
          <a:r>
            <a:rPr lang="fr-FR" sz="1000" b="1" i="0" u="none" strike="noStrike" baseline="0">
              <a:solidFill>
                <a:srgbClr val="FFC000"/>
              </a:solidFill>
              <a:latin typeface="Arial"/>
              <a:ea typeface="Arial"/>
              <a:cs typeface="Arial"/>
            </a:rPr>
            <a:t> Relâchement</a:t>
          </a:r>
          <a:r>
            <a:rPr lang="fr-FR" sz="1000" b="0" i="0" u="none" strike="noStrike" baseline="0">
              <a:solidFill>
                <a:srgbClr val="000000"/>
              </a:solidFill>
              <a:latin typeface="Arial"/>
              <a:ea typeface="Arial"/>
              <a:cs typeface="Arial"/>
            </a:rPr>
            <a:t>: Période dont la durée dépend de la distance de la course. Footing et quelques petits rappels de VS qui vont en diminuant à l'approche de l'épreuve.</a:t>
          </a:r>
        </a:p>
        <a:p>
          <a:pPr algn="l" rtl="0">
            <a:defRPr sz="1000"/>
          </a:pPr>
          <a:endParaRPr lang="fr-FR" sz="1000" b="0" i="0" u="none" strike="noStrike" baseline="0">
            <a:solidFill>
              <a:srgbClr val="000000"/>
            </a:solidFill>
            <a:latin typeface="Arial"/>
            <a:ea typeface="Arial"/>
            <a:cs typeface="Arial"/>
          </a:endParaRPr>
        </a:p>
        <a:p>
          <a:pPr algn="l" rtl="0">
            <a:defRPr sz="1000"/>
          </a:pPr>
          <a:r>
            <a:rPr lang="fr-FR" sz="1000" b="1" i="0" u="none" strike="noStrike" baseline="0">
              <a:solidFill>
                <a:srgbClr val="000000"/>
              </a:solidFill>
              <a:latin typeface="Arial"/>
              <a:ea typeface="Arial"/>
              <a:cs typeface="Arial"/>
            </a:rPr>
            <a:t>Rappel VMA</a:t>
          </a:r>
          <a:r>
            <a:rPr lang="fr-FR" sz="1000" b="0" i="0" u="none" strike="noStrike" baseline="0">
              <a:solidFill>
                <a:srgbClr val="000000"/>
              </a:solidFill>
              <a:latin typeface="Arial"/>
              <a:ea typeface="Arial"/>
              <a:cs typeface="Arial"/>
            </a:rPr>
            <a:t>: On distingue 2 types de VMA, les petites &lt;15km/h et les fortes au delà. Ceci entraine une modification du travail à effectuer pour les séances de VMA longue et la VS. Pour la première on réduit l'intensité et on augmente le temps de récupération et inversement pour les fortes. La VS doit se faire le plus souvent pendant les sorties longues pour les petites VMA. Ex: pour un marathon on travaille à la valeur d'un semi (85%). Pour les autres on introduit des séances spécifiques.</a:t>
          </a:r>
        </a:p>
        <a:p>
          <a:pPr algn="l" rtl="0">
            <a:defRPr sz="1000"/>
          </a:pPr>
          <a:r>
            <a:rPr lang="fr-FR" sz="1000" b="0" i="0" u="none" strike="noStrike" baseline="0">
              <a:solidFill>
                <a:srgbClr val="000000"/>
              </a:solidFill>
              <a:latin typeface="Arial"/>
              <a:ea typeface="Arial"/>
              <a:cs typeface="Arial"/>
            </a:rPr>
            <a:t>Si certaines séances vous paraissent trop faciles, vous réduisez les récupérations qui sont bien évidement actives, vous verrez les temps indiqués par votre VMA sont cohérents et la gestion de la  course vous parait  plus aisée ensuite.</a:t>
          </a:r>
        </a:p>
      </xdr:txBody>
    </xdr:sp>
    <xdr:clientData/>
  </xdr:twoCellAnchor>
  <xdr:twoCellAnchor editAs="oneCell">
    <xdr:from>
      <xdr:col>6</xdr:col>
      <xdr:colOff>314325</xdr:colOff>
      <xdr:row>18</xdr:row>
      <xdr:rowOff>281810</xdr:rowOff>
    </xdr:from>
    <xdr:to>
      <xdr:col>13</xdr:col>
      <xdr:colOff>78290</xdr:colOff>
      <xdr:row>27</xdr:row>
      <xdr:rowOff>76200</xdr:rowOff>
    </xdr:to>
    <xdr:pic>
      <xdr:nvPicPr>
        <xdr:cNvPr id="4" name="Picture 3" descr="VMA.png"/>
        <xdr:cNvPicPr>
          <a:picLocks noChangeAspect="1"/>
        </xdr:cNvPicPr>
      </xdr:nvPicPr>
      <xdr:blipFill>
        <a:blip xmlns:r="http://schemas.openxmlformats.org/officeDocument/2006/relationships" r:embed="rId1"/>
        <a:stretch>
          <a:fillRect/>
        </a:stretch>
      </xdr:blipFill>
      <xdr:spPr>
        <a:xfrm>
          <a:off x="8477250" y="5625335"/>
          <a:ext cx="5097965" cy="2842390"/>
        </a:xfrm>
        <a:prstGeom prst="rect">
          <a:avLst/>
        </a:prstGeom>
        <a:noFill/>
      </xdr:spPr>
    </xdr:pic>
    <xdr:clientData/>
  </xdr:twoCellAnchor>
  <xdr:twoCellAnchor editAs="oneCell">
    <xdr:from>
      <xdr:col>6</xdr:col>
      <xdr:colOff>478565</xdr:colOff>
      <xdr:row>32</xdr:row>
      <xdr:rowOff>1</xdr:rowOff>
    </xdr:from>
    <xdr:to>
      <xdr:col>13</xdr:col>
      <xdr:colOff>179171</xdr:colOff>
      <xdr:row>42</xdr:row>
      <xdr:rowOff>190500</xdr:rowOff>
    </xdr:to>
    <xdr:pic>
      <xdr:nvPicPr>
        <xdr:cNvPr id="5" name="Picture 4" descr="Allures.png"/>
        <xdr:cNvPicPr>
          <a:picLocks noChangeAspect="1"/>
        </xdr:cNvPicPr>
      </xdr:nvPicPr>
      <xdr:blipFill>
        <a:blip xmlns:r="http://schemas.openxmlformats.org/officeDocument/2006/relationships" r:embed="rId2"/>
        <a:stretch>
          <a:fillRect/>
        </a:stretch>
      </xdr:blipFill>
      <xdr:spPr>
        <a:xfrm>
          <a:off x="8641490" y="9058276"/>
          <a:ext cx="5034606" cy="3571874"/>
        </a:xfrm>
        <a:prstGeom prst="rect">
          <a:avLst/>
        </a:prstGeom>
      </xdr:spPr>
    </xdr:pic>
    <xdr:clientData/>
  </xdr:twoCellAnchor>
</xdr:wsDr>
</file>

<file path=xl/theme/theme1.xml><?xml version="1.0" encoding="utf-8"?>
<a:theme xmlns:a="http://schemas.openxmlformats.org/drawingml/2006/main" name="Thème Office">
  <a:themeElements>
    <a:clrScheme name="Bureau">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Bureau">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Bureau">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22"/>
  <sheetViews>
    <sheetView tabSelected="1" topLeftCell="A76" workbookViewId="0">
      <selection activeCell="D64" sqref="D64"/>
    </sheetView>
  </sheetViews>
  <sheetFormatPr baseColWidth="10" defaultColWidth="11.42578125" defaultRowHeight="12.75" x14ac:dyDescent="0.2"/>
  <cols>
    <col min="1" max="1" width="3.28515625" style="18" customWidth="1"/>
    <col min="2" max="2" width="10" style="15" customWidth="1"/>
    <col min="3" max="3" width="11" style="16" customWidth="1"/>
    <col min="4" max="4" width="76.85546875" style="18" customWidth="1"/>
    <col min="5" max="5" width="13.7109375" style="28" customWidth="1"/>
    <col min="6" max="6" width="5.7109375" style="18" customWidth="1"/>
    <col min="7" max="16384" width="11.42578125" style="18"/>
  </cols>
  <sheetData>
    <row r="1" spans="1:6" x14ac:dyDescent="0.2">
      <c r="A1" s="17"/>
      <c r="B1" s="58" t="s">
        <v>71</v>
      </c>
      <c r="C1" s="59"/>
      <c r="D1" s="59"/>
      <c r="E1" s="59"/>
      <c r="F1" s="59"/>
    </row>
    <row r="2" spans="1:6" ht="81.75" customHeight="1" x14ac:dyDescent="0.2">
      <c r="A2" s="17"/>
      <c r="B2" s="59"/>
      <c r="C2" s="59"/>
      <c r="D2" s="59"/>
      <c r="E2" s="59"/>
      <c r="F2" s="59"/>
    </row>
    <row r="3" spans="1:6" ht="42.75" customHeight="1" x14ac:dyDescent="0.2">
      <c r="A3" s="1"/>
      <c r="B3" s="5" t="s">
        <v>4</v>
      </c>
      <c r="C3" s="6">
        <v>42253</v>
      </c>
      <c r="D3" s="31" t="s">
        <v>45</v>
      </c>
      <c r="E3" s="19" t="s">
        <v>21</v>
      </c>
      <c r="F3" s="19">
        <f>F10-1</f>
        <v>-12</v>
      </c>
    </row>
    <row r="4" spans="1:6" ht="20.100000000000001" customHeight="1" x14ac:dyDescent="0.2">
      <c r="A4" s="60" t="s">
        <v>7</v>
      </c>
      <c r="B4" s="7" t="s">
        <v>5</v>
      </c>
      <c r="C4" s="8">
        <f t="shared" ref="C4:C23" si="0">C3+1</f>
        <v>42254</v>
      </c>
      <c r="D4" s="4"/>
      <c r="E4" s="2"/>
      <c r="F4" s="4"/>
    </row>
    <row r="5" spans="1:6" ht="20.100000000000001" customHeight="1" x14ac:dyDescent="0.2">
      <c r="A5" s="60"/>
      <c r="B5" s="7" t="s">
        <v>0</v>
      </c>
      <c r="C5" s="8">
        <f t="shared" si="0"/>
        <v>42255</v>
      </c>
      <c r="D5" s="4" t="s">
        <v>31</v>
      </c>
      <c r="E5" s="2" t="s">
        <v>24</v>
      </c>
      <c r="F5" s="4"/>
    </row>
    <row r="6" spans="1:6" ht="20.100000000000001" customHeight="1" x14ac:dyDescent="0.2">
      <c r="A6" s="60"/>
      <c r="B6" s="7" t="s">
        <v>1</v>
      </c>
      <c r="C6" s="8">
        <f t="shared" si="0"/>
        <v>42256</v>
      </c>
      <c r="D6" s="4"/>
      <c r="E6" s="2"/>
      <c r="F6" s="4"/>
    </row>
    <row r="7" spans="1:6" s="25" customFormat="1" ht="27.75" customHeight="1" x14ac:dyDescent="0.2">
      <c r="A7" s="55" t="s">
        <v>9</v>
      </c>
      <c r="B7" s="9" t="s">
        <v>2</v>
      </c>
      <c r="C7" s="10">
        <f t="shared" si="0"/>
        <v>42257</v>
      </c>
      <c r="D7" s="21" t="s">
        <v>48</v>
      </c>
      <c r="E7" s="24" t="s">
        <v>24</v>
      </c>
      <c r="F7" s="21"/>
    </row>
    <row r="8" spans="1:6" ht="20.100000000000001" customHeight="1" x14ac:dyDescent="0.2">
      <c r="A8" s="55"/>
      <c r="B8" s="7" t="s">
        <v>6</v>
      </c>
      <c r="C8" s="8">
        <f t="shared" si="0"/>
        <v>42258</v>
      </c>
      <c r="D8" s="4"/>
      <c r="E8" s="2"/>
      <c r="F8" s="4"/>
    </row>
    <row r="9" spans="1:6" ht="20.100000000000001" customHeight="1" x14ac:dyDescent="0.2">
      <c r="A9" s="55"/>
      <c r="B9" s="7" t="s">
        <v>3</v>
      </c>
      <c r="C9" s="8">
        <f t="shared" si="0"/>
        <v>42259</v>
      </c>
      <c r="D9" s="4" t="s">
        <v>70</v>
      </c>
      <c r="E9" s="2"/>
      <c r="F9" s="4"/>
    </row>
    <row r="10" spans="1:6" ht="20.100000000000001" customHeight="1" x14ac:dyDescent="0.2">
      <c r="A10" s="55"/>
      <c r="B10" s="5" t="s">
        <v>4</v>
      </c>
      <c r="C10" s="6">
        <f t="shared" si="0"/>
        <v>42260</v>
      </c>
      <c r="D10" s="20" t="s">
        <v>16</v>
      </c>
      <c r="E10" s="19" t="s">
        <v>22</v>
      </c>
      <c r="F10" s="19">
        <f>F17-1</f>
        <v>-11</v>
      </c>
    </row>
    <row r="11" spans="1:6" ht="20.100000000000001" customHeight="1" x14ac:dyDescent="0.2">
      <c r="A11" s="55"/>
      <c r="B11" s="7" t="s">
        <v>5</v>
      </c>
      <c r="C11" s="8">
        <f t="shared" si="0"/>
        <v>42261</v>
      </c>
      <c r="D11" s="4"/>
      <c r="E11" s="2"/>
      <c r="F11" s="4"/>
    </row>
    <row r="12" spans="1:6" ht="30" customHeight="1" x14ac:dyDescent="0.2">
      <c r="A12" s="55"/>
      <c r="B12" s="7" t="s">
        <v>0</v>
      </c>
      <c r="C12" s="8">
        <f t="shared" si="0"/>
        <v>42262</v>
      </c>
      <c r="D12" s="21" t="s">
        <v>46</v>
      </c>
      <c r="E12" s="2" t="s">
        <v>14</v>
      </c>
      <c r="F12" s="4"/>
    </row>
    <row r="13" spans="1:6" ht="20.100000000000001" customHeight="1" x14ac:dyDescent="0.2">
      <c r="A13" s="55"/>
      <c r="B13" s="7" t="s">
        <v>1</v>
      </c>
      <c r="C13" s="8">
        <f t="shared" si="0"/>
        <v>42263</v>
      </c>
      <c r="D13" s="4"/>
      <c r="E13" s="2"/>
      <c r="F13" s="4"/>
    </row>
    <row r="14" spans="1:6" ht="20.100000000000001" customHeight="1" x14ac:dyDescent="0.2">
      <c r="A14" s="55"/>
      <c r="B14" s="7" t="s">
        <v>2</v>
      </c>
      <c r="C14" s="8">
        <f t="shared" si="0"/>
        <v>42264</v>
      </c>
      <c r="D14" s="4" t="s">
        <v>15</v>
      </c>
      <c r="E14" s="2"/>
      <c r="F14" s="4"/>
    </row>
    <row r="15" spans="1:6" ht="20.100000000000001" customHeight="1" x14ac:dyDescent="0.2">
      <c r="A15" s="55"/>
      <c r="B15" s="7" t="s">
        <v>6</v>
      </c>
      <c r="C15" s="8">
        <f t="shared" si="0"/>
        <v>42265</v>
      </c>
      <c r="D15" s="4"/>
      <c r="E15" s="2"/>
      <c r="F15" s="4"/>
    </row>
    <row r="16" spans="1:6" ht="20.100000000000001" customHeight="1" x14ac:dyDescent="0.2">
      <c r="A16" s="55"/>
      <c r="B16" s="7" t="s">
        <v>3</v>
      </c>
      <c r="C16" s="8">
        <f t="shared" si="0"/>
        <v>42266</v>
      </c>
      <c r="D16" s="4"/>
      <c r="E16" s="2"/>
      <c r="F16" s="4"/>
    </row>
    <row r="17" spans="1:18" ht="44.25" customHeight="1" x14ac:dyDescent="0.2">
      <c r="A17" s="55"/>
      <c r="B17" s="5" t="s">
        <v>4</v>
      </c>
      <c r="C17" s="6">
        <f t="shared" si="0"/>
        <v>42267</v>
      </c>
      <c r="D17" s="26" t="s">
        <v>50</v>
      </c>
      <c r="E17" s="19" t="s">
        <v>22</v>
      </c>
      <c r="F17" s="19">
        <f>F24-1</f>
        <v>-10</v>
      </c>
      <c r="I17" s="56" t="s">
        <v>10</v>
      </c>
      <c r="J17" s="57"/>
      <c r="K17" s="57"/>
      <c r="O17" s="35" t="s">
        <v>69</v>
      </c>
      <c r="P17" s="36">
        <v>10</v>
      </c>
      <c r="Q17" s="37" t="s">
        <v>66</v>
      </c>
    </row>
    <row r="18" spans="1:18" ht="20.100000000000001" customHeight="1" x14ac:dyDescent="0.2">
      <c r="A18" s="55"/>
      <c r="B18" s="7" t="s">
        <v>5</v>
      </c>
      <c r="C18" s="8">
        <f t="shared" si="0"/>
        <v>42268</v>
      </c>
      <c r="D18" s="4"/>
      <c r="E18" s="2"/>
      <c r="F18" s="4"/>
      <c r="I18" s="57"/>
      <c r="J18" s="57"/>
      <c r="K18" s="57"/>
      <c r="R18" s="34"/>
    </row>
    <row r="19" spans="1:18" ht="27.75" customHeight="1" x14ac:dyDescent="0.2">
      <c r="A19" s="55"/>
      <c r="B19" s="7" t="s">
        <v>0</v>
      </c>
      <c r="C19" s="8">
        <f t="shared" si="0"/>
        <v>42269</v>
      </c>
      <c r="D19" s="21" t="s">
        <v>17</v>
      </c>
      <c r="E19" s="2" t="s">
        <v>14</v>
      </c>
      <c r="F19" s="4"/>
      <c r="O19" s="38" t="s">
        <v>68</v>
      </c>
      <c r="P19" s="38" t="s">
        <v>66</v>
      </c>
      <c r="Q19" s="38" t="s">
        <v>67</v>
      </c>
    </row>
    <row r="20" spans="1:18" ht="20.100000000000001" customHeight="1" x14ac:dyDescent="0.2">
      <c r="A20" s="55"/>
      <c r="B20" s="7" t="s">
        <v>1</v>
      </c>
      <c r="C20" s="8">
        <f t="shared" si="0"/>
        <v>42270</v>
      </c>
      <c r="D20" s="4" t="s">
        <v>49</v>
      </c>
      <c r="E20" s="2"/>
      <c r="F20" s="4"/>
      <c r="O20" s="40">
        <v>60</v>
      </c>
      <c r="P20" s="41">
        <f>(O20/100)*$P$17</f>
        <v>6</v>
      </c>
      <c r="Q20" s="42">
        <f>(1/P20)*TIME(1,0,0)</f>
        <v>6.9444444444444441E-3</v>
      </c>
    </row>
    <row r="21" spans="1:18" ht="25.5" customHeight="1" x14ac:dyDescent="0.2">
      <c r="A21" s="55"/>
      <c r="B21" s="7" t="s">
        <v>2</v>
      </c>
      <c r="C21" s="8">
        <f t="shared" si="0"/>
        <v>42271</v>
      </c>
      <c r="D21" s="21" t="s">
        <v>28</v>
      </c>
      <c r="E21" s="2" t="s">
        <v>14</v>
      </c>
      <c r="F21" s="4"/>
      <c r="O21" s="40">
        <v>65</v>
      </c>
      <c r="P21" s="41">
        <f t="shared" ref="P21:P31" si="1">(O21/100)*$P$17</f>
        <v>6.5</v>
      </c>
      <c r="Q21" s="42">
        <f t="shared" ref="Q21:Q31" si="2">(1/P21)*TIME(1,0,0)</f>
        <v>6.41025641025641E-3</v>
      </c>
    </row>
    <row r="22" spans="1:18" ht="20.100000000000001" customHeight="1" x14ac:dyDescent="0.2">
      <c r="A22" s="55"/>
      <c r="B22" s="7" t="s">
        <v>6</v>
      </c>
      <c r="C22" s="8">
        <f t="shared" si="0"/>
        <v>42272</v>
      </c>
      <c r="D22" s="4"/>
      <c r="E22" s="2"/>
      <c r="F22" s="4"/>
      <c r="O22" s="40">
        <v>70</v>
      </c>
      <c r="P22" s="41">
        <f t="shared" si="1"/>
        <v>7</v>
      </c>
      <c r="Q22" s="42">
        <f t="shared" si="2"/>
        <v>5.9523809523809521E-3</v>
      </c>
    </row>
    <row r="23" spans="1:18" ht="33.75" customHeight="1" x14ac:dyDescent="0.2">
      <c r="A23" s="55"/>
      <c r="B23" s="7" t="s">
        <v>3</v>
      </c>
      <c r="C23" s="8">
        <f t="shared" si="0"/>
        <v>42273</v>
      </c>
      <c r="D23" s="21" t="s">
        <v>72</v>
      </c>
      <c r="E23" s="2" t="s">
        <v>20</v>
      </c>
      <c r="F23" s="4"/>
      <c r="O23" s="40">
        <f t="shared" ref="O23:O31" si="3">O22+5</f>
        <v>75</v>
      </c>
      <c r="P23" s="41">
        <f t="shared" si="1"/>
        <v>7.5</v>
      </c>
      <c r="Q23" s="42">
        <f t="shared" si="2"/>
        <v>5.5555555555555549E-3</v>
      </c>
    </row>
    <row r="24" spans="1:18" ht="45.75" customHeight="1" x14ac:dyDescent="0.2">
      <c r="A24" s="55"/>
      <c r="B24" s="5" t="s">
        <v>4</v>
      </c>
      <c r="C24" s="6">
        <f t="shared" ref="C24:C31" si="4">C23+1</f>
        <v>42274</v>
      </c>
      <c r="D24" s="32" t="s">
        <v>73</v>
      </c>
      <c r="E24" s="19" t="s">
        <v>22</v>
      </c>
      <c r="F24" s="19">
        <f>F31-1</f>
        <v>-9</v>
      </c>
      <c r="O24" s="40">
        <f t="shared" si="3"/>
        <v>80</v>
      </c>
      <c r="P24" s="41">
        <f t="shared" si="1"/>
        <v>8</v>
      </c>
      <c r="Q24" s="42">
        <f t="shared" si="2"/>
        <v>5.208333333333333E-3</v>
      </c>
    </row>
    <row r="25" spans="1:18" ht="20.100000000000001" customHeight="1" x14ac:dyDescent="0.2">
      <c r="A25" s="55"/>
      <c r="B25" s="7" t="s">
        <v>5</v>
      </c>
      <c r="C25" s="8">
        <f t="shared" si="4"/>
        <v>42275</v>
      </c>
      <c r="D25" s="4"/>
      <c r="E25" s="2"/>
      <c r="F25" s="4"/>
      <c r="O25" s="40">
        <f t="shared" si="3"/>
        <v>85</v>
      </c>
      <c r="P25" s="41">
        <f t="shared" si="1"/>
        <v>8.5</v>
      </c>
      <c r="Q25" s="42">
        <f t="shared" si="2"/>
        <v>4.9019607843137254E-3</v>
      </c>
    </row>
    <row r="26" spans="1:18" ht="29.25" customHeight="1" x14ac:dyDescent="0.2">
      <c r="A26" s="55"/>
      <c r="B26" s="7" t="s">
        <v>0</v>
      </c>
      <c r="C26" s="8">
        <f t="shared" si="4"/>
        <v>42276</v>
      </c>
      <c r="D26" s="21" t="s">
        <v>29</v>
      </c>
      <c r="E26" s="2"/>
      <c r="F26" s="4"/>
      <c r="O26" s="40">
        <f t="shared" si="3"/>
        <v>90</v>
      </c>
      <c r="P26" s="41">
        <f t="shared" si="1"/>
        <v>9</v>
      </c>
      <c r="Q26" s="42">
        <f t="shared" si="2"/>
        <v>4.6296296296296294E-3</v>
      </c>
    </row>
    <row r="27" spans="1:18" ht="20.100000000000001" customHeight="1" x14ac:dyDescent="0.2">
      <c r="A27" s="55"/>
      <c r="B27" s="7" t="s">
        <v>1</v>
      </c>
      <c r="C27" s="8">
        <f t="shared" si="4"/>
        <v>42277</v>
      </c>
      <c r="D27" s="4" t="s">
        <v>30</v>
      </c>
      <c r="E27" s="2"/>
      <c r="F27" s="4"/>
      <c r="O27" s="40">
        <f t="shared" si="3"/>
        <v>95</v>
      </c>
      <c r="P27" s="41">
        <f t="shared" si="1"/>
        <v>9.5</v>
      </c>
      <c r="Q27" s="42">
        <f t="shared" si="2"/>
        <v>4.3859649122807015E-3</v>
      </c>
    </row>
    <row r="28" spans="1:18" ht="20.100000000000001" customHeight="1" x14ac:dyDescent="0.2">
      <c r="A28" s="55"/>
      <c r="B28" s="7" t="s">
        <v>2</v>
      </c>
      <c r="C28" s="8">
        <f t="shared" si="4"/>
        <v>42278</v>
      </c>
      <c r="D28" s="4" t="s">
        <v>18</v>
      </c>
      <c r="E28" s="2" t="s">
        <v>14</v>
      </c>
      <c r="F28" s="4"/>
      <c r="O28" s="44">
        <f t="shared" si="3"/>
        <v>100</v>
      </c>
      <c r="P28" s="41">
        <f t="shared" si="1"/>
        <v>10</v>
      </c>
      <c r="Q28" s="42">
        <f t="shared" si="2"/>
        <v>4.1666666666666666E-3</v>
      </c>
      <c r="R28" s="51"/>
    </row>
    <row r="29" spans="1:18" ht="20.100000000000001" customHeight="1" x14ac:dyDescent="0.2">
      <c r="A29" s="55"/>
      <c r="B29" s="7" t="s">
        <v>6</v>
      </c>
      <c r="C29" s="8">
        <f t="shared" si="4"/>
        <v>42279</v>
      </c>
      <c r="D29" s="4"/>
      <c r="E29" s="2"/>
      <c r="F29" s="4"/>
      <c r="O29" s="45">
        <f t="shared" si="3"/>
        <v>105</v>
      </c>
      <c r="P29" s="41">
        <f t="shared" si="1"/>
        <v>10.5</v>
      </c>
      <c r="Q29" s="42">
        <f t="shared" si="2"/>
        <v>3.968253968253968E-3</v>
      </c>
    </row>
    <row r="30" spans="1:18" ht="31.5" customHeight="1" x14ac:dyDescent="0.2">
      <c r="A30" s="55"/>
      <c r="B30" s="7" t="s">
        <v>3</v>
      </c>
      <c r="C30" s="8">
        <f t="shared" si="4"/>
        <v>42280</v>
      </c>
      <c r="D30" s="21" t="s">
        <v>47</v>
      </c>
      <c r="E30" s="2" t="s">
        <v>20</v>
      </c>
      <c r="F30" s="4"/>
      <c r="O30" s="46">
        <f t="shared" si="3"/>
        <v>110</v>
      </c>
      <c r="P30" s="41">
        <f t="shared" si="1"/>
        <v>11</v>
      </c>
      <c r="Q30" s="42">
        <f>(1/P30)*TIME(1,0,0)</f>
        <v>3.787878787878788E-3</v>
      </c>
    </row>
    <row r="31" spans="1:18" ht="69" customHeight="1" x14ac:dyDescent="0.2">
      <c r="A31" s="55"/>
      <c r="B31" s="5" t="s">
        <v>4</v>
      </c>
      <c r="C31" s="6">
        <f t="shared" si="4"/>
        <v>42281</v>
      </c>
      <c r="D31" s="26" t="s">
        <v>51</v>
      </c>
      <c r="E31" s="19" t="s">
        <v>21</v>
      </c>
      <c r="F31" s="19">
        <f>F38-1</f>
        <v>-8</v>
      </c>
      <c r="O31" s="47">
        <f t="shared" si="3"/>
        <v>115</v>
      </c>
      <c r="P31" s="41">
        <f t="shared" si="1"/>
        <v>11.5</v>
      </c>
      <c r="Q31" s="42">
        <f t="shared" si="2"/>
        <v>3.6231884057971011E-3</v>
      </c>
    </row>
    <row r="32" spans="1:18" ht="20.100000000000001" customHeight="1" x14ac:dyDescent="0.2">
      <c r="A32" s="54" t="s">
        <v>8</v>
      </c>
      <c r="B32" s="7" t="s">
        <v>5</v>
      </c>
      <c r="C32" s="8">
        <f t="shared" ref="C32:C51" si="5">C31+1</f>
        <v>42282</v>
      </c>
      <c r="D32" s="4"/>
      <c r="E32" s="2"/>
      <c r="F32" s="4"/>
    </row>
    <row r="33" spans="1:19" ht="33.75" customHeight="1" x14ac:dyDescent="0.2">
      <c r="A33" s="53"/>
      <c r="B33" s="7" t="s">
        <v>0</v>
      </c>
      <c r="C33" s="8">
        <f t="shared" si="5"/>
        <v>42283</v>
      </c>
      <c r="D33" s="21" t="s">
        <v>32</v>
      </c>
      <c r="E33" s="2" t="s">
        <v>14</v>
      </c>
      <c r="F33" s="4"/>
      <c r="S33" s="34"/>
    </row>
    <row r="34" spans="1:19" ht="20.100000000000001" customHeight="1" x14ac:dyDescent="0.2">
      <c r="A34" s="53"/>
      <c r="B34" s="7" t="s">
        <v>1</v>
      </c>
      <c r="C34" s="8">
        <f t="shared" si="5"/>
        <v>42284</v>
      </c>
      <c r="D34" s="4" t="s">
        <v>52</v>
      </c>
      <c r="E34" s="2"/>
      <c r="F34" s="4"/>
    </row>
    <row r="35" spans="1:19" ht="31.5" customHeight="1" x14ac:dyDescent="0.2">
      <c r="A35" s="53"/>
      <c r="B35" s="7" t="s">
        <v>2</v>
      </c>
      <c r="C35" s="8">
        <f t="shared" si="5"/>
        <v>42285</v>
      </c>
      <c r="D35" s="21" t="s">
        <v>34</v>
      </c>
      <c r="E35" s="2" t="s">
        <v>33</v>
      </c>
      <c r="F35" s="4"/>
      <c r="S35" s="34"/>
    </row>
    <row r="36" spans="1:19" ht="20.100000000000001" customHeight="1" x14ac:dyDescent="0.2">
      <c r="A36" s="53"/>
      <c r="B36" s="7" t="s">
        <v>6</v>
      </c>
      <c r="C36" s="8">
        <f t="shared" si="5"/>
        <v>42286</v>
      </c>
      <c r="D36" s="4"/>
      <c r="E36" s="2"/>
      <c r="F36" s="4"/>
      <c r="S36" s="39"/>
    </row>
    <row r="37" spans="1:19" ht="28.5" customHeight="1" x14ac:dyDescent="0.2">
      <c r="A37" s="53"/>
      <c r="B37" s="7" t="s">
        <v>3</v>
      </c>
      <c r="C37" s="8">
        <f t="shared" si="5"/>
        <v>42287</v>
      </c>
      <c r="D37" s="21" t="s">
        <v>53</v>
      </c>
      <c r="E37" s="2" t="s">
        <v>20</v>
      </c>
      <c r="F37" s="4"/>
      <c r="I37" s="23"/>
      <c r="S37" s="43"/>
    </row>
    <row r="38" spans="1:19" ht="47.25" customHeight="1" x14ac:dyDescent="0.2">
      <c r="A38" s="53"/>
      <c r="B38" s="5" t="s">
        <v>4</v>
      </c>
      <c r="C38" s="6">
        <f t="shared" si="5"/>
        <v>42288</v>
      </c>
      <c r="D38" s="26" t="s">
        <v>54</v>
      </c>
      <c r="E38" s="19" t="s">
        <v>22</v>
      </c>
      <c r="F38" s="19">
        <f>F45-1</f>
        <v>-7</v>
      </c>
      <c r="S38" s="43"/>
    </row>
    <row r="39" spans="1:19" ht="20.100000000000001" customHeight="1" x14ac:dyDescent="0.2">
      <c r="A39" s="53"/>
      <c r="B39" s="7" t="s">
        <v>5</v>
      </c>
      <c r="C39" s="8">
        <f t="shared" si="5"/>
        <v>42289</v>
      </c>
      <c r="D39" s="4"/>
      <c r="E39" s="2"/>
      <c r="F39" s="4"/>
      <c r="S39" s="43"/>
    </row>
    <row r="40" spans="1:19" ht="20.100000000000001" customHeight="1" x14ac:dyDescent="0.2">
      <c r="A40" s="53"/>
      <c r="B40" s="7" t="s">
        <v>0</v>
      </c>
      <c r="C40" s="8">
        <f t="shared" si="5"/>
        <v>42290</v>
      </c>
      <c r="D40" s="4" t="s">
        <v>35</v>
      </c>
      <c r="E40" s="2"/>
      <c r="F40" s="4"/>
      <c r="S40" s="43"/>
    </row>
    <row r="41" spans="1:19" ht="20.100000000000001" customHeight="1" x14ac:dyDescent="0.2">
      <c r="A41" s="53"/>
      <c r="B41" s="7" t="s">
        <v>1</v>
      </c>
      <c r="C41" s="8">
        <f t="shared" si="5"/>
        <v>42291</v>
      </c>
      <c r="D41" s="4" t="s">
        <v>52</v>
      </c>
      <c r="E41" s="2"/>
      <c r="F41" s="4"/>
      <c r="S41" s="43"/>
    </row>
    <row r="42" spans="1:19" ht="27.75" customHeight="1" x14ac:dyDescent="0.2">
      <c r="A42" s="53"/>
      <c r="B42" s="7" t="s">
        <v>2</v>
      </c>
      <c r="C42" s="8">
        <f t="shared" si="5"/>
        <v>42292</v>
      </c>
      <c r="D42" s="4" t="s">
        <v>36</v>
      </c>
      <c r="E42" s="2" t="s">
        <v>14</v>
      </c>
      <c r="F42" s="4"/>
      <c r="S42" s="43"/>
    </row>
    <row r="43" spans="1:19" ht="20.100000000000001" customHeight="1" x14ac:dyDescent="0.2">
      <c r="A43" s="53"/>
      <c r="B43" s="7" t="s">
        <v>6</v>
      </c>
      <c r="C43" s="8">
        <f t="shared" si="5"/>
        <v>42293</v>
      </c>
      <c r="D43" s="4"/>
      <c r="E43" s="2"/>
      <c r="F43" s="4"/>
      <c r="S43" s="43"/>
    </row>
    <row r="44" spans="1:19" ht="33.75" customHeight="1" x14ac:dyDescent="0.2">
      <c r="A44" s="53"/>
      <c r="B44" s="7" t="s">
        <v>3</v>
      </c>
      <c r="C44" s="8">
        <f t="shared" si="5"/>
        <v>42294</v>
      </c>
      <c r="D44" s="21" t="s">
        <v>55</v>
      </c>
      <c r="E44" s="2" t="s">
        <v>20</v>
      </c>
      <c r="F44" s="4"/>
      <c r="S44" s="43"/>
    </row>
    <row r="45" spans="1:19" ht="47.25" customHeight="1" x14ac:dyDescent="0.2">
      <c r="A45" s="53"/>
      <c r="B45" s="5" t="s">
        <v>4</v>
      </c>
      <c r="C45" s="6">
        <f t="shared" si="5"/>
        <v>42295</v>
      </c>
      <c r="D45" s="26" t="s">
        <v>56</v>
      </c>
      <c r="E45" s="19" t="s">
        <v>21</v>
      </c>
      <c r="F45" s="19">
        <f>F52-1</f>
        <v>-6</v>
      </c>
      <c r="S45" s="43"/>
    </row>
    <row r="46" spans="1:19" ht="20.100000000000001" customHeight="1" x14ac:dyDescent="0.2">
      <c r="A46" s="53"/>
      <c r="B46" s="7" t="s">
        <v>5</v>
      </c>
      <c r="C46" s="8">
        <f t="shared" si="5"/>
        <v>42296</v>
      </c>
      <c r="D46" s="4"/>
      <c r="E46" s="2"/>
      <c r="F46" s="4"/>
      <c r="S46" s="43"/>
    </row>
    <row r="47" spans="1:19" ht="30.75" customHeight="1" x14ac:dyDescent="0.2">
      <c r="A47" s="53"/>
      <c r="B47" s="7" t="s">
        <v>0</v>
      </c>
      <c r="C47" s="8">
        <f t="shared" si="5"/>
        <v>42297</v>
      </c>
      <c r="D47" s="4" t="s">
        <v>37</v>
      </c>
      <c r="E47" s="2"/>
      <c r="F47" s="4"/>
      <c r="S47" s="43"/>
    </row>
    <row r="48" spans="1:19" ht="20.100000000000001" customHeight="1" x14ac:dyDescent="0.2">
      <c r="A48" s="53"/>
      <c r="B48" s="7" t="s">
        <v>1</v>
      </c>
      <c r="C48" s="8">
        <f t="shared" si="5"/>
        <v>42298</v>
      </c>
      <c r="D48" s="4" t="s">
        <v>57</v>
      </c>
      <c r="E48" s="2"/>
      <c r="F48" s="4"/>
      <c r="S48" s="43"/>
    </row>
    <row r="49" spans="1:19" ht="42" customHeight="1" x14ac:dyDescent="0.2">
      <c r="A49" s="53"/>
      <c r="B49" s="7" t="s">
        <v>2</v>
      </c>
      <c r="C49" s="8">
        <f t="shared" si="5"/>
        <v>42299</v>
      </c>
      <c r="D49" s="21" t="s">
        <v>38</v>
      </c>
      <c r="E49" s="2" t="s">
        <v>14</v>
      </c>
      <c r="F49" s="4"/>
      <c r="O49" s="48"/>
      <c r="P49" s="48"/>
      <c r="Q49" s="48"/>
      <c r="R49" s="48"/>
      <c r="S49" s="49"/>
    </row>
    <row r="50" spans="1:19" ht="20.100000000000001" customHeight="1" x14ac:dyDescent="0.2">
      <c r="A50" s="53"/>
      <c r="B50" s="7" t="s">
        <v>6</v>
      </c>
      <c r="C50" s="8">
        <f t="shared" si="5"/>
        <v>42300</v>
      </c>
      <c r="D50" s="4"/>
      <c r="E50" s="2"/>
      <c r="F50" s="4"/>
      <c r="O50" s="50"/>
      <c r="P50" s="49"/>
      <c r="Q50" s="49"/>
      <c r="R50" s="49"/>
      <c r="S50" s="49"/>
    </row>
    <row r="51" spans="1:19" ht="35.25" customHeight="1" x14ac:dyDescent="0.2">
      <c r="A51" s="53"/>
      <c r="B51" s="7" t="s">
        <v>3</v>
      </c>
      <c r="C51" s="8">
        <f t="shared" si="5"/>
        <v>42301</v>
      </c>
      <c r="D51" s="21" t="s">
        <v>13</v>
      </c>
      <c r="E51" s="2"/>
      <c r="F51" s="4"/>
      <c r="O51" s="34"/>
      <c r="P51" s="34"/>
      <c r="Q51" s="34"/>
      <c r="R51" s="34"/>
      <c r="S51" s="34"/>
    </row>
    <row r="52" spans="1:19" ht="51.75" customHeight="1" x14ac:dyDescent="0.2">
      <c r="A52" s="53"/>
      <c r="B52" s="5" t="s">
        <v>4</v>
      </c>
      <c r="C52" s="6">
        <f t="shared" ref="C52:C87" si="6">C51+1</f>
        <v>42302</v>
      </c>
      <c r="D52" s="26" t="s">
        <v>58</v>
      </c>
      <c r="E52" s="19" t="s">
        <v>22</v>
      </c>
      <c r="F52" s="19">
        <f>F59-1</f>
        <v>-5</v>
      </c>
      <c r="O52" s="34"/>
      <c r="P52" s="34"/>
      <c r="Q52" s="34"/>
      <c r="R52" s="34"/>
      <c r="S52" s="34"/>
    </row>
    <row r="53" spans="1:19" ht="20.100000000000001" customHeight="1" x14ac:dyDescent="0.2">
      <c r="A53" s="53"/>
      <c r="B53" s="7" t="s">
        <v>5</v>
      </c>
      <c r="C53" s="8">
        <f t="shared" si="6"/>
        <v>42303</v>
      </c>
      <c r="D53" s="4"/>
      <c r="E53" s="2"/>
      <c r="F53" s="4"/>
      <c r="O53" s="34"/>
      <c r="P53" s="34"/>
      <c r="Q53" s="34"/>
      <c r="R53" s="34"/>
      <c r="S53" s="34"/>
    </row>
    <row r="54" spans="1:19" ht="20.100000000000001" customHeight="1" x14ac:dyDescent="0.2">
      <c r="A54" s="53"/>
      <c r="B54" s="7" t="s">
        <v>0</v>
      </c>
      <c r="C54" s="8">
        <f t="shared" si="6"/>
        <v>42304</v>
      </c>
      <c r="D54" s="4" t="s">
        <v>39</v>
      </c>
      <c r="E54" s="2"/>
      <c r="F54" s="4"/>
      <c r="O54" s="34"/>
      <c r="P54" s="34"/>
      <c r="Q54" s="34"/>
      <c r="R54" s="34"/>
      <c r="S54" s="34"/>
    </row>
    <row r="55" spans="1:19" ht="20.100000000000001" customHeight="1" x14ac:dyDescent="0.2">
      <c r="A55" s="53"/>
      <c r="B55" s="7" t="s">
        <v>1</v>
      </c>
      <c r="C55" s="8">
        <f t="shared" si="6"/>
        <v>42305</v>
      </c>
      <c r="D55" s="4" t="s">
        <v>59</v>
      </c>
      <c r="E55" s="2"/>
      <c r="F55" s="4"/>
      <c r="O55" s="34"/>
      <c r="P55" s="34"/>
      <c r="Q55" s="34"/>
      <c r="R55" s="34"/>
      <c r="S55" s="34"/>
    </row>
    <row r="56" spans="1:19" ht="20.100000000000001" customHeight="1" x14ac:dyDescent="0.2">
      <c r="A56" s="53"/>
      <c r="B56" s="7" t="s">
        <v>2</v>
      </c>
      <c r="C56" s="8">
        <f t="shared" si="6"/>
        <v>42306</v>
      </c>
      <c r="D56" s="4" t="s">
        <v>60</v>
      </c>
      <c r="E56" s="2" t="s">
        <v>14</v>
      </c>
      <c r="F56" s="4"/>
      <c r="O56" s="34"/>
      <c r="P56" s="34"/>
      <c r="Q56" s="34"/>
      <c r="R56" s="34"/>
      <c r="S56" s="34"/>
    </row>
    <row r="57" spans="1:19" ht="21" customHeight="1" x14ac:dyDescent="0.2">
      <c r="A57" s="53"/>
      <c r="B57" s="7" t="s">
        <v>6</v>
      </c>
      <c r="C57" s="8">
        <f t="shared" si="6"/>
        <v>42307</v>
      </c>
      <c r="D57" s="4"/>
      <c r="E57" s="2"/>
      <c r="F57" s="4"/>
      <c r="O57" s="34"/>
      <c r="P57" s="34"/>
      <c r="Q57" s="34"/>
      <c r="R57" s="36"/>
      <c r="S57" s="34"/>
    </row>
    <row r="58" spans="1:19" s="25" customFormat="1" ht="35.25" customHeight="1" x14ac:dyDescent="0.2">
      <c r="A58" s="53"/>
      <c r="B58" s="9" t="s">
        <v>3</v>
      </c>
      <c r="C58" s="10">
        <f t="shared" si="6"/>
        <v>42308</v>
      </c>
      <c r="D58" s="21" t="s">
        <v>61</v>
      </c>
      <c r="E58" s="24" t="s">
        <v>20</v>
      </c>
      <c r="F58" s="21"/>
      <c r="O58" s="34"/>
      <c r="P58" s="34"/>
      <c r="Q58" s="34"/>
      <c r="R58" s="36"/>
      <c r="S58" s="34"/>
    </row>
    <row r="59" spans="1:19" s="25" customFormat="1" ht="42.75" customHeight="1" x14ac:dyDescent="0.2">
      <c r="A59" s="53"/>
      <c r="B59" s="11" t="s">
        <v>4</v>
      </c>
      <c r="C59" s="12">
        <f t="shared" si="6"/>
        <v>42309</v>
      </c>
      <c r="D59" s="22" t="s">
        <v>74</v>
      </c>
      <c r="E59" s="26" t="s">
        <v>22</v>
      </c>
      <c r="F59" s="26">
        <f>F66-1</f>
        <v>-4</v>
      </c>
      <c r="O59" s="34"/>
      <c r="P59" s="34"/>
      <c r="Q59" s="34"/>
      <c r="R59" s="36"/>
      <c r="S59" s="34"/>
    </row>
    <row r="60" spans="1:19" ht="20.100000000000001" customHeight="1" x14ac:dyDescent="0.2">
      <c r="A60" s="53"/>
      <c r="B60" s="7" t="s">
        <v>5</v>
      </c>
      <c r="C60" s="8">
        <f t="shared" si="6"/>
        <v>42310</v>
      </c>
      <c r="D60" s="4"/>
      <c r="E60" s="2"/>
      <c r="F60" s="4"/>
    </row>
    <row r="61" spans="1:19" ht="20.100000000000001" customHeight="1" x14ac:dyDescent="0.2">
      <c r="A61" s="53"/>
      <c r="B61" s="7" t="s">
        <v>0</v>
      </c>
      <c r="C61" s="8">
        <f t="shared" si="6"/>
        <v>42311</v>
      </c>
      <c r="D61" s="4" t="s">
        <v>31</v>
      </c>
      <c r="E61" s="2"/>
      <c r="F61" s="4"/>
    </row>
    <row r="62" spans="1:19" ht="20.100000000000001" customHeight="1" x14ac:dyDescent="0.2">
      <c r="A62" s="53"/>
      <c r="B62" s="7" t="s">
        <v>1</v>
      </c>
      <c r="C62" s="8">
        <f t="shared" si="6"/>
        <v>42312</v>
      </c>
      <c r="D62" s="4" t="s">
        <v>75</v>
      </c>
      <c r="E62" s="2"/>
      <c r="F62" s="4"/>
    </row>
    <row r="63" spans="1:19" s="25" customFormat="1" ht="33" customHeight="1" x14ac:dyDescent="0.2">
      <c r="A63" s="53"/>
      <c r="B63" s="9" t="s">
        <v>2</v>
      </c>
      <c r="C63" s="10">
        <f t="shared" si="6"/>
        <v>42313</v>
      </c>
      <c r="D63" s="21" t="s">
        <v>40</v>
      </c>
      <c r="E63" s="24"/>
      <c r="F63" s="21"/>
    </row>
    <row r="64" spans="1:19" ht="20.100000000000001" customHeight="1" x14ac:dyDescent="0.2">
      <c r="A64" s="53"/>
      <c r="B64" s="7" t="s">
        <v>6</v>
      </c>
      <c r="C64" s="8">
        <f t="shared" si="6"/>
        <v>42314</v>
      </c>
      <c r="D64" s="4"/>
      <c r="E64" s="2"/>
      <c r="F64" s="4"/>
      <c r="G64" s="29" t="s">
        <v>11</v>
      </c>
    </row>
    <row r="65" spans="1:8" ht="32.25" customHeight="1" x14ac:dyDescent="0.2">
      <c r="A65" s="53"/>
      <c r="B65" s="7" t="s">
        <v>3</v>
      </c>
      <c r="C65" s="8">
        <f t="shared" si="6"/>
        <v>42315</v>
      </c>
      <c r="D65" s="21" t="s">
        <v>76</v>
      </c>
      <c r="E65" s="2" t="s">
        <v>20</v>
      </c>
      <c r="F65" s="4"/>
    </row>
    <row r="66" spans="1:8" ht="38.25" customHeight="1" x14ac:dyDescent="0.2">
      <c r="A66" s="53"/>
      <c r="B66" s="5" t="s">
        <v>4</v>
      </c>
      <c r="C66" s="6">
        <f t="shared" si="6"/>
        <v>42316</v>
      </c>
      <c r="D66" s="22" t="s">
        <v>78</v>
      </c>
      <c r="E66" s="19"/>
      <c r="F66" s="19">
        <f>F73-1</f>
        <v>-3</v>
      </c>
      <c r="H66" s="25"/>
    </row>
    <row r="67" spans="1:8" ht="20.100000000000001" customHeight="1" x14ac:dyDescent="0.2">
      <c r="A67" s="53"/>
      <c r="B67" s="7" t="s">
        <v>5</v>
      </c>
      <c r="C67" s="8">
        <f t="shared" si="6"/>
        <v>42317</v>
      </c>
      <c r="D67" s="4"/>
      <c r="E67" s="2"/>
      <c r="F67" s="4"/>
    </row>
    <row r="68" spans="1:8" ht="20.100000000000001" customHeight="1" x14ac:dyDescent="0.2">
      <c r="A68" s="53"/>
      <c r="B68" s="7" t="s">
        <v>0</v>
      </c>
      <c r="C68" s="8">
        <f t="shared" si="6"/>
        <v>42318</v>
      </c>
      <c r="D68" s="4" t="s">
        <v>41</v>
      </c>
      <c r="E68" s="2"/>
      <c r="F68" s="4"/>
    </row>
    <row r="69" spans="1:8" ht="20.100000000000001" customHeight="1" x14ac:dyDescent="0.2">
      <c r="A69" s="53"/>
      <c r="B69" s="7" t="s">
        <v>1</v>
      </c>
      <c r="C69" s="8">
        <f t="shared" si="6"/>
        <v>42319</v>
      </c>
      <c r="D69" s="4" t="s">
        <v>44</v>
      </c>
      <c r="E69" s="2"/>
      <c r="F69" s="4"/>
    </row>
    <row r="70" spans="1:8" ht="20.100000000000001" customHeight="1" x14ac:dyDescent="0.2">
      <c r="A70" s="53"/>
      <c r="B70" s="7" t="s">
        <v>2</v>
      </c>
      <c r="C70" s="8">
        <f t="shared" si="6"/>
        <v>42320</v>
      </c>
      <c r="D70" s="4" t="s">
        <v>42</v>
      </c>
      <c r="E70" s="2" t="s">
        <v>14</v>
      </c>
      <c r="F70" s="4"/>
    </row>
    <row r="71" spans="1:8" ht="20.100000000000001" customHeight="1" x14ac:dyDescent="0.2">
      <c r="A71" s="53"/>
      <c r="B71" s="7" t="s">
        <v>6</v>
      </c>
      <c r="C71" s="8">
        <f t="shared" si="6"/>
        <v>42321</v>
      </c>
      <c r="D71" s="4"/>
      <c r="E71" s="2"/>
      <c r="F71" s="4"/>
    </row>
    <row r="72" spans="1:8" s="25" customFormat="1" ht="30" customHeight="1" x14ac:dyDescent="0.2">
      <c r="A72" s="53"/>
      <c r="B72" s="9" t="s">
        <v>3</v>
      </c>
      <c r="C72" s="10">
        <f t="shared" si="6"/>
        <v>42322</v>
      </c>
      <c r="D72" s="21" t="s">
        <v>77</v>
      </c>
      <c r="E72" s="24" t="s">
        <v>20</v>
      </c>
      <c r="F72" s="21"/>
    </row>
    <row r="73" spans="1:8" ht="36.75" customHeight="1" x14ac:dyDescent="0.2">
      <c r="A73" s="53"/>
      <c r="B73" s="5" t="s">
        <v>4</v>
      </c>
      <c r="C73" s="6">
        <f t="shared" si="6"/>
        <v>42323</v>
      </c>
      <c r="D73" s="22" t="s">
        <v>62</v>
      </c>
      <c r="E73" s="19"/>
      <c r="F73" s="19">
        <f>F80-1</f>
        <v>-2</v>
      </c>
    </row>
    <row r="74" spans="1:8" ht="20.100000000000001" customHeight="1" x14ac:dyDescent="0.2">
      <c r="A74" s="52" t="s">
        <v>12</v>
      </c>
      <c r="B74" s="7" t="s">
        <v>5</v>
      </c>
      <c r="C74" s="8">
        <f t="shared" si="6"/>
        <v>42324</v>
      </c>
      <c r="D74" s="4"/>
      <c r="E74" s="2"/>
      <c r="F74" s="4"/>
    </row>
    <row r="75" spans="1:8" ht="20.100000000000001" customHeight="1" x14ac:dyDescent="0.2">
      <c r="A75" s="53"/>
      <c r="B75" s="7" t="s">
        <v>0</v>
      </c>
      <c r="C75" s="8">
        <f t="shared" si="6"/>
        <v>42325</v>
      </c>
      <c r="D75" s="4" t="s">
        <v>27</v>
      </c>
      <c r="E75" s="2" t="s">
        <v>19</v>
      </c>
      <c r="F75" s="4"/>
    </row>
    <row r="76" spans="1:8" ht="20.100000000000001" customHeight="1" x14ac:dyDescent="0.2">
      <c r="A76" s="53"/>
      <c r="B76" s="7" t="s">
        <v>1</v>
      </c>
      <c r="C76" s="8">
        <f t="shared" si="6"/>
        <v>42326</v>
      </c>
      <c r="D76" s="4" t="s">
        <v>43</v>
      </c>
      <c r="E76" s="2"/>
      <c r="F76" s="4"/>
    </row>
    <row r="77" spans="1:8" s="25" customFormat="1" ht="33.75" customHeight="1" x14ac:dyDescent="0.2">
      <c r="A77" s="53"/>
      <c r="B77" s="9" t="s">
        <v>2</v>
      </c>
      <c r="C77" s="10">
        <f t="shared" si="6"/>
        <v>42327</v>
      </c>
      <c r="D77" s="21" t="s">
        <v>63</v>
      </c>
      <c r="E77" s="24" t="s">
        <v>14</v>
      </c>
      <c r="F77" s="21"/>
    </row>
    <row r="78" spans="1:8" ht="20.100000000000001" customHeight="1" x14ac:dyDescent="0.2">
      <c r="A78" s="53"/>
      <c r="B78" s="7" t="s">
        <v>6</v>
      </c>
      <c r="C78" s="8">
        <f t="shared" si="6"/>
        <v>42328</v>
      </c>
      <c r="D78" s="4"/>
      <c r="E78" s="2"/>
      <c r="F78" s="4"/>
    </row>
    <row r="79" spans="1:8" ht="47.25" customHeight="1" x14ac:dyDescent="0.2">
      <c r="A79" s="53"/>
      <c r="B79" s="7" t="s">
        <v>3</v>
      </c>
      <c r="C79" s="8">
        <f t="shared" si="6"/>
        <v>42329</v>
      </c>
      <c r="D79" s="30" t="s">
        <v>64</v>
      </c>
      <c r="E79" s="2" t="s">
        <v>20</v>
      </c>
      <c r="F79" s="4"/>
    </row>
    <row r="80" spans="1:8" ht="36" customHeight="1" x14ac:dyDescent="0.2">
      <c r="A80" s="53"/>
      <c r="B80" s="5" t="s">
        <v>4</v>
      </c>
      <c r="C80" s="6">
        <f t="shared" si="6"/>
        <v>42330</v>
      </c>
      <c r="D80" s="22" t="s">
        <v>65</v>
      </c>
      <c r="E80" s="19"/>
      <c r="F80" s="19">
        <f>F87-1</f>
        <v>-1</v>
      </c>
    </row>
    <row r="81" spans="1:6" ht="20.100000000000001" customHeight="1" x14ac:dyDescent="0.2">
      <c r="A81" s="53"/>
      <c r="B81" s="7" t="s">
        <v>5</v>
      </c>
      <c r="C81" s="8">
        <f t="shared" si="6"/>
        <v>42331</v>
      </c>
      <c r="D81" s="4"/>
      <c r="E81" s="2"/>
      <c r="F81" s="4"/>
    </row>
    <row r="82" spans="1:6" ht="20.100000000000001" customHeight="1" x14ac:dyDescent="0.2">
      <c r="A82" s="53"/>
      <c r="B82" s="7" t="s">
        <v>0</v>
      </c>
      <c r="C82" s="8">
        <f t="shared" si="6"/>
        <v>42332</v>
      </c>
      <c r="D82" s="4" t="s">
        <v>25</v>
      </c>
      <c r="E82" s="2"/>
      <c r="F82" s="4"/>
    </row>
    <row r="83" spans="1:6" ht="20.100000000000001" customHeight="1" x14ac:dyDescent="0.2">
      <c r="A83" s="53"/>
      <c r="B83" s="7" t="s">
        <v>1</v>
      </c>
      <c r="C83" s="8">
        <f t="shared" si="6"/>
        <v>42333</v>
      </c>
      <c r="D83" s="4"/>
      <c r="E83" s="2"/>
      <c r="F83" s="4"/>
    </row>
    <row r="84" spans="1:6" ht="20.100000000000001" customHeight="1" x14ac:dyDescent="0.2">
      <c r="A84" s="53"/>
      <c r="B84" s="7" t="s">
        <v>2</v>
      </c>
      <c r="C84" s="8">
        <f t="shared" si="6"/>
        <v>42334</v>
      </c>
      <c r="D84" s="4" t="s">
        <v>26</v>
      </c>
      <c r="E84" s="2"/>
      <c r="F84" s="4"/>
    </row>
    <row r="85" spans="1:6" ht="20.100000000000001" customHeight="1" x14ac:dyDescent="0.2">
      <c r="A85" s="53"/>
      <c r="B85" s="7" t="s">
        <v>6</v>
      </c>
      <c r="C85" s="8">
        <f t="shared" si="6"/>
        <v>42335</v>
      </c>
      <c r="D85" s="4"/>
      <c r="E85" s="2"/>
      <c r="F85" s="4"/>
    </row>
    <row r="86" spans="1:6" ht="20.100000000000001" customHeight="1" x14ac:dyDescent="0.2">
      <c r="A86" s="53"/>
      <c r="B86" s="7" t="s">
        <v>3</v>
      </c>
      <c r="C86" s="8">
        <f t="shared" si="6"/>
        <v>42336</v>
      </c>
      <c r="D86" s="4" t="s">
        <v>26</v>
      </c>
      <c r="E86" s="2"/>
      <c r="F86" s="4"/>
    </row>
    <row r="87" spans="1:6" ht="20.100000000000001" customHeight="1" x14ac:dyDescent="0.2">
      <c r="A87" s="3"/>
      <c r="B87" s="13" t="s">
        <v>4</v>
      </c>
      <c r="C87" s="14">
        <f t="shared" si="6"/>
        <v>42337</v>
      </c>
      <c r="D87" s="33" t="s">
        <v>23</v>
      </c>
      <c r="E87" s="27"/>
      <c r="F87" s="27"/>
    </row>
    <row r="88" spans="1:6" x14ac:dyDescent="0.2">
      <c r="D88" s="23"/>
    </row>
    <row r="89" spans="1:6" x14ac:dyDescent="0.2">
      <c r="D89" s="23"/>
    </row>
    <row r="90" spans="1:6" x14ac:dyDescent="0.2">
      <c r="D90" s="23"/>
    </row>
    <row r="91" spans="1:6" x14ac:dyDescent="0.2">
      <c r="D91" s="23"/>
    </row>
    <row r="92" spans="1:6" x14ac:dyDescent="0.2">
      <c r="D92" s="23"/>
    </row>
    <row r="93" spans="1:6" x14ac:dyDescent="0.2">
      <c r="D93" s="23"/>
    </row>
    <row r="94" spans="1:6" x14ac:dyDescent="0.2">
      <c r="D94" s="23"/>
    </row>
    <row r="95" spans="1:6" x14ac:dyDescent="0.2">
      <c r="D95" s="23"/>
    </row>
    <row r="96" spans="1:6" x14ac:dyDescent="0.2">
      <c r="D96" s="23"/>
    </row>
    <row r="97" spans="4:4" x14ac:dyDescent="0.2">
      <c r="D97" s="23"/>
    </row>
    <row r="98" spans="4:4" x14ac:dyDescent="0.2">
      <c r="D98" s="23"/>
    </row>
    <row r="99" spans="4:4" x14ac:dyDescent="0.2">
      <c r="D99" s="23"/>
    </row>
    <row r="100" spans="4:4" x14ac:dyDescent="0.2">
      <c r="D100" s="23"/>
    </row>
    <row r="101" spans="4:4" x14ac:dyDescent="0.2">
      <c r="D101" s="23"/>
    </row>
    <row r="102" spans="4:4" x14ac:dyDescent="0.2">
      <c r="D102" s="23"/>
    </row>
    <row r="103" spans="4:4" x14ac:dyDescent="0.2">
      <c r="D103" s="23"/>
    </row>
    <row r="104" spans="4:4" x14ac:dyDescent="0.2">
      <c r="D104" s="23"/>
    </row>
    <row r="105" spans="4:4" x14ac:dyDescent="0.2">
      <c r="D105" s="23"/>
    </row>
    <row r="106" spans="4:4" x14ac:dyDescent="0.2">
      <c r="D106" s="23"/>
    </row>
    <row r="107" spans="4:4" x14ac:dyDescent="0.2">
      <c r="D107" s="23"/>
    </row>
    <row r="108" spans="4:4" x14ac:dyDescent="0.2">
      <c r="D108" s="23"/>
    </row>
    <row r="109" spans="4:4" x14ac:dyDescent="0.2">
      <c r="D109" s="23"/>
    </row>
    <row r="110" spans="4:4" x14ac:dyDescent="0.2">
      <c r="D110" s="23"/>
    </row>
    <row r="111" spans="4:4" x14ac:dyDescent="0.2">
      <c r="D111" s="23"/>
    </row>
    <row r="112" spans="4:4" x14ac:dyDescent="0.2">
      <c r="D112" s="23"/>
    </row>
    <row r="113" spans="4:4" x14ac:dyDescent="0.2">
      <c r="D113" s="23"/>
    </row>
    <row r="114" spans="4:4" x14ac:dyDescent="0.2">
      <c r="D114" s="23"/>
    </row>
    <row r="115" spans="4:4" x14ac:dyDescent="0.2">
      <c r="D115" s="23"/>
    </row>
    <row r="116" spans="4:4" x14ac:dyDescent="0.2">
      <c r="D116" s="23"/>
    </row>
    <row r="117" spans="4:4" x14ac:dyDescent="0.2">
      <c r="D117" s="23"/>
    </row>
    <row r="118" spans="4:4" x14ac:dyDescent="0.2">
      <c r="D118" s="23"/>
    </row>
    <row r="119" spans="4:4" x14ac:dyDescent="0.2">
      <c r="D119" s="23"/>
    </row>
    <row r="120" spans="4:4" x14ac:dyDescent="0.2">
      <c r="D120" s="23"/>
    </row>
    <row r="121" spans="4:4" x14ac:dyDescent="0.2">
      <c r="D121" s="23"/>
    </row>
    <row r="122" spans="4:4" x14ac:dyDescent="0.2">
      <c r="D122" s="23"/>
    </row>
  </sheetData>
  <customSheetViews>
    <customSheetView guid="{D8E4A9E8-7CE6-433B-B78A-B45FA417B60A}" showPageBreaks="1" fitToPage="1" showRuler="0">
      <selection activeCell="A4" sqref="A4"/>
      <pageMargins left="0.7" right="0.7" top="0.75" bottom="0.75" header="0.3" footer="0.3"/>
      <pageSetup paperSize="9" scale="76" orientation="portrait"/>
      <headerFooter>
        <oddHeader>&amp;CPlanning de préparation marathon de Reims : &amp;A_x000D_&amp;R&amp;D</oddHeader>
      </headerFooter>
    </customSheetView>
  </customSheetViews>
  <mergeCells count="6">
    <mergeCell ref="A74:A86"/>
    <mergeCell ref="A32:A73"/>
    <mergeCell ref="A7:A31"/>
    <mergeCell ref="I17:K18"/>
    <mergeCell ref="B1:F2"/>
    <mergeCell ref="A4:A6"/>
  </mergeCells>
  <phoneticPr fontId="0" type="noConversion"/>
  <conditionalFormatting sqref="C3:C87">
    <cfRule type="expression" dxfId="0" priority="1" stopIfTrue="1">
      <formula>$C3=TODAY()</formula>
    </cfRule>
  </conditionalFormatting>
  <pageMargins left="0.75" right="0.75" top="1" bottom="1" header="0.4921259845" footer="0.4921259845"/>
  <pageSetup paperSize="9" scale="71" fitToWidth="2" fitToHeight="2" orientation="landscape" r:id="rId1"/>
  <rowBreaks count="1" manualBreakCount="1">
    <brk id="45" max="17" man="1"/>
  </rowBreaks>
  <colBreaks count="1" manualBreakCount="1">
    <brk id="6" max="93" man="1"/>
  </colBreaks>
  <drawing r:id="rId2"/>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vt:i4>
      </vt:variant>
      <vt:variant>
        <vt:lpstr>Plages nommées</vt:lpstr>
      </vt:variant>
      <vt:variant>
        <vt:i4>2</vt:i4>
      </vt:variant>
    </vt:vector>
  </HeadingPairs>
  <TitlesOfParts>
    <vt:vector size="3" baseType="lpstr">
      <vt:lpstr>Alain</vt:lpstr>
      <vt:lpstr>Alain!Impression_des_titres</vt:lpstr>
      <vt:lpstr>Alain!Zone_d_impression</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Hervé POUTEAU</dc:creator>
  <cp:lastModifiedBy>Utilisateur</cp:lastModifiedBy>
  <cp:lastPrinted>2012-06-24T10:42:53Z</cp:lastPrinted>
  <dcterms:created xsi:type="dcterms:W3CDTF">2000-01-06T12:46:50Z</dcterms:created>
  <dcterms:modified xsi:type="dcterms:W3CDTF">2015-09-02T11:51:10Z</dcterms:modified>
</cp:coreProperties>
</file>