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nnées\Winword\Regards\Articles\"/>
    </mc:Choice>
  </mc:AlternateContent>
  <bookViews>
    <workbookView xWindow="0" yWindow="0" windowWidth="38400" windowHeight="17920" firstSheet="1" activeTab="5"/>
  </bookViews>
  <sheets>
    <sheet name="Rétrospective" sheetId="4" r:id="rId1"/>
    <sheet name="DEP L17 T1 ETIQ" sheetId="2" r:id="rId2"/>
    <sheet name="PCF FI DEP" sheetId="5" r:id="rId3"/>
    <sheet name="Hiérarchies départementales" sheetId="1" r:id="rId4"/>
    <sheet name="Synthèse circo" sheetId="3" r:id="rId5"/>
    <sheet name="Evol IDF PCF" sheetId="7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7" l="1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K5" i="5" l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4" i="5"/>
  <c r="L5" i="5"/>
  <c r="M5" i="5"/>
  <c r="N5" i="5"/>
  <c r="O5" i="5"/>
  <c r="L6" i="5"/>
  <c r="M6" i="5"/>
  <c r="N6" i="5"/>
  <c r="O6" i="5"/>
  <c r="L7" i="5"/>
  <c r="M7" i="5"/>
  <c r="N7" i="5"/>
  <c r="O7" i="5"/>
  <c r="L8" i="5"/>
  <c r="M8" i="5"/>
  <c r="N8" i="5"/>
  <c r="O8" i="5"/>
  <c r="L9" i="5"/>
  <c r="M9" i="5"/>
  <c r="N9" i="5"/>
  <c r="O9" i="5"/>
  <c r="L10" i="5"/>
  <c r="M10" i="5"/>
  <c r="N10" i="5"/>
  <c r="O10" i="5"/>
  <c r="L11" i="5"/>
  <c r="M11" i="5"/>
  <c r="N11" i="5"/>
  <c r="O11" i="5"/>
  <c r="L12" i="5"/>
  <c r="M12" i="5"/>
  <c r="N12" i="5"/>
  <c r="O12" i="5"/>
  <c r="L13" i="5"/>
  <c r="M13" i="5"/>
  <c r="N13" i="5"/>
  <c r="O13" i="5"/>
  <c r="L14" i="5"/>
  <c r="M14" i="5"/>
  <c r="N14" i="5"/>
  <c r="O14" i="5"/>
  <c r="L15" i="5"/>
  <c r="M15" i="5"/>
  <c r="N15" i="5"/>
  <c r="O15" i="5"/>
  <c r="L16" i="5"/>
  <c r="M16" i="5"/>
  <c r="N16" i="5"/>
  <c r="O16" i="5"/>
  <c r="L17" i="5"/>
  <c r="M17" i="5"/>
  <c r="N17" i="5"/>
  <c r="O17" i="5"/>
  <c r="L18" i="5"/>
  <c r="M18" i="5"/>
  <c r="N18" i="5"/>
  <c r="O18" i="5"/>
  <c r="L19" i="5"/>
  <c r="M19" i="5"/>
  <c r="N19" i="5"/>
  <c r="O19" i="5"/>
  <c r="L20" i="5"/>
  <c r="M20" i="5"/>
  <c r="N20" i="5"/>
  <c r="O20" i="5"/>
  <c r="L21" i="5"/>
  <c r="M21" i="5"/>
  <c r="N21" i="5"/>
  <c r="O21" i="5"/>
  <c r="L22" i="5"/>
  <c r="M22" i="5"/>
  <c r="N22" i="5"/>
  <c r="O22" i="5"/>
  <c r="L23" i="5"/>
  <c r="M23" i="5"/>
  <c r="N23" i="5"/>
  <c r="O23" i="5"/>
  <c r="L24" i="5"/>
  <c r="M24" i="5"/>
  <c r="N24" i="5"/>
  <c r="O24" i="5"/>
  <c r="L25" i="5"/>
  <c r="M25" i="5"/>
  <c r="N25" i="5"/>
  <c r="O25" i="5"/>
  <c r="L26" i="5"/>
  <c r="M26" i="5"/>
  <c r="N26" i="5"/>
  <c r="O26" i="5"/>
  <c r="L27" i="5"/>
  <c r="M27" i="5"/>
  <c r="N27" i="5"/>
  <c r="O27" i="5"/>
  <c r="L28" i="5"/>
  <c r="M28" i="5"/>
  <c r="N28" i="5"/>
  <c r="O28" i="5"/>
  <c r="L29" i="5"/>
  <c r="M29" i="5"/>
  <c r="N29" i="5"/>
  <c r="O29" i="5"/>
  <c r="L30" i="5"/>
  <c r="M30" i="5"/>
  <c r="N30" i="5"/>
  <c r="O30" i="5"/>
  <c r="L31" i="5"/>
  <c r="M31" i="5"/>
  <c r="N31" i="5"/>
  <c r="O31" i="5"/>
  <c r="L32" i="5"/>
  <c r="M32" i="5"/>
  <c r="N32" i="5"/>
  <c r="O32" i="5"/>
  <c r="L33" i="5"/>
  <c r="M33" i="5"/>
  <c r="N33" i="5"/>
  <c r="O33" i="5"/>
  <c r="L34" i="5"/>
  <c r="M34" i="5"/>
  <c r="N34" i="5"/>
  <c r="O34" i="5"/>
  <c r="L35" i="5"/>
  <c r="M35" i="5"/>
  <c r="N35" i="5"/>
  <c r="O35" i="5"/>
  <c r="L36" i="5"/>
  <c r="M36" i="5"/>
  <c r="N36" i="5"/>
  <c r="O36" i="5"/>
  <c r="L37" i="5"/>
  <c r="M37" i="5"/>
  <c r="N37" i="5"/>
  <c r="O37" i="5"/>
  <c r="L38" i="5"/>
  <c r="M38" i="5"/>
  <c r="N38" i="5"/>
  <c r="O38" i="5"/>
  <c r="L39" i="5"/>
  <c r="M39" i="5"/>
  <c r="N39" i="5"/>
  <c r="O39" i="5"/>
  <c r="L40" i="5"/>
  <c r="M40" i="5"/>
  <c r="N40" i="5"/>
  <c r="O40" i="5"/>
  <c r="L41" i="5"/>
  <c r="M41" i="5"/>
  <c r="N41" i="5"/>
  <c r="O41" i="5"/>
  <c r="L42" i="5"/>
  <c r="M42" i="5"/>
  <c r="N42" i="5"/>
  <c r="O42" i="5"/>
  <c r="L43" i="5"/>
  <c r="M43" i="5"/>
  <c r="N43" i="5"/>
  <c r="O43" i="5"/>
  <c r="L44" i="5"/>
  <c r="M44" i="5"/>
  <c r="N44" i="5"/>
  <c r="O44" i="5"/>
  <c r="L45" i="5"/>
  <c r="M45" i="5"/>
  <c r="N45" i="5"/>
  <c r="O45" i="5"/>
  <c r="L46" i="5"/>
  <c r="M46" i="5"/>
  <c r="N46" i="5"/>
  <c r="O46" i="5"/>
  <c r="L47" i="5"/>
  <c r="M47" i="5"/>
  <c r="N47" i="5"/>
  <c r="O47" i="5"/>
  <c r="L48" i="5"/>
  <c r="M48" i="5"/>
  <c r="N48" i="5"/>
  <c r="O48" i="5"/>
  <c r="L49" i="5"/>
  <c r="M49" i="5"/>
  <c r="N49" i="5"/>
  <c r="O49" i="5"/>
  <c r="L50" i="5"/>
  <c r="M50" i="5"/>
  <c r="N50" i="5"/>
  <c r="O50" i="5"/>
  <c r="L51" i="5"/>
  <c r="M51" i="5"/>
  <c r="N51" i="5"/>
  <c r="O51" i="5"/>
  <c r="L52" i="5"/>
  <c r="M52" i="5"/>
  <c r="N52" i="5"/>
  <c r="O52" i="5"/>
  <c r="L53" i="5"/>
  <c r="M53" i="5"/>
  <c r="N53" i="5"/>
  <c r="O53" i="5"/>
  <c r="L54" i="5"/>
  <c r="M54" i="5"/>
  <c r="N54" i="5"/>
  <c r="O54" i="5"/>
  <c r="L55" i="5"/>
  <c r="M55" i="5"/>
  <c r="N55" i="5"/>
  <c r="O55" i="5"/>
  <c r="L56" i="5"/>
  <c r="M56" i="5"/>
  <c r="N56" i="5"/>
  <c r="O56" i="5"/>
  <c r="L57" i="5"/>
  <c r="M57" i="5"/>
  <c r="N57" i="5"/>
  <c r="O57" i="5"/>
  <c r="L58" i="5"/>
  <c r="M58" i="5"/>
  <c r="N58" i="5"/>
  <c r="O58" i="5"/>
  <c r="L59" i="5"/>
  <c r="M59" i="5"/>
  <c r="N59" i="5"/>
  <c r="O59" i="5"/>
  <c r="L60" i="5"/>
  <c r="M60" i="5"/>
  <c r="N60" i="5"/>
  <c r="O60" i="5"/>
  <c r="L61" i="5"/>
  <c r="M61" i="5"/>
  <c r="N61" i="5"/>
  <c r="O61" i="5"/>
  <c r="L62" i="5"/>
  <c r="M62" i="5"/>
  <c r="N62" i="5"/>
  <c r="O62" i="5"/>
  <c r="L63" i="5"/>
  <c r="M63" i="5"/>
  <c r="N63" i="5"/>
  <c r="O63" i="5"/>
  <c r="L64" i="5"/>
  <c r="M64" i="5"/>
  <c r="N64" i="5"/>
  <c r="O64" i="5"/>
  <c r="L65" i="5"/>
  <c r="M65" i="5"/>
  <c r="N65" i="5"/>
  <c r="O65" i="5"/>
  <c r="L66" i="5"/>
  <c r="M66" i="5"/>
  <c r="N66" i="5"/>
  <c r="O66" i="5"/>
  <c r="L67" i="5"/>
  <c r="M67" i="5"/>
  <c r="N67" i="5"/>
  <c r="O67" i="5"/>
  <c r="L68" i="5"/>
  <c r="M68" i="5"/>
  <c r="N68" i="5"/>
  <c r="O68" i="5"/>
  <c r="L69" i="5"/>
  <c r="M69" i="5"/>
  <c r="N69" i="5"/>
  <c r="O69" i="5"/>
  <c r="L70" i="5"/>
  <c r="M70" i="5"/>
  <c r="N70" i="5"/>
  <c r="O70" i="5"/>
  <c r="L71" i="5"/>
  <c r="M71" i="5"/>
  <c r="N71" i="5"/>
  <c r="O71" i="5"/>
  <c r="L72" i="5"/>
  <c r="M72" i="5"/>
  <c r="N72" i="5"/>
  <c r="O72" i="5"/>
  <c r="L73" i="5"/>
  <c r="M73" i="5"/>
  <c r="N73" i="5"/>
  <c r="O73" i="5"/>
  <c r="L74" i="5"/>
  <c r="M74" i="5"/>
  <c r="N74" i="5"/>
  <c r="O74" i="5"/>
  <c r="L75" i="5"/>
  <c r="M75" i="5"/>
  <c r="N75" i="5"/>
  <c r="O75" i="5"/>
  <c r="L76" i="5"/>
  <c r="M76" i="5"/>
  <c r="N76" i="5"/>
  <c r="O76" i="5"/>
  <c r="L77" i="5"/>
  <c r="M77" i="5"/>
  <c r="N77" i="5"/>
  <c r="O77" i="5"/>
  <c r="L78" i="5"/>
  <c r="M78" i="5"/>
  <c r="N78" i="5"/>
  <c r="O78" i="5"/>
  <c r="L79" i="5"/>
  <c r="M79" i="5"/>
  <c r="N79" i="5"/>
  <c r="O79" i="5"/>
  <c r="L80" i="5"/>
  <c r="M80" i="5"/>
  <c r="N80" i="5"/>
  <c r="O80" i="5"/>
  <c r="L81" i="5"/>
  <c r="M81" i="5"/>
  <c r="N81" i="5"/>
  <c r="O81" i="5"/>
  <c r="L82" i="5"/>
  <c r="M82" i="5"/>
  <c r="N82" i="5"/>
  <c r="O82" i="5"/>
  <c r="L83" i="5"/>
  <c r="M83" i="5"/>
  <c r="N83" i="5"/>
  <c r="O83" i="5"/>
  <c r="L84" i="5"/>
  <c r="M84" i="5"/>
  <c r="N84" i="5"/>
  <c r="O84" i="5"/>
  <c r="L85" i="5"/>
  <c r="M85" i="5"/>
  <c r="N85" i="5"/>
  <c r="O85" i="5"/>
  <c r="L86" i="5"/>
  <c r="M86" i="5"/>
  <c r="N86" i="5"/>
  <c r="O86" i="5"/>
  <c r="L87" i="5"/>
  <c r="M87" i="5"/>
  <c r="N87" i="5"/>
  <c r="O87" i="5"/>
  <c r="L88" i="5"/>
  <c r="M88" i="5"/>
  <c r="N88" i="5"/>
  <c r="O88" i="5"/>
  <c r="L89" i="5"/>
  <c r="M89" i="5"/>
  <c r="N89" i="5"/>
  <c r="O89" i="5"/>
  <c r="L90" i="5"/>
  <c r="M90" i="5"/>
  <c r="N90" i="5"/>
  <c r="O90" i="5"/>
  <c r="L91" i="5"/>
  <c r="M91" i="5"/>
  <c r="N91" i="5"/>
  <c r="O91" i="5"/>
  <c r="L92" i="5"/>
  <c r="M92" i="5"/>
  <c r="N92" i="5"/>
  <c r="O92" i="5"/>
  <c r="L93" i="5"/>
  <c r="M93" i="5"/>
  <c r="N93" i="5"/>
  <c r="O93" i="5"/>
  <c r="L94" i="5"/>
  <c r="M94" i="5"/>
  <c r="N94" i="5"/>
  <c r="O94" i="5"/>
  <c r="L95" i="5"/>
  <c r="M95" i="5"/>
  <c r="N95" i="5"/>
  <c r="O95" i="5"/>
  <c r="L96" i="5"/>
  <c r="M96" i="5"/>
  <c r="N96" i="5"/>
  <c r="O96" i="5"/>
  <c r="L97" i="5"/>
  <c r="M97" i="5"/>
  <c r="N97" i="5"/>
  <c r="O97" i="5"/>
  <c r="L98" i="5"/>
  <c r="M98" i="5"/>
  <c r="N98" i="5"/>
  <c r="O98" i="5"/>
  <c r="L99" i="5"/>
  <c r="M99" i="5"/>
  <c r="N99" i="5"/>
  <c r="O99" i="5"/>
  <c r="L100" i="5"/>
  <c r="M100" i="5"/>
  <c r="N100" i="5"/>
  <c r="O100" i="5"/>
  <c r="O4" i="5"/>
  <c r="N4" i="5"/>
  <c r="M4" i="5"/>
  <c r="L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4" i="5"/>
  <c r="C129" i="4"/>
  <c r="C128" i="4"/>
  <c r="C41" i="4"/>
  <c r="B41" i="4"/>
  <c r="C43" i="4" s="1"/>
  <c r="C40" i="4"/>
  <c r="B40" i="4"/>
  <c r="C42" i="4" s="1"/>
  <c r="C38" i="4"/>
  <c r="B38" i="4"/>
  <c r="F37" i="4"/>
  <c r="E37" i="4"/>
  <c r="F36" i="4"/>
  <c r="E36" i="4"/>
  <c r="F121" i="4"/>
  <c r="E121" i="4"/>
  <c r="E127" i="4" s="1"/>
  <c r="F35" i="4"/>
  <c r="E35" i="4"/>
  <c r="E41" i="4" s="1"/>
  <c r="F34" i="4"/>
  <c r="E34" i="4"/>
  <c r="F119" i="4"/>
  <c r="E119" i="4"/>
  <c r="E124" i="4" s="1"/>
  <c r="F33" i="4"/>
  <c r="F38" i="4" s="1"/>
  <c r="E33" i="4"/>
  <c r="E38" i="4" s="1"/>
  <c r="C93" i="4"/>
  <c r="F50" i="4"/>
  <c r="C50" i="4"/>
  <c r="F7" i="4"/>
  <c r="E126" i="4" l="1"/>
  <c r="F124" i="4"/>
  <c r="F43" i="4"/>
  <c r="E40" i="4"/>
  <c r="F42" i="4" s="1"/>
</calcChain>
</file>

<file path=xl/sharedStrings.xml><?xml version="1.0" encoding="utf-8"?>
<sst xmlns="http://schemas.openxmlformats.org/spreadsheetml/2006/main" count="2692" uniqueCount="967">
  <si>
    <t>Code Dep</t>
  </si>
  <si>
    <t>Département</t>
  </si>
  <si>
    <t>Inscrits</t>
  </si>
  <si>
    <t>Abstentions</t>
  </si>
  <si>
    <t>Exprimés</t>
  </si>
  <si>
    <t>COM</t>
  </si>
  <si>
    <t>DIV</t>
  </si>
  <si>
    <t>DVD</t>
  </si>
  <si>
    <t>DVG</t>
  </si>
  <si>
    <t>ECO</t>
  </si>
  <si>
    <t>EXD</t>
  </si>
  <si>
    <t>EXG</t>
  </si>
  <si>
    <t>FI</t>
  </si>
  <si>
    <t>FN</t>
  </si>
  <si>
    <t>LR</t>
  </si>
  <si>
    <t>RDG</t>
  </si>
  <si>
    <t>REG</t>
  </si>
  <si>
    <t>SOC</t>
  </si>
  <si>
    <t>UDI</t>
  </si>
  <si>
    <t>AIN</t>
  </si>
  <si>
    <t>AISNE</t>
  </si>
  <si>
    <t>ALLIER</t>
  </si>
  <si>
    <t>ALPES DE HAUTE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</si>
  <si>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</si>
  <si>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</si>
  <si>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</si>
  <si>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</si>
  <si>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</si>
  <si>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</si>
  <si>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</si>
  <si>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</si>
  <si>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</si>
  <si>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</si>
  <si>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</si>
  <si>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</si>
  <si>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</si>
  <si>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</si>
  <si>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</si>
  <si>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CORSE SUD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</si>
  <si>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</si>
  <si>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</si>
  <si>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</si>
  <si>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</si>
  <si>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</si>
  <si>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</si>
  <si>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</si>
  <si>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</si>
  <si>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</si>
  <si>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</si>
  <si>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</si>
  <si>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</si>
  <si>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</si>
  <si>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</si>
  <si>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</si>
  <si>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</si>
  <si>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</si>
  <si>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</si>
  <si>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</si>
  <si>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</si>
  <si>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</si>
  <si>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</si>
  <si>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</si>
  <si>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</si>
  <si>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</si>
  <si>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</si>
  <si>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</si>
  <si>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</si>
  <si>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</si>
  <si>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</si>
  <si>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</si>
  <si>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</si>
  <si>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</si>
  <si>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</si>
  <si>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</si>
  <si>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</si>
  <si>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</si>
  <si>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</si>
  <si>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</si>
  <si>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</si>
  <si>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</si>
  <si>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</si>
  <si>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</si>
  <si>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</si>
  <si>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</si>
  <si>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</si>
  <si>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</si>
  <si>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</si>
  <si>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</si>
  <si>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</si>
  <si>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</si>
  <si>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</si>
  <si>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</si>
  <si>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</si>
  <si>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</si>
  <si>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</si>
  <si>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</si>
  <si>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</si>
  <si>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</si>
  <si>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</si>
  <si>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</si>
  <si>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</si>
  <si>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</si>
  <si>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</si>
  <si>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</si>
  <si>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</si>
  <si>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</si>
  <si>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</si>
  <si>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</si>
  <si>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</si>
  <si>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</si>
  <si>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</si>
  <si>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SAINT-DENIS</t>
  </si>
  <si>
    <t>VAL DE MARNE</t>
  </si>
  <si>
    <t>VAL D'OISE</t>
  </si>
  <si>
    <t>HAUTE CORSE</t>
  </si>
  <si>
    <t>France métropolitaine</t>
  </si>
  <si>
    <t>N° dep</t>
  </si>
  <si>
    <t>Libellé du département</t>
  </si>
  <si>
    <t>Circonscription</t>
  </si>
  <si>
    <t>Député sortant</t>
  </si>
  <si>
    <t>Groupe</t>
  </si>
  <si>
    <t>PCF 2007</t>
  </si>
  <si>
    <t>Mélenchon 2012</t>
  </si>
  <si>
    <t>FG 2012</t>
  </si>
  <si>
    <t>Mélenchon 2017</t>
  </si>
  <si>
    <t>FI 2017</t>
  </si>
  <si>
    <t>PC 2017</t>
  </si>
  <si>
    <t>PC + FI 2017</t>
  </si>
  <si>
    <t>PC+FI / Melenchon 2017</t>
  </si>
  <si>
    <t>PC+FI/L2012</t>
  </si>
  <si>
    <t>PC 2017 / PC 2007</t>
  </si>
  <si>
    <t>FI 2017 / Melenchon 2012</t>
  </si>
  <si>
    <t>Indices</t>
  </si>
  <si>
    <t>Ain</t>
  </si>
  <si>
    <t>Xavier Breton</t>
  </si>
  <si>
    <t>Charles de La Verpillière</t>
  </si>
  <si>
    <t>Stéphanie Pernod-Beaudon</t>
  </si>
  <si>
    <t>Michel Voisin</t>
  </si>
  <si>
    <t>Damien Abad</t>
  </si>
  <si>
    <t>Aisne</t>
  </si>
  <si>
    <t>René Dosière</t>
  </si>
  <si>
    <t>SER</t>
  </si>
  <si>
    <t>Julien Dive</t>
  </si>
  <si>
    <t>Jean-Louis Bricout</t>
  </si>
  <si>
    <t>Marie-Françoise Bechtel</t>
  </si>
  <si>
    <t>Jacques Krabal</t>
  </si>
  <si>
    <t>RRDP</t>
  </si>
  <si>
    <t>Allier</t>
  </si>
  <si>
    <t>Guy Chambefort</t>
  </si>
  <si>
    <t>Bernard Lesterlin</t>
  </si>
  <si>
    <t>Gérard Charasse</t>
  </si>
  <si>
    <t>Alpes-de-Haute-Provence</t>
  </si>
  <si>
    <t>Gilbert Sauvan</t>
  </si>
  <si>
    <t>Christophe Castaner</t>
  </si>
  <si>
    <t>Hautes-Alpes</t>
  </si>
  <si>
    <t>Karine Berger</t>
  </si>
  <si>
    <t>Joël Giraud</t>
  </si>
  <si>
    <t>Alpes-Maritimes</t>
  </si>
  <si>
    <t>Éric Ciotti</t>
  </si>
  <si>
    <t>Charles-Ange Ginésy</t>
  </si>
  <si>
    <t>Rudy Salles</t>
  </si>
  <si>
    <t>Jean-Claude Guibal</t>
  </si>
  <si>
    <t>Marine Brenier</t>
  </si>
  <si>
    <t>Lionnel Luca</t>
  </si>
  <si>
    <t>Jean Leonetti</t>
  </si>
  <si>
    <t>Bernard Brochand</t>
  </si>
  <si>
    <t>Michèle Tabarot</t>
  </si>
  <si>
    <t>Ardèche</t>
  </si>
  <si>
    <t>Pascal Terrasse</t>
  </si>
  <si>
    <t>Olivier Dussopt</t>
  </si>
  <si>
    <t>Sabine Buis</t>
  </si>
  <si>
    <t>Ardennes</t>
  </si>
  <si>
    <t>Bérengère Poletti</t>
  </si>
  <si>
    <t>Christophe Léonard</t>
  </si>
  <si>
    <t>Jean-Luc Warsmann</t>
  </si>
  <si>
    <t>Ariège</t>
  </si>
  <si>
    <t>Frédérique Massat</t>
  </si>
  <si>
    <t>Alain Fauré</t>
  </si>
  <si>
    <t>Aube</t>
  </si>
  <si>
    <t>Nicolas Dhuicq</t>
  </si>
  <si>
    <t>Jean-Claude Mathis</t>
  </si>
  <si>
    <t>Gérard Menuel</t>
  </si>
  <si>
    <t>Aude</t>
  </si>
  <si>
    <t>Jean-Claude Perez</t>
  </si>
  <si>
    <t>Marie-Hélène Fabre</t>
  </si>
  <si>
    <t>Jean-Paul Dupré</t>
  </si>
  <si>
    <t>Aveyron</t>
  </si>
  <si>
    <t>Yves Censi</t>
  </si>
  <si>
    <t>Marie-Lou Marcel</t>
  </si>
  <si>
    <t>Arnaud Viala</t>
  </si>
  <si>
    <t>Bouches-du-Rhône</t>
  </si>
  <si>
    <t>Valérie Boyer</t>
  </si>
  <si>
    <t>Dominique Tian</t>
  </si>
  <si>
    <t>Sylvie Andrieux</t>
  </si>
  <si>
    <t>NI</t>
  </si>
  <si>
    <t>Patrick Mennucci</t>
  </si>
  <si>
    <t>Marie-Arlette Carlotti</t>
  </si>
  <si>
    <t>Guy Teissier</t>
  </si>
  <si>
    <t>Henri Jibrayel</t>
  </si>
  <si>
    <t>Jean-Pierre Maggi</t>
  </si>
  <si>
    <t>Bernard Deflesselles</t>
  </si>
  <si>
    <t>François-Michel Lambert</t>
  </si>
  <si>
    <t>Christian Kert</t>
  </si>
  <si>
    <t>Vincent Burroni</t>
  </si>
  <si>
    <t>Gaby Charroux</t>
  </si>
  <si>
    <t>GDR</t>
  </si>
  <si>
    <t>Jean-David Ciot</t>
  </si>
  <si>
    <t>Bernard Reynès</t>
  </si>
  <si>
    <t>Michel Vauzelle</t>
  </si>
  <si>
    <t>Calvados</t>
  </si>
  <si>
    <t>Philippe Duron</t>
  </si>
  <si>
    <t>Laurence Dumont</t>
  </si>
  <si>
    <t>Guy Bailliart</t>
  </si>
  <si>
    <t>Nicole Ameline</t>
  </si>
  <si>
    <t>Isabelle Attard</t>
  </si>
  <si>
    <t>Alain Tourret</t>
  </si>
  <si>
    <t>Cantal</t>
  </si>
  <si>
    <t>Alain Calmette</t>
  </si>
  <si>
    <t>Alain Marleix</t>
  </si>
  <si>
    <t>Charente</t>
  </si>
  <si>
    <t>David Comet</t>
  </si>
  <si>
    <t>Marie-Line Reynaud</t>
  </si>
  <si>
    <t>Jérôme Lambert</t>
  </si>
  <si>
    <t>Charente-Maritime</t>
  </si>
  <si>
    <t>Olivier Falorni</t>
  </si>
  <si>
    <t>Suzanne Tallard</t>
  </si>
  <si>
    <t>Catherine Quéré</t>
  </si>
  <si>
    <t>Dominique Bussereau</t>
  </si>
  <si>
    <t>Didier Quentin</t>
  </si>
  <si>
    <t>Cher</t>
  </si>
  <si>
    <t>Yves Fromion</t>
  </si>
  <si>
    <t>Nicolas Sansu</t>
  </si>
  <si>
    <t>Yann Galut</t>
  </si>
  <si>
    <t>Corrèze</t>
  </si>
  <si>
    <t>Alain Ballay</t>
  </si>
  <si>
    <t>Philippe Nauche</t>
  </si>
  <si>
    <t>Corse-du-Sud</t>
  </si>
  <si>
    <t>Laurent Marcangeli</t>
  </si>
  <si>
    <t>Camille de Rocca Serra</t>
  </si>
  <si>
    <t>Côte-d'Or</t>
  </si>
  <si>
    <t>Laurent Grandguillaume</t>
  </si>
  <si>
    <t>Rémi Delatte</t>
  </si>
  <si>
    <t>Kheira Bouziane</t>
  </si>
  <si>
    <t>François Sauvadet</t>
  </si>
  <si>
    <t>Alain Suguenot</t>
  </si>
  <si>
    <t>Côtes-d'Armor</t>
  </si>
  <si>
    <t>Michel Lesage</t>
  </si>
  <si>
    <t>Viviane Le Dissez</t>
  </si>
  <si>
    <t>Marc Le Fur</t>
  </si>
  <si>
    <t>Annie Le Houérou</t>
  </si>
  <si>
    <t>Corinne Erhel</t>
  </si>
  <si>
    <t>Creuse</t>
  </si>
  <si>
    <t>Michel Vergnier</t>
  </si>
  <si>
    <t>Dordogne</t>
  </si>
  <si>
    <t>Pascal Deguilhem</t>
  </si>
  <si>
    <t>Brigitte Allain</t>
  </si>
  <si>
    <t>Colette Langlade</t>
  </si>
  <si>
    <t>Germinal Peiro</t>
  </si>
  <si>
    <t>Doubs</t>
  </si>
  <si>
    <t>Barbara Romagnan</t>
  </si>
  <si>
    <t>Éric Alauzet</t>
  </si>
  <si>
    <t>Marcel Bonnot</t>
  </si>
  <si>
    <t>Frédéric Barbier</t>
  </si>
  <si>
    <t>Annie Genevard</t>
  </si>
  <si>
    <t>Drôme</t>
  </si>
  <si>
    <t>Patrick Labaune</t>
  </si>
  <si>
    <t>Franck Reynier</t>
  </si>
  <si>
    <t>Hervé Mariton</t>
  </si>
  <si>
    <t>Nathalie Nieson</t>
  </si>
  <si>
    <t>Eure</t>
  </si>
  <si>
    <t>Bruno Le Maire</t>
  </si>
  <si>
    <t>Jean-Louis Destans</t>
  </si>
  <si>
    <t>Hervé Morin</t>
  </si>
  <si>
    <t>François Loncle</t>
  </si>
  <si>
    <t>Franck Gilard</t>
  </si>
  <si>
    <t>Eure-et-Loir</t>
  </si>
  <si>
    <t>Jean-Pierre Gorges</t>
  </si>
  <si>
    <t>Olivier Marleix</t>
  </si>
  <si>
    <t>Laure de La Raudière</t>
  </si>
  <si>
    <t>Philippe Vigier</t>
  </si>
  <si>
    <t>Finistère</t>
  </si>
  <si>
    <t>Marie-Thérèse Le Roy</t>
  </si>
  <si>
    <t>Patricia Adam</t>
  </si>
  <si>
    <t>Jean-Luc Bleunven</t>
  </si>
  <si>
    <t>Marylise Lebranchu</t>
  </si>
  <si>
    <t>Chantal Guittet</t>
  </si>
  <si>
    <t>Richard Ferrand</t>
  </si>
  <si>
    <t>Annick Le Loch</t>
  </si>
  <si>
    <t>Gilbert Le Bris</t>
  </si>
  <si>
    <t>Gard</t>
  </si>
  <si>
    <t>Françoise Dumas</t>
  </si>
  <si>
    <t>Gilbert Collard</t>
  </si>
  <si>
    <t>Patrice Prat</t>
  </si>
  <si>
    <t>Fabrice Verdier</t>
  </si>
  <si>
    <t>William Dumas</t>
  </si>
  <si>
    <t>Christophe Cavard</t>
  </si>
  <si>
    <t>Haute-Garonne</t>
  </si>
  <si>
    <t>Catherine Lemorton</t>
  </si>
  <si>
    <t>Gérard Bapt</t>
  </si>
  <si>
    <t>Laurence Arribagé</t>
  </si>
  <si>
    <t>Martine Martinel</t>
  </si>
  <si>
    <t>Françoise Imbert</t>
  </si>
  <si>
    <t>Monique Iborra</t>
  </si>
  <si>
    <t>Patrick Lemasle</t>
  </si>
  <si>
    <t>Carole Delga</t>
  </si>
  <si>
    <t>Christophe Borgel</t>
  </si>
  <si>
    <t>Kader Arif</t>
  </si>
  <si>
    <t>Gers</t>
  </si>
  <si>
    <t>Philippe Martin</t>
  </si>
  <si>
    <t>Gisèle Biémouret</t>
  </si>
  <si>
    <t>Gironde</t>
  </si>
  <si>
    <t>Sandrine Doucet</t>
  </si>
  <si>
    <t>Michèle Delaunay</t>
  </si>
  <si>
    <t>Noël Mamère</t>
  </si>
  <si>
    <t>Conchita Lacuey</t>
  </si>
  <si>
    <t>Pascale Got</t>
  </si>
  <si>
    <t>Marie Récalde</t>
  </si>
  <si>
    <t>Alain Rousset</t>
  </si>
  <si>
    <t>Yves Foulon</t>
  </si>
  <si>
    <t>Gilles Savary</t>
  </si>
  <si>
    <t>Florent Boudié</t>
  </si>
  <si>
    <t>Philippe Plisson</t>
  </si>
  <si>
    <t>Martine Faure</t>
  </si>
  <si>
    <t>Hérault</t>
  </si>
  <si>
    <t>Jean-Louis Roumégas</t>
  </si>
  <si>
    <t>Anne-Yvonne Le Dain</t>
  </si>
  <si>
    <t>Fanny Dombre-Coste</t>
  </si>
  <si>
    <t>Frédéric Roig</t>
  </si>
  <si>
    <t>Kléber Mesquida</t>
  </si>
  <si>
    <t>Élie Aboud</t>
  </si>
  <si>
    <t>Sébastien Denaja</t>
  </si>
  <si>
    <t>Christian Assaf</t>
  </si>
  <si>
    <t>Patrick Vignal</t>
  </si>
  <si>
    <t>Ille-et-Vilaine</t>
  </si>
  <si>
    <t>Marie-Anne Chapdelaine</t>
  </si>
  <si>
    <t>Nathalie Appéré</t>
  </si>
  <si>
    <t>François André</t>
  </si>
  <si>
    <t>Jean-René Marsac</t>
  </si>
  <si>
    <t>Isabelle Le Callennec</t>
  </si>
  <si>
    <t>Thierry Benoit</t>
  </si>
  <si>
    <t>Gilles Lurton</t>
  </si>
  <si>
    <t>Marcel Rogemont</t>
  </si>
  <si>
    <t>Indre</t>
  </si>
  <si>
    <t>Jean-Paul Chanteguet</t>
  </si>
  <si>
    <t>Isabelle Bruneau</t>
  </si>
  <si>
    <t>Indre-et-Loire</t>
  </si>
  <si>
    <t>Jean-Patrick Gille</t>
  </si>
  <si>
    <t>Claude Greff</t>
  </si>
  <si>
    <t>Jean-Marie Beffara</t>
  </si>
  <si>
    <t>Laurent Baumel</t>
  </si>
  <si>
    <t>Philippe Briand</t>
  </si>
  <si>
    <t>Isère</t>
  </si>
  <si>
    <t>Geneviève Fioraso</t>
  </si>
  <si>
    <t>Michel Issindou</t>
  </si>
  <si>
    <t>Michel Destot</t>
  </si>
  <si>
    <t>Marie-Noëlle Battistel</t>
  </si>
  <si>
    <t>Pierre Ribeaud</t>
  </si>
  <si>
    <t>Alain Moyne-Bressand</t>
  </si>
  <si>
    <t>Jean-Pierre Barbier</t>
  </si>
  <si>
    <t>Erwann Binet</t>
  </si>
  <si>
    <t>Michèle Bonneton</t>
  </si>
  <si>
    <t>Joëlle Huillier</t>
  </si>
  <si>
    <t>Jura</t>
  </si>
  <si>
    <t>Jacques Pélissard</t>
  </si>
  <si>
    <t>Marie-Christine Dalloz</t>
  </si>
  <si>
    <t>Jean-Marie Sermier</t>
  </si>
  <si>
    <t>Landes</t>
  </si>
  <si>
    <t>Florence Delaunay</t>
  </si>
  <si>
    <t>Jean-Pierre Dufau</t>
  </si>
  <si>
    <t>Monique Lubin</t>
  </si>
  <si>
    <t>Loir-et-Cher</t>
  </si>
  <si>
    <t>Denys Robiliard</t>
  </si>
  <si>
    <t>Patrice Martin-Lalande</t>
  </si>
  <si>
    <t>Maurice Leroy</t>
  </si>
  <si>
    <t>Loire</t>
  </si>
  <si>
    <t>Régis Juanico</t>
  </si>
  <si>
    <t>Jean-Louis Gagnaire</t>
  </si>
  <si>
    <t>François Rochebloine</t>
  </si>
  <si>
    <t>Dino Cinieri</t>
  </si>
  <si>
    <t>Yves Nicolin</t>
  </si>
  <si>
    <t>Paul Salen</t>
  </si>
  <si>
    <t>Haute-Loire</t>
  </si>
  <si>
    <t>Laurent Wauquiez</t>
  </si>
  <si>
    <t>Jean-Pierre Vigier</t>
  </si>
  <si>
    <t>Loire-Atlantique</t>
  </si>
  <si>
    <t>François de Rugy</t>
  </si>
  <si>
    <t>Marie-Françoise Clergeau</t>
  </si>
  <si>
    <t>Karine Daniel</t>
  </si>
  <si>
    <t>Dominique Raimbourg</t>
  </si>
  <si>
    <t>Michel Ménard</t>
  </si>
  <si>
    <t>Yves Daniel</t>
  </si>
  <si>
    <t>Christophe Priou</t>
  </si>
  <si>
    <t>Marie-Odile Bouillé</t>
  </si>
  <si>
    <t>Monique Rabin</t>
  </si>
  <si>
    <t>Sophie Errante</t>
  </si>
  <si>
    <t>Loiret</t>
  </si>
  <si>
    <t>Olivier Carré</t>
  </si>
  <si>
    <t>Serge Grouard</t>
  </si>
  <si>
    <t>Claude de Ganay</t>
  </si>
  <si>
    <t>Jean-Pierre Door</t>
  </si>
  <si>
    <t>Marianne Dubois</t>
  </si>
  <si>
    <t>Valérie Corre</t>
  </si>
  <si>
    <t>Lot</t>
  </si>
  <si>
    <t>Dominique Orliac</t>
  </si>
  <si>
    <t>Jean Launay</t>
  </si>
  <si>
    <t>Lot-et-Garonne</t>
  </si>
  <si>
    <t>Lucette Lousteau</t>
  </si>
  <si>
    <t>Régine Povéda</t>
  </si>
  <si>
    <t>Jean-Louis Costes</t>
  </si>
  <si>
    <t>Lozère</t>
  </si>
  <si>
    <t>Pierre Morel-A-L'Huissier</t>
  </si>
  <si>
    <t>Maine-et-Loire</t>
  </si>
  <si>
    <t>Luc Belot</t>
  </si>
  <si>
    <t>Marc Goua</t>
  </si>
  <si>
    <t>Jean-Charles Taugourdeau</t>
  </si>
  <si>
    <t>Michel Piron</t>
  </si>
  <si>
    <t>Gilles Bourdouleix</t>
  </si>
  <si>
    <t>Serge Bardy</t>
  </si>
  <si>
    <t>Marc Laffineur</t>
  </si>
  <si>
    <t>Manche</t>
  </si>
  <si>
    <t>Philippe Gosselin</t>
  </si>
  <si>
    <t>Guénhaël Huet</t>
  </si>
  <si>
    <t>Stéphane Travert</t>
  </si>
  <si>
    <t>Geneviève Gosselin</t>
  </si>
  <si>
    <t>Marne</t>
  </si>
  <si>
    <t>Arnaud Robinet</t>
  </si>
  <si>
    <t>Catherine Vautrin</t>
  </si>
  <si>
    <t>Benoist Apparu</t>
  </si>
  <si>
    <t>Charles de Courson</t>
  </si>
  <si>
    <t>Haute-Marne</t>
  </si>
  <si>
    <t>Luc Chatel</t>
  </si>
  <si>
    <t>François Cornut-Gentille</t>
  </si>
  <si>
    <t>Mayenne</t>
  </si>
  <si>
    <t>Guillaume Garot</t>
  </si>
  <si>
    <t>Guillaume Chevrollier</t>
  </si>
  <si>
    <t>Yannick Favennec</t>
  </si>
  <si>
    <t>Meurthe-et-Moselle</t>
  </si>
  <si>
    <t>Chaynesse Khirouni</t>
  </si>
  <si>
    <t>Hervé Féron</t>
  </si>
  <si>
    <t>Jean-Marc Fournel</t>
  </si>
  <si>
    <t>Jacques Lamblin</t>
  </si>
  <si>
    <t>Dominique Potier</t>
  </si>
  <si>
    <t>Jean-Yves Le Déaut</t>
  </si>
  <si>
    <t>Meuse</t>
  </si>
  <si>
    <t>Bertrand Pancher</t>
  </si>
  <si>
    <t>Jean-Louis Dumont</t>
  </si>
  <si>
    <t>Morbihan</t>
  </si>
  <si>
    <t>Hervé Pellois</t>
  </si>
  <si>
    <t>Philippe Le Ray</t>
  </si>
  <si>
    <t>Jean-Pierre Le Roch</t>
  </si>
  <si>
    <t>Paul Molac</t>
  </si>
  <si>
    <t>Gwendal Rouillard</t>
  </si>
  <si>
    <t>Philippe Noguès</t>
  </si>
  <si>
    <t>Moselle</t>
  </si>
  <si>
    <t>Aurélie Filippetti</t>
  </si>
  <si>
    <t>Denis Jacquat</t>
  </si>
  <si>
    <t>Marie-Jo Zimmermann</t>
  </si>
  <si>
    <t>Alain Marty</t>
  </si>
  <si>
    <t>Céleste Lett</t>
  </si>
  <si>
    <t>Laurent Kalinowski</t>
  </si>
  <si>
    <t>Paola Zanetti</t>
  </si>
  <si>
    <t>Michel Liebgott</t>
  </si>
  <si>
    <t>Patrick Weiten</t>
  </si>
  <si>
    <t>Nièvre</t>
  </si>
  <si>
    <t>Martine Carrillon-Couvreur</t>
  </si>
  <si>
    <t>Christian Paul</t>
  </si>
  <si>
    <t>Nord</t>
  </si>
  <si>
    <t>Bernard Roman</t>
  </si>
  <si>
    <t>Audrey Linkenheld</t>
  </si>
  <si>
    <t>Rémi Pauvros</t>
  </si>
  <si>
    <t>Marc-Philippe Daubresse</t>
  </si>
  <si>
    <t>Sébastien Huyghe</t>
  </si>
  <si>
    <t>Thierry Lazaro</t>
  </si>
  <si>
    <t>Francis Vercamer</t>
  </si>
  <si>
    <t>Dominique Baert</t>
  </si>
  <si>
    <t>Bernard Gérard</t>
  </si>
  <si>
    <t>Vincent Ledoux</t>
  </si>
  <si>
    <t>Yves Durand</t>
  </si>
  <si>
    <t>Christian Bataille</t>
  </si>
  <si>
    <t>Christian Hutin</t>
  </si>
  <si>
    <t>Jean-Pierre Decool</t>
  </si>
  <si>
    <t>Jean-Pierre Allossery</t>
  </si>
  <si>
    <t>Jean-Jacques Candelier</t>
  </si>
  <si>
    <t>Marc Dolez</t>
  </si>
  <si>
    <t>François-Xavier Villain</t>
  </si>
  <si>
    <t>Anne-Lise Dufour-Tonini</t>
  </si>
  <si>
    <t>Alain Bocquet</t>
  </si>
  <si>
    <t>Laurent Degallaix</t>
  </si>
  <si>
    <t>Oise</t>
  </si>
  <si>
    <t>Olivier Dassault</t>
  </si>
  <si>
    <t>Jean-François Mancel</t>
  </si>
  <si>
    <t>Michel Françaix</t>
  </si>
  <si>
    <t>Éric Woerth</t>
  </si>
  <si>
    <t>Lucien Degauchy</t>
  </si>
  <si>
    <t>Patrice Carvalho</t>
  </si>
  <si>
    <t>Édouard Courtial</t>
  </si>
  <si>
    <t>Orne</t>
  </si>
  <si>
    <t>Joaquim Pueyo</t>
  </si>
  <si>
    <t>Véronique Louwagie</t>
  </si>
  <si>
    <t>Yves Goasdoué</t>
  </si>
  <si>
    <t>Pas-de-Calais</t>
  </si>
  <si>
    <t>Jean-Jacques Cottel</t>
  </si>
  <si>
    <t>Jacqueline Maquet</t>
  </si>
  <si>
    <t>Guy Delcourt</t>
  </si>
  <si>
    <t>Daniel Fasquelle</t>
  </si>
  <si>
    <t>Frédéric Cuvillier</t>
  </si>
  <si>
    <t>Brigitte Bourguignon</t>
  </si>
  <si>
    <t>Yann Capet</t>
  </si>
  <si>
    <t>Michel Lefait</t>
  </si>
  <si>
    <t>Stéphane Saint-André</t>
  </si>
  <si>
    <t>Serge Janquin</t>
  </si>
  <si>
    <t>Philippe Kemel</t>
  </si>
  <si>
    <t>Nicolas Bays</t>
  </si>
  <si>
    <t>Puy-de-Dôme</t>
  </si>
  <si>
    <t>Odile Saugues</t>
  </si>
  <si>
    <t>Christine Pirès-Beaune</t>
  </si>
  <si>
    <t>Danielle Auroi</t>
  </si>
  <si>
    <t>Jean-Paul Bacquet</t>
  </si>
  <si>
    <t>André Chassaigne</t>
  </si>
  <si>
    <t>Pyrénées-Atlantiques</t>
  </si>
  <si>
    <t>Martine Lignières-Cassou</t>
  </si>
  <si>
    <t>Nathalie Chabanne</t>
  </si>
  <si>
    <t>David Habib</t>
  </si>
  <si>
    <t>Jean Lassalle</t>
  </si>
  <si>
    <t>Colette Capdevielle</t>
  </si>
  <si>
    <t>Sylviane Alaux</t>
  </si>
  <si>
    <t>Hautes-Pyrénées</t>
  </si>
  <si>
    <t>Jean Glavany</t>
  </si>
  <si>
    <t>Jeanine Dubié</t>
  </si>
  <si>
    <t>Pyrénées-Orientales</t>
  </si>
  <si>
    <t>Jacques Cresta</t>
  </si>
  <si>
    <t>Fernand Siré</t>
  </si>
  <si>
    <t>Robert Olive</t>
  </si>
  <si>
    <t>Pierre Aylagas</t>
  </si>
  <si>
    <t>Bas-Rhin</t>
  </si>
  <si>
    <t>Éric Elkouby</t>
  </si>
  <si>
    <t>Philippe Bies</t>
  </si>
  <si>
    <t>André Schneider</t>
  </si>
  <si>
    <t>Sophie Rohfritsch</t>
  </si>
  <si>
    <t>Antoine Herth</t>
  </si>
  <si>
    <t>Laurent Furst</t>
  </si>
  <si>
    <t>Patrick Hetzel</t>
  </si>
  <si>
    <t>Frédéric Reiss</t>
  </si>
  <si>
    <t>Claude Sturni</t>
  </si>
  <si>
    <t>Haut-Rhin</t>
  </si>
  <si>
    <t>Éric Straumann</t>
  </si>
  <si>
    <t>Jean-Louis Christ</t>
  </si>
  <si>
    <t>Jean-Luc Reitzer</t>
  </si>
  <si>
    <t>Michel Sordi</t>
  </si>
  <si>
    <t>Arlette Grosskost</t>
  </si>
  <si>
    <t>Francis Hillmeyer</t>
  </si>
  <si>
    <t>Rhône</t>
  </si>
  <si>
    <t>Gilda Hobert</t>
  </si>
  <si>
    <t>Pierre-Alain Muet</t>
  </si>
  <si>
    <t>Jean-Louis Touraine</t>
  </si>
  <si>
    <t>Dominique Nachury</t>
  </si>
  <si>
    <t>Philippe Cochet</t>
  </si>
  <si>
    <t>Pascale Crozon</t>
  </si>
  <si>
    <t>Renaud Gauquelin</t>
  </si>
  <si>
    <t>Patrice Verchère</t>
  </si>
  <si>
    <t>Bernard Perrut</t>
  </si>
  <si>
    <t>Christophe Guilloteau</t>
  </si>
  <si>
    <t>Georges Fenech</t>
  </si>
  <si>
    <t>Michel Terrot</t>
  </si>
  <si>
    <t>Philippe Meunier</t>
  </si>
  <si>
    <t>Yves Blein</t>
  </si>
  <si>
    <t>Haute-Saône</t>
  </si>
  <si>
    <t>Alain Chrétien</t>
  </si>
  <si>
    <t>Jean-Michel Villaumé</t>
  </si>
  <si>
    <t>Saône-et-Loire</t>
  </si>
  <si>
    <t>Thomas Thévenoud</t>
  </si>
  <si>
    <t>Édith Gueugneau</t>
  </si>
  <si>
    <t>Philippe Baumel</t>
  </si>
  <si>
    <t>Cécile Untermaier</t>
  </si>
  <si>
    <t>Sarthe</t>
  </si>
  <si>
    <t>Françoise Dubois</t>
  </si>
  <si>
    <t>Marietta Karamanli</t>
  </si>
  <si>
    <t>Guy-Michel Chauveau</t>
  </si>
  <si>
    <t>Sylvie Tolmont</t>
  </si>
  <si>
    <t>Dominique Le Mèner</t>
  </si>
  <si>
    <t>Savoie</t>
  </si>
  <si>
    <t>Dominique Dord</t>
  </si>
  <si>
    <t>Hervé Gaymard</t>
  </si>
  <si>
    <t>Béatrice Santais</t>
  </si>
  <si>
    <t>Bernadette Laclais</t>
  </si>
  <si>
    <t>Haute-Savoie</t>
  </si>
  <si>
    <t>Bernard Accoyer</t>
  </si>
  <si>
    <t>Lionel Tardy</t>
  </si>
  <si>
    <t>Martial Saddier</t>
  </si>
  <si>
    <t>Virginie Duby-Muller</t>
  </si>
  <si>
    <t>Marc Francina</t>
  </si>
  <si>
    <t>Sophie Dion</t>
  </si>
  <si>
    <t>Paris</t>
  </si>
  <si>
    <t>Pierre Lellouche</t>
  </si>
  <si>
    <t>François Fillon</t>
  </si>
  <si>
    <t>Annick Lepetit</t>
  </si>
  <si>
    <t>Bernard Debré</t>
  </si>
  <si>
    <t>Seybah Dagoma</t>
  </si>
  <si>
    <t>Cécile Duflot</t>
  </si>
  <si>
    <t>Patrick Bloche</t>
  </si>
  <si>
    <t>Sandrine Mazetier</t>
  </si>
  <si>
    <t>Anne-Christine Lang</t>
  </si>
  <si>
    <t>Denis Baupin</t>
  </si>
  <si>
    <t>Pascal Cherki</t>
  </si>
  <si>
    <t>Philippe Goujon</t>
  </si>
  <si>
    <t>Jean-François Lamour</t>
  </si>
  <si>
    <t>Claude Goasguen</t>
  </si>
  <si>
    <t>George Pau-Langevin</t>
  </si>
  <si>
    <t>Jean-Christophe Cambadélis</t>
  </si>
  <si>
    <t>Daniel Vaillant</t>
  </si>
  <si>
    <t>Christophe Caresche</t>
  </si>
  <si>
    <t>Seine-Maritime</t>
  </si>
  <si>
    <t>Valérie Fourneyron</t>
  </si>
  <si>
    <t>Françoise Guégot</t>
  </si>
  <si>
    <t>Luce Pane</t>
  </si>
  <si>
    <t>Guillaume Bachelay</t>
  </si>
  <si>
    <t>Christophe Bouillon</t>
  </si>
  <si>
    <t>Marie Le Vern</t>
  </si>
  <si>
    <t>Édouard Philippe</t>
  </si>
  <si>
    <t>Catherine Troallic</t>
  </si>
  <si>
    <t>Jacques Dellerie</t>
  </si>
  <si>
    <t>Dominique Chauvel</t>
  </si>
  <si>
    <t>Seine-et-Marne</t>
  </si>
  <si>
    <t>Jean-Claude Mignon</t>
  </si>
  <si>
    <t>Valérie Lacroute</t>
  </si>
  <si>
    <t>Yves Jégo</t>
  </si>
  <si>
    <t>Christian Jacob</t>
  </si>
  <si>
    <t>Franck Riester</t>
  </si>
  <si>
    <t>Jean-François Copé</t>
  </si>
  <si>
    <t>Yves Albarello</t>
  </si>
  <si>
    <t>Eduardo Rihan Cypel</t>
  </si>
  <si>
    <t>Guy Geoffroy</t>
  </si>
  <si>
    <t>Émeric Bréhier</t>
  </si>
  <si>
    <t>Olivier Faure</t>
  </si>
  <si>
    <t>Yvelines</t>
  </si>
  <si>
    <t>François de Mazières</t>
  </si>
  <si>
    <t>Pascal Thévenot</t>
  </si>
  <si>
    <t>Henri Guaino</t>
  </si>
  <si>
    <t>Pierre Lequiller</t>
  </si>
  <si>
    <t>Jacques Myard</t>
  </si>
  <si>
    <t>Pierre Morange</t>
  </si>
  <si>
    <t>Arnaud Richard</t>
  </si>
  <si>
    <t>Françoise Descamps-Crosnier</t>
  </si>
  <si>
    <t>Jean-Marie Tétart</t>
  </si>
  <si>
    <t>Jean-Frédéric Poisson</t>
  </si>
  <si>
    <t>Benoît Hamon</t>
  </si>
  <si>
    <t>David Douillet</t>
  </si>
  <si>
    <t>Deux-Sèvres</t>
  </si>
  <si>
    <t>Geneviève Gaillard</t>
  </si>
  <si>
    <t>Delphine Batho</t>
  </si>
  <si>
    <t>Jean Grellier</t>
  </si>
  <si>
    <t>Somme</t>
  </si>
  <si>
    <t>Pascal Demarthe</t>
  </si>
  <si>
    <t>Romain Joron</t>
  </si>
  <si>
    <t>Jean-Claude Buisine</t>
  </si>
  <si>
    <t>Alain Gest</t>
  </si>
  <si>
    <t>Stéphane Demilly</t>
  </si>
  <si>
    <t>Tarn</t>
  </si>
  <si>
    <t>Philippe Folliot</t>
  </si>
  <si>
    <t>Jacques Valax</t>
  </si>
  <si>
    <t>Linda Gourjade</t>
  </si>
  <si>
    <t>Tarn-et-Garonne</t>
  </si>
  <si>
    <t>Valérie Rabault</t>
  </si>
  <si>
    <t>Sylvia Pinel</t>
  </si>
  <si>
    <t>Var</t>
  </si>
  <si>
    <t>Geneviève Levy</t>
  </si>
  <si>
    <t>Philippe Vitel</t>
  </si>
  <si>
    <t>Jean-Pierre Giran</t>
  </si>
  <si>
    <t>Jean-Michel Couve</t>
  </si>
  <si>
    <t>Georges Ginesta</t>
  </si>
  <si>
    <t>Josette Pons</t>
  </si>
  <si>
    <t>Jean-Sébastien Vialatte</t>
  </si>
  <si>
    <t>Olivier Audibert-Troin</t>
  </si>
  <si>
    <t>Vaucluse</t>
  </si>
  <si>
    <t>Michèle Fournier-Armand</t>
  </si>
  <si>
    <t>Jean-Claude Bouchet</t>
  </si>
  <si>
    <t>Marion Maréchal-Le Pen</t>
  </si>
  <si>
    <t>Jacques Bompard</t>
  </si>
  <si>
    <t>Julien Aubert</t>
  </si>
  <si>
    <t>Vendée</t>
  </si>
  <si>
    <t>Alain Lebœuf</t>
  </si>
  <si>
    <t>Sylviane Bulteau</t>
  </si>
  <si>
    <t>Yannick Moreau</t>
  </si>
  <si>
    <t>Véronique Besse</t>
  </si>
  <si>
    <t>Hugues Fourage</t>
  </si>
  <si>
    <t>Vienne</t>
  </si>
  <si>
    <t>Alain Claeys</t>
  </si>
  <si>
    <t>Catherine Coutelle</t>
  </si>
  <si>
    <t>Jean-Michel Clément</t>
  </si>
  <si>
    <t>Véronique Massonneau</t>
  </si>
  <si>
    <t>Haute-Vienne</t>
  </si>
  <si>
    <t>Alain Rodet</t>
  </si>
  <si>
    <t>Daniel Boisserie</t>
  </si>
  <si>
    <t>Catherine Beaubatie</t>
  </si>
  <si>
    <t>Vosges</t>
  </si>
  <si>
    <t>Michel Heinrich</t>
  </si>
  <si>
    <t>Gérard Cherpion</t>
  </si>
  <si>
    <t>François Vannson</t>
  </si>
  <si>
    <t>Christian Franqueville</t>
  </si>
  <si>
    <t>Yonne</t>
  </si>
  <si>
    <t>Guillaume Larrivé</t>
  </si>
  <si>
    <t>Jean-Yves Caullet</t>
  </si>
  <si>
    <t>Marie-Louise Fort</t>
  </si>
  <si>
    <t>Territoire de Belfort</t>
  </si>
  <si>
    <t>Damien Meslot</t>
  </si>
  <si>
    <t>Michel Zumkeller</t>
  </si>
  <si>
    <t>Essonne</t>
  </si>
  <si>
    <t>Manuel Valls</t>
  </si>
  <si>
    <t>Franck Marlin</t>
  </si>
  <si>
    <t>Michel Pouzol</t>
  </si>
  <si>
    <t>Nathalie Kosciusko-Morizet</t>
  </si>
  <si>
    <t>Maud Olivier</t>
  </si>
  <si>
    <t>François Lamy</t>
  </si>
  <si>
    <t>Éva Sas</t>
  </si>
  <si>
    <t>Nicolas Dupont-Aignan</t>
  </si>
  <si>
    <t>Romain Colas</t>
  </si>
  <si>
    <t>Malek Boutih</t>
  </si>
  <si>
    <t>Hauts-de-Seine</t>
  </si>
  <si>
    <t>Alexis Bachelay</t>
  </si>
  <si>
    <t>Sébastien Pietrasanta</t>
  </si>
  <si>
    <t>Jacques Kossowski</t>
  </si>
  <si>
    <t>Jacqueline Fraysse</t>
  </si>
  <si>
    <t>Patrick Balkany</t>
  </si>
  <si>
    <t>Jean-Christophe Fromantin</t>
  </si>
  <si>
    <t>Patrick Ollier</t>
  </si>
  <si>
    <t>Jean-Jacques Guillet</t>
  </si>
  <si>
    <t>Thierry Solère</t>
  </si>
  <si>
    <t>André Santini</t>
  </si>
  <si>
    <t>Julie Sommaruga</t>
  </si>
  <si>
    <t>Jean-Marc Germain</t>
  </si>
  <si>
    <t>Patrick Devedjian</t>
  </si>
  <si>
    <t>Seine-Saint-Denis</t>
  </si>
  <si>
    <t>Yannick Trigance</t>
  </si>
  <si>
    <t>Mathieu Hanotin</t>
  </si>
  <si>
    <t>Michel Pajon</t>
  </si>
  <si>
    <t>Marie-George Buffet</t>
  </si>
  <si>
    <t>Jean-Christophe Lagarde</t>
  </si>
  <si>
    <t>Élisabeth Guigou</t>
  </si>
  <si>
    <t>Razzy Hammadi</t>
  </si>
  <si>
    <t>Élisabeth Pochon</t>
  </si>
  <si>
    <t>Claude Bartolone</t>
  </si>
  <si>
    <t>Daniel Goldberg</t>
  </si>
  <si>
    <t>François Asensi</t>
  </si>
  <si>
    <t>Pascal Popelin</t>
  </si>
  <si>
    <t>Val-de-Marne</t>
  </si>
  <si>
    <t>Sylvain Berrios</t>
  </si>
  <si>
    <t>Laurent Cathala</t>
  </si>
  <si>
    <t>Roger-Gérard Schwartzenberg</t>
  </si>
  <si>
    <t>Jacques-Alain Bénisti</t>
  </si>
  <si>
    <t>Gilles Carrez</t>
  </si>
  <si>
    <t>Laurence Abeille</t>
  </si>
  <si>
    <t>Jean-Jacques Bridey</t>
  </si>
  <si>
    <t>Michel Herbillon</t>
  </si>
  <si>
    <t>René Rouquet</t>
  </si>
  <si>
    <t>Jean-Luc Laurent</t>
  </si>
  <si>
    <t>Jean-Yves Le Bouillonnec</t>
  </si>
  <si>
    <t>Val-d'Oise</t>
  </si>
  <si>
    <t>Philippe Houillon</t>
  </si>
  <si>
    <t>Axel Poniatowski</t>
  </si>
  <si>
    <t>Jean-Noël Carpentier</t>
  </si>
  <si>
    <t>Gérard Sebaoun</t>
  </si>
  <si>
    <t>Philippe Doucet</t>
  </si>
  <si>
    <t>François Scellier</t>
  </si>
  <si>
    <t>Jérôme Chartier</t>
  </si>
  <si>
    <t>François Pupponi</t>
  </si>
  <si>
    <t>Jean-Pierre Blazy</t>
  </si>
  <si>
    <t>Dominique Lefebvre</t>
  </si>
  <si>
    <t>Haute-Corse</t>
  </si>
  <si>
    <t>Sauveur Gandolfi-Scheit</t>
  </si>
  <si>
    <t>Paul Giacobbi</t>
  </si>
  <si>
    <t xml:space="preserve">Législatives 2017 (premier tour) </t>
  </si>
  <si>
    <t>Les résultats départementaux (% des exprimés)</t>
  </si>
  <si>
    <t>Extrême gauche</t>
  </si>
  <si>
    <t>PCF</t>
  </si>
  <si>
    <t>France insoumise</t>
  </si>
  <si>
    <t>PS</t>
  </si>
  <si>
    <t>Radicaux de gauche</t>
  </si>
  <si>
    <t>Divers gauche</t>
  </si>
  <si>
    <t>Ecologistes</t>
  </si>
  <si>
    <t>En Marche</t>
  </si>
  <si>
    <t>Modem</t>
  </si>
  <si>
    <t>Divers droite</t>
  </si>
  <si>
    <t>Les Républicains</t>
  </si>
  <si>
    <t>Défense de la France</t>
  </si>
  <si>
    <t>Front national</t>
  </si>
  <si>
    <t>Extrême droite</t>
  </si>
  <si>
    <t>Régionalistes</t>
  </si>
  <si>
    <t>Divers</t>
  </si>
  <si>
    <t>% sur les suffrages exprimés</t>
  </si>
  <si>
    <t>38 968 660</t>
  </si>
  <si>
    <t>Nombre</t>
  </si>
  <si>
    <t>% Votants</t>
  </si>
  <si>
    <t>Votants</t>
  </si>
  <si>
    <t>26 796 142</t>
  </si>
  <si>
    <t>12 108 483</t>
  </si>
  <si>
    <t>Blancs et nuls</t>
  </si>
  <si>
    <t>1 417 984</t>
  </si>
  <si>
    <t>25 378 158</t>
  </si>
  <si>
    <t>Blancs ou nuls</t>
  </si>
  <si>
    <t>Parti</t>
  </si>
  <si>
    <t>Suffrages</t>
  </si>
  <si>
    <t>% exp</t>
  </si>
  <si>
    <t>Nuances</t>
  </si>
  <si>
    <t>Voix</t>
  </si>
  <si>
    <t>Nuances de Candidats</t>
  </si>
  <si>
    <t>% Exprimés</t>
  </si>
  <si>
    <t>423 282</t>
  </si>
  <si>
    <t>LO</t>
  </si>
  <si>
    <t>Extrême gauche (EXG)</t>
  </si>
  <si>
    <t>2 331 399</t>
  </si>
  <si>
    <t>RPR</t>
  </si>
  <si>
    <t>LCR</t>
  </si>
  <si>
    <t>Front de gauche (FG)</t>
  </si>
  <si>
    <t>Parti communiste français</t>
  </si>
  <si>
    <t>4 415 495</t>
  </si>
  <si>
    <t>Socialiste (SOC)</t>
  </si>
  <si>
    <t>La France insoumise</t>
  </si>
  <si>
    <t>Autres partis de gauche</t>
  </si>
  <si>
    <t>693 945</t>
  </si>
  <si>
    <t>UDF</t>
  </si>
  <si>
    <t>Radical de Gauche (RDG)</t>
  </si>
  <si>
    <t>Parti socialiste</t>
  </si>
  <si>
    <t>Verts</t>
  </si>
  <si>
    <t>1 022 196</t>
  </si>
  <si>
    <t>Divers gauche (DVG)</t>
  </si>
  <si>
    <t>Parti radical de gauche</t>
  </si>
  <si>
    <t>Génération écologie</t>
  </si>
  <si>
    <t>917 228</t>
  </si>
  <si>
    <t>VEC</t>
  </si>
  <si>
    <t>Europe-Ecologie-Les Verts (VEC)</t>
  </si>
  <si>
    <t>Nouvelle écologie</t>
  </si>
  <si>
    <t>635 244</t>
  </si>
  <si>
    <t>Régionaliste (REG)</t>
  </si>
  <si>
    <t>Ecologiste</t>
  </si>
  <si>
    <t>Autres partis écologistes</t>
  </si>
  <si>
    <t>141 645</t>
  </si>
  <si>
    <t>Ecologiste (ECO)</t>
  </si>
  <si>
    <t>5 032 496</t>
  </si>
  <si>
    <t>Pôle républicain</t>
  </si>
  <si>
    <t>CPNT</t>
  </si>
  <si>
    <t>Autres (AUT)</t>
  </si>
  <si>
    <t>Régionaliste</t>
  </si>
  <si>
    <t>4 731 013</t>
  </si>
  <si>
    <t>Radicaux-socialistes</t>
  </si>
  <si>
    <t>Le Centre pour la France (CEN)</t>
  </si>
  <si>
    <t>La République en marche</t>
  </si>
  <si>
    <t>Nationalistes</t>
  </si>
  <si>
    <t>70 920</t>
  </si>
  <si>
    <t xml:space="preserve">Divers </t>
  </si>
  <si>
    <t>UDFD</t>
  </si>
  <si>
    <t>Alliance centriste (ALLI)</t>
  </si>
  <si>
    <t>16 747</t>
  </si>
  <si>
    <t>MAJ</t>
  </si>
  <si>
    <t>Parti radical (PRV)</t>
  </si>
  <si>
    <t>Union des Démocrates et Indépendants</t>
  </si>
  <si>
    <t>Autres partis de droite</t>
  </si>
  <si>
    <t>1 118 032</t>
  </si>
  <si>
    <t>UMP</t>
  </si>
  <si>
    <t>Nouveau Centre (NCE)</t>
  </si>
  <si>
    <t>3 152 543</t>
  </si>
  <si>
    <t>MPF</t>
  </si>
  <si>
    <t>Autres partis d'extrême droite</t>
  </si>
  <si>
    <t>35 411</t>
  </si>
  <si>
    <t>Divers droite (DVD)</t>
  </si>
  <si>
    <t>Debout la France</t>
  </si>
  <si>
    <t>Autres</t>
  </si>
  <si>
    <t>329 275</t>
  </si>
  <si>
    <t>Démocratie libérale</t>
  </si>
  <si>
    <t>Front National (FN)</t>
  </si>
  <si>
    <t>Front National</t>
  </si>
  <si>
    <t>RPF</t>
  </si>
  <si>
    <t>Extrême droite (EXD)</t>
  </si>
  <si>
    <t>Mvt national républicain</t>
  </si>
  <si>
    <t>PS-RDG</t>
  </si>
  <si>
    <t>Total gauche</t>
  </si>
  <si>
    <t>PC + EXG</t>
  </si>
  <si>
    <t>Gauche non socialiste</t>
  </si>
  <si>
    <t>% gauche radicale / gauche</t>
  </si>
  <si>
    <t>% gauche non socialiste /gauche</t>
  </si>
  <si>
    <t xml:space="preserve">  </t>
  </si>
  <si>
    <t xml:space="preserve"> </t>
  </si>
  <si>
    <t>Départements</t>
  </si>
  <si>
    <t>Pre 2012</t>
  </si>
  <si>
    <t>Leg 2012</t>
  </si>
  <si>
    <t>Pre 2017</t>
  </si>
  <si>
    <t>FDG</t>
  </si>
  <si>
    <t>Mélenchon</t>
  </si>
  <si>
    <t>Leg 2017</t>
  </si>
  <si>
    <t>Lég 2017</t>
  </si>
  <si>
    <t>Total FI/PCF</t>
  </si>
  <si>
    <t>Les résultats législatifs départementaux du PCF, du Front de gauche et de France insoumise (2002-2012)</t>
  </si>
  <si>
    <t>PCF/FI 2017</t>
  </si>
  <si>
    <t>Les votes législatifs du PCF en 2017</t>
  </si>
  <si>
    <t>Les votes législatifs de la France insoumise en 2017</t>
  </si>
  <si>
    <t>Les rapports du vote PC et du vote FI en indices</t>
  </si>
  <si>
    <t>Le vote PCF-Fi de 2017 comparé au vote FDG de 2012</t>
  </si>
  <si>
    <t>Le rapport entre le vote PCF de 2017 et celui de 2007</t>
  </si>
  <si>
    <t>La hiérarchie des votes départementaux du PCF et de la France insoumise</t>
  </si>
  <si>
    <t>Le vote PCF et le vote FI dans les circonscriptions métropolitaines (2007-2017)</t>
  </si>
  <si>
    <t>PC + EXG + FI</t>
  </si>
  <si>
    <t>Compans</t>
  </si>
  <si>
    <t>Grandpuits-Bailly-Carrois</t>
  </si>
  <si>
    <t>Mitry-Mory</t>
  </si>
  <si>
    <t>Pommeuse</t>
  </si>
  <si>
    <t>Quincy-Voisins</t>
  </si>
  <si>
    <t>Roissy-en-Brie</t>
  </si>
  <si>
    <t>Varennes-sur-Seine</t>
  </si>
  <si>
    <t>Champs-sur-Marne</t>
  </si>
  <si>
    <t>Limay</t>
  </si>
  <si>
    <t>Achères</t>
  </si>
  <si>
    <t>La Verrière</t>
  </si>
  <si>
    <t>Briis-sous-Forges</t>
  </si>
  <si>
    <t>Fleury-Mérogis</t>
  </si>
  <si>
    <t>Grigny</t>
  </si>
  <si>
    <t>Morsang-sur-Orge</t>
  </si>
  <si>
    <t>Ollainville</t>
  </si>
  <si>
    <t>Saulx-les-Chartreux</t>
  </si>
  <si>
    <t>Gennevilliers</t>
  </si>
  <si>
    <t>Malakoff</t>
  </si>
  <si>
    <t>Nanterre</t>
  </si>
  <si>
    <t>Bagneux</t>
  </si>
  <si>
    <t>Aubervilliers</t>
  </si>
  <si>
    <t>La Courneuve</t>
  </si>
  <si>
    <t>Montreuil</t>
  </si>
  <si>
    <t>Bagnolet</t>
  </si>
  <si>
    <t>Saint-Denis</t>
  </si>
  <si>
    <t>Le Blanc-Mesnil</t>
  </si>
  <si>
    <t>Saint-Ouen</t>
  </si>
  <si>
    <t>Sevran</t>
  </si>
  <si>
    <t>Stains</t>
  </si>
  <si>
    <t>Tremblay-en-France</t>
  </si>
  <si>
    <t>Villepinte</t>
  </si>
  <si>
    <t>Villetaneuse</t>
  </si>
  <si>
    <t>Bobigny</t>
  </si>
  <si>
    <t>Bonneuil-sur-Marne</t>
  </si>
  <si>
    <t>Champigny-sur-Marne</t>
  </si>
  <si>
    <t>Chevilly-Larue</t>
  </si>
  <si>
    <t>Choisy-le-Roi</t>
  </si>
  <si>
    <t>Fontenay-sous-Bois</t>
  </si>
  <si>
    <t>Gentilly</t>
  </si>
  <si>
    <t>Ivry-sur-Seine</t>
  </si>
  <si>
    <t>La Queue-en-Brie</t>
  </si>
  <si>
    <t>Valenton</t>
  </si>
  <si>
    <t>Villejuif</t>
  </si>
  <si>
    <t>Villeneuve-Saint-Georges</t>
  </si>
  <si>
    <t>Vitry-sur-Seine</t>
  </si>
  <si>
    <t>Fosses</t>
  </si>
  <si>
    <t>Marly-la-Ville</t>
  </si>
  <si>
    <t>Montigny-lès-Cormeilles</t>
  </si>
  <si>
    <t>Pierrelaye</t>
  </si>
  <si>
    <t>Saint-Martin-du-Tertre</t>
  </si>
  <si>
    <t>Bezons</t>
  </si>
  <si>
    <t>Total villes PCF</t>
  </si>
  <si>
    <t>Dep</t>
  </si>
  <si>
    <t>Commune</t>
  </si>
  <si>
    <t>PCF 2002</t>
  </si>
  <si>
    <t>Front de gauche 2012</t>
  </si>
  <si>
    <t>PCF 2017 (Hyp 1)</t>
  </si>
  <si>
    <t>France insoumise 2017 (Hyp 2)</t>
  </si>
  <si>
    <t>PCF 2017 (Hyp 2)</t>
  </si>
  <si>
    <t>Total PCF + FI</t>
  </si>
  <si>
    <t>PC 17 / PC 07</t>
  </si>
  <si>
    <t>PC-FI 17 / FDG 12</t>
  </si>
  <si>
    <t>PC/FI 2017</t>
  </si>
  <si>
    <t>Total Villes PC d'Ile-de-France</t>
  </si>
  <si>
    <t>L'évolution électorale dans les villes PCF d'Ile-de-France (2002-2017)</t>
  </si>
  <si>
    <t>Rappel des données nationales (1993-2017)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</si>
</sst>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#,##0.0"/>
    <numFmt numFmtId="167" formatCode="#,##0.0_ ;\-#,##0.0\ "/>
  </numFmts>
  <fonts count="2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20" fillId="0" borderId="0"/>
    <xf numFmtId="0" fontId="20" fillId="0" borderId="0"/>
  </cellStyleXfs>
  <cellXfs count="261">
    <xf numFmtId="0" fontId="0" fillId="0" borderId="0" xfId="0"/>
    <xf numFmtId="0" fontId="2" fillId="0" borderId="0" xfId="1"/>
    <xf numFmtId="0" fontId="5" fillId="0" borderId="2" xfId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Border="1" applyAlignment="1">
      <alignment horizontal="center"/>
    </xf>
    <xf numFmtId="0" fontId="7" fillId="0" borderId="0" xfId="1" applyFont="1" applyFill="1" applyBorder="1"/>
    <xf numFmtId="0" fontId="2" fillId="0" borderId="0" xfId="1" applyFill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2" fillId="0" borderId="0" xfId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10" fillId="0" borderId="0" xfId="1" applyFont="1"/>
    <xf numFmtId="0" fontId="8" fillId="0" borderId="0" xfId="1" applyFont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3" fillId="0" borderId="1" xfId="1" applyFont="1" applyBorder="1"/>
    <xf numFmtId="164" fontId="2" fillId="0" borderId="2" xfId="1" applyNumberFormat="1" applyBorder="1" applyAlignment="1">
      <alignment horizontal="center"/>
    </xf>
    <xf numFmtId="164" fontId="2" fillId="0" borderId="3" xfId="1" applyNumberFormat="1" applyBorder="1" applyAlignment="1">
      <alignment horizontal="center"/>
    </xf>
    <xf numFmtId="0" fontId="3" fillId="0" borderId="7" xfId="1" applyFont="1" applyBorder="1"/>
    <xf numFmtId="164" fontId="2" fillId="0" borderId="0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10" fillId="0" borderId="5" xfId="1" applyNumberFormat="1" applyFont="1" applyBorder="1" applyAlignment="1">
      <alignment horizontal="center"/>
    </xf>
    <xf numFmtId="164" fontId="10" fillId="0" borderId="6" xfId="1" applyNumberFormat="1" applyFont="1" applyBorder="1" applyAlignment="1">
      <alignment horizontal="center"/>
    </xf>
    <xf numFmtId="0" fontId="8" fillId="0" borderId="6" xfId="1" applyFont="1" applyBorder="1" applyAlignment="1">
      <alignment vertical="center" wrapText="1"/>
    </xf>
    <xf numFmtId="0" fontId="3" fillId="0" borderId="3" xfId="1" applyFont="1" applyBorder="1"/>
    <xf numFmtId="0" fontId="3" fillId="0" borderId="8" xfId="1" applyFont="1" applyBorder="1"/>
    <xf numFmtId="164" fontId="1" fillId="0" borderId="7" xfId="2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0" fontId="15" fillId="0" borderId="13" xfId="3" applyFont="1" applyBorder="1"/>
    <xf numFmtId="3" fontId="15" fillId="0" borderId="14" xfId="3" applyNumberFormat="1" applyFont="1" applyBorder="1" applyAlignment="1">
      <alignment horizontal="center" vertical="center" wrapText="1"/>
    </xf>
    <xf numFmtId="164" fontId="15" fillId="0" borderId="15" xfId="3" applyNumberFormat="1" applyFont="1" applyBorder="1" applyAlignment="1">
      <alignment horizontal="center" vertical="center" wrapText="1"/>
    </xf>
    <xf numFmtId="0" fontId="16" fillId="0" borderId="13" xfId="3" applyFont="1" applyBorder="1" applyAlignment="1">
      <alignment horizontal="center"/>
    </xf>
    <xf numFmtId="164" fontId="15" fillId="0" borderId="14" xfId="3" applyNumberFormat="1" applyFont="1" applyBorder="1" applyAlignment="1">
      <alignment horizontal="center" vertical="center" wrapText="1"/>
    </xf>
    <xf numFmtId="0" fontId="13" fillId="0" borderId="16" xfId="3" applyBorder="1" applyAlignment="1">
      <alignment vertical="center" wrapText="1"/>
    </xf>
    <xf numFmtId="3" fontId="13" fillId="0" borderId="0" xfId="3" applyNumberFormat="1" applyBorder="1" applyAlignment="1">
      <alignment horizontal="center"/>
    </xf>
    <xf numFmtId="164" fontId="13" fillId="0" borderId="17" xfId="3" applyNumberFormat="1" applyBorder="1" applyAlignment="1">
      <alignment horizontal="center"/>
    </xf>
    <xf numFmtId="3" fontId="13" fillId="0" borderId="0" xfId="3" applyNumberFormat="1" applyBorder="1" applyAlignment="1">
      <alignment horizontal="center" vertical="center" wrapText="1"/>
    </xf>
    <xf numFmtId="0" fontId="13" fillId="0" borderId="18" xfId="3" applyBorder="1" applyAlignment="1">
      <alignment vertical="center" wrapText="1"/>
    </xf>
    <xf numFmtId="3" fontId="13" fillId="0" borderId="12" xfId="3" applyNumberFormat="1" applyBorder="1" applyAlignment="1">
      <alignment horizontal="center"/>
    </xf>
    <xf numFmtId="164" fontId="13" fillId="0" borderId="12" xfId="3" applyNumberFormat="1" applyBorder="1" applyAlignment="1">
      <alignment horizontal="center"/>
    </xf>
    <xf numFmtId="164" fontId="13" fillId="0" borderId="19" xfId="3" applyNumberFormat="1" applyBorder="1" applyAlignment="1">
      <alignment horizontal="center"/>
    </xf>
    <xf numFmtId="3" fontId="13" fillId="0" borderId="12" xfId="3" applyNumberFormat="1" applyBorder="1" applyAlignment="1">
      <alignment horizontal="center" vertical="center" wrapText="1"/>
    </xf>
    <xf numFmtId="0" fontId="15" fillId="0" borderId="16" xfId="3" applyFont="1" applyBorder="1" applyAlignment="1">
      <alignment vertical="center" wrapText="1"/>
    </xf>
    <xf numFmtId="3" fontId="15" fillId="0" borderId="0" xfId="3" applyNumberFormat="1" applyFont="1" applyFill="1" applyBorder="1" applyAlignment="1">
      <alignment horizontal="center" vertical="center" wrapText="1"/>
    </xf>
    <xf numFmtId="3" fontId="15" fillId="0" borderId="0" xfId="3" applyNumberFormat="1" applyFont="1" applyBorder="1" applyAlignment="1">
      <alignment horizontal="center" vertical="center" wrapText="1"/>
    </xf>
    <xf numFmtId="0" fontId="13" fillId="0" borderId="16" xfId="3" applyBorder="1"/>
    <xf numFmtId="164" fontId="0" fillId="0" borderId="0" xfId="0" applyNumberFormat="1"/>
    <xf numFmtId="0" fontId="13" fillId="0" borderId="0" xfId="3"/>
    <xf numFmtId="0" fontId="15" fillId="0" borderId="20" xfId="3" applyFont="1" applyBorder="1"/>
    <xf numFmtId="3" fontId="15" fillId="0" borderId="21" xfId="3" applyNumberFormat="1" applyFont="1" applyBorder="1" applyAlignment="1">
      <alignment horizontal="center"/>
    </xf>
    <xf numFmtId="164" fontId="15" fillId="0" borderId="22" xfId="3" applyNumberFormat="1" applyFont="1" applyFill="1" applyBorder="1" applyAlignment="1">
      <alignment horizontal="center"/>
    </xf>
    <xf numFmtId="164" fontId="15" fillId="0" borderId="22" xfId="3" applyNumberFormat="1" applyFont="1" applyBorder="1" applyAlignment="1">
      <alignment horizontal="center"/>
    </xf>
    <xf numFmtId="0" fontId="15" fillId="0" borderId="16" xfId="3" applyFont="1" applyBorder="1"/>
    <xf numFmtId="3" fontId="15" fillId="0" borderId="0" xfId="3" applyNumberFormat="1" applyFont="1" applyBorder="1" applyAlignment="1">
      <alignment horizontal="center"/>
    </xf>
    <xf numFmtId="164" fontId="15" fillId="0" borderId="17" xfId="3" applyNumberFormat="1" applyFont="1" applyFill="1" applyBorder="1" applyAlignment="1">
      <alignment horizontal="center"/>
    </xf>
    <xf numFmtId="164" fontId="15" fillId="0" borderId="17" xfId="3" applyNumberFormat="1" applyFont="1" applyBorder="1" applyAlignment="1">
      <alignment horizontal="center"/>
    </xf>
    <xf numFmtId="164" fontId="15" fillId="0" borderId="0" xfId="3" applyNumberFormat="1" applyFont="1" applyBorder="1" applyAlignment="1">
      <alignment horizontal="center"/>
    </xf>
    <xf numFmtId="0" fontId="15" fillId="0" borderId="16" xfId="3" applyFont="1" applyFill="1" applyBorder="1"/>
    <xf numFmtId="3" fontId="15" fillId="0" borderId="0" xfId="3" applyNumberFormat="1" applyFont="1" applyFill="1" applyBorder="1" applyAlignment="1">
      <alignment horizontal="center"/>
    </xf>
    <xf numFmtId="2" fontId="15" fillId="0" borderId="0" xfId="3" applyNumberFormat="1" applyFont="1" applyBorder="1" applyAlignment="1">
      <alignment horizontal="center"/>
    </xf>
    <xf numFmtId="0" fontId="15" fillId="0" borderId="18" xfId="3" applyFont="1" applyFill="1" applyBorder="1"/>
    <xf numFmtId="2" fontId="15" fillId="0" borderId="12" xfId="3" applyNumberFormat="1" applyFont="1" applyBorder="1" applyAlignment="1">
      <alignment horizontal="center"/>
    </xf>
    <xf numFmtId="164" fontId="15" fillId="0" borderId="12" xfId="3" applyNumberFormat="1" applyFont="1" applyBorder="1" applyAlignment="1">
      <alignment horizontal="center"/>
    </xf>
    <xf numFmtId="164" fontId="15" fillId="0" borderId="19" xfId="3" applyNumberFormat="1" applyFont="1" applyBorder="1" applyAlignment="1">
      <alignment horizontal="center"/>
    </xf>
    <xf numFmtId="0" fontId="0" fillId="0" borderId="0" xfId="0" applyFill="1"/>
    <xf numFmtId="0" fontId="13" fillId="0" borderId="0" xfId="3" applyBorder="1"/>
    <xf numFmtId="164" fontId="13" fillId="0" borderId="0" xfId="3" applyNumberFormat="1" applyBorder="1" applyAlignment="1">
      <alignment horizontal="center"/>
    </xf>
    <xf numFmtId="164" fontId="15" fillId="0" borderId="0" xfId="3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167" fontId="3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3" fillId="0" borderId="1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15" fillId="0" borderId="5" xfId="1" applyNumberFormat="1" applyFont="1" applyBorder="1" applyAlignment="1">
      <alignment horizontal="center" vertical="center" wrapText="1"/>
    </xf>
    <xf numFmtId="164" fontId="15" fillId="0" borderId="6" xfId="1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1" fontId="3" fillId="0" borderId="1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5" fillId="0" borderId="1" xfId="1" applyFont="1" applyBorder="1" applyAlignment="1">
      <alignment horizontal="center" wrapText="1"/>
    </xf>
    <xf numFmtId="0" fontId="1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7" xfId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26" xfId="3" applyFont="1" applyBorder="1"/>
    <xf numFmtId="164" fontId="15" fillId="0" borderId="27" xfId="3" applyNumberFormat="1" applyFont="1" applyBorder="1" applyAlignment="1">
      <alignment horizontal="center" vertical="center" wrapText="1"/>
    </xf>
    <xf numFmtId="0" fontId="13" fillId="0" borderId="7" xfId="3" applyBorder="1" applyAlignment="1">
      <alignment vertical="center" wrapText="1"/>
    </xf>
    <xf numFmtId="164" fontId="13" fillId="0" borderId="8" xfId="3" applyNumberFormat="1" applyBorder="1" applyAlignment="1">
      <alignment horizontal="center"/>
    </xf>
    <xf numFmtId="0" fontId="13" fillId="0" borderId="28" xfId="3" applyBorder="1" applyAlignment="1">
      <alignment vertical="center" wrapText="1"/>
    </xf>
    <xf numFmtId="164" fontId="13" fillId="0" borderId="29" xfId="3" applyNumberFormat="1" applyBorder="1" applyAlignment="1">
      <alignment horizontal="center"/>
    </xf>
    <xf numFmtId="0" fontId="15" fillId="0" borderId="7" xfId="3" applyFont="1" applyBorder="1" applyAlignment="1">
      <alignment vertical="center" wrapText="1"/>
    </xf>
    <xf numFmtId="0" fontId="13" fillId="0" borderId="7" xfId="3" applyBorder="1"/>
    <xf numFmtId="0" fontId="0" fillId="0" borderId="7" xfId="0" applyBorder="1"/>
    <xf numFmtId="164" fontId="0" fillId="0" borderId="8" xfId="0" applyNumberFormat="1" applyBorder="1"/>
    <xf numFmtId="0" fontId="15" fillId="0" borderId="30" xfId="3" applyFont="1" applyBorder="1"/>
    <xf numFmtId="164" fontId="15" fillId="0" borderId="31" xfId="3" applyNumberFormat="1" applyFont="1" applyFill="1" applyBorder="1" applyAlignment="1">
      <alignment horizontal="center"/>
    </xf>
    <xf numFmtId="0" fontId="15" fillId="0" borderId="7" xfId="3" applyFont="1" applyBorder="1"/>
    <xf numFmtId="164" fontId="15" fillId="0" borderId="8" xfId="3" applyNumberFormat="1" applyFont="1" applyFill="1" applyBorder="1" applyAlignment="1">
      <alignment horizontal="center"/>
    </xf>
    <xf numFmtId="164" fontId="15" fillId="0" borderId="8" xfId="3" applyNumberFormat="1" applyFont="1" applyBorder="1" applyAlignment="1">
      <alignment horizontal="center"/>
    </xf>
    <xf numFmtId="0" fontId="15" fillId="0" borderId="7" xfId="3" applyFont="1" applyFill="1" applyBorder="1"/>
    <xf numFmtId="0" fontId="15" fillId="0" borderId="9" xfId="3" applyFont="1" applyFill="1" applyBorder="1"/>
    <xf numFmtId="2" fontId="15" fillId="0" borderId="10" xfId="3" applyNumberFormat="1" applyFont="1" applyBorder="1" applyAlignment="1">
      <alignment horizontal="center"/>
    </xf>
    <xf numFmtId="164" fontId="15" fillId="0" borderId="11" xfId="3" applyNumberFormat="1" applyFont="1" applyBorder="1" applyAlignment="1">
      <alignment horizontal="center"/>
    </xf>
    <xf numFmtId="0" fontId="15" fillId="0" borderId="14" xfId="3" applyFont="1" applyBorder="1"/>
    <xf numFmtId="0" fontId="13" fillId="0" borderId="0" xfId="3" applyBorder="1" applyAlignment="1">
      <alignment vertical="center" wrapText="1"/>
    </xf>
    <xf numFmtId="0" fontId="13" fillId="0" borderId="12" xfId="3" applyBorder="1" applyAlignment="1">
      <alignment vertical="center" wrapText="1"/>
    </xf>
    <xf numFmtId="0" fontId="15" fillId="0" borderId="0" xfId="3" applyFont="1" applyBorder="1" applyAlignment="1">
      <alignment vertical="center" wrapText="1"/>
    </xf>
    <xf numFmtId="0" fontId="15" fillId="0" borderId="21" xfId="3" applyFont="1" applyBorder="1"/>
    <xf numFmtId="0" fontId="15" fillId="0" borderId="0" xfId="3" applyFont="1" applyBorder="1"/>
    <xf numFmtId="0" fontId="15" fillId="0" borderId="0" xfId="3" applyFont="1" applyFill="1" applyBorder="1"/>
    <xf numFmtId="0" fontId="15" fillId="0" borderId="10" xfId="3" applyFont="1" applyFill="1" applyBorder="1"/>
    <xf numFmtId="164" fontId="0" fillId="0" borderId="8" xfId="0" applyNumberFormat="1" applyBorder="1" applyAlignment="1">
      <alignment horizontal="center"/>
    </xf>
    <xf numFmtId="0" fontId="15" fillId="0" borderId="26" xfId="3" applyFont="1" applyBorder="1" applyAlignment="1">
      <alignment vertical="center" wrapText="1"/>
    </xf>
    <xf numFmtId="164" fontId="13" fillId="0" borderId="8" xfId="3" applyNumberFormat="1" applyBorder="1" applyAlignment="1">
      <alignment horizontal="center" vertical="center" wrapText="1"/>
    </xf>
    <xf numFmtId="164" fontId="13" fillId="0" borderId="29" xfId="3" applyNumberFormat="1" applyBorder="1" applyAlignment="1">
      <alignment horizontal="center" vertical="center" wrapText="1"/>
    </xf>
    <xf numFmtId="164" fontId="15" fillId="0" borderId="8" xfId="3" applyNumberFormat="1" applyFont="1" applyBorder="1" applyAlignment="1">
      <alignment horizontal="center" vertical="center" wrapText="1"/>
    </xf>
    <xf numFmtId="164" fontId="13" fillId="0" borderId="8" xfId="3" applyNumberFormat="1" applyBorder="1"/>
    <xf numFmtId="164" fontId="15" fillId="0" borderId="31" xfId="3" applyNumberFormat="1" applyFont="1" applyBorder="1" applyAlignment="1">
      <alignment horizontal="center"/>
    </xf>
    <xf numFmtId="0" fontId="0" fillId="0" borderId="8" xfId="0" applyBorder="1"/>
    <xf numFmtId="3" fontId="0" fillId="0" borderId="0" xfId="0" applyNumberFormat="1" applyBorder="1"/>
    <xf numFmtId="166" fontId="0" fillId="0" borderId="8" xfId="0" applyNumberFormat="1" applyBorder="1"/>
    <xf numFmtId="166" fontId="15" fillId="0" borderId="31" xfId="3" applyNumberFormat="1" applyFont="1" applyBorder="1" applyAlignment="1">
      <alignment horizontal="center"/>
    </xf>
    <xf numFmtId="166" fontId="15" fillId="0" borderId="8" xfId="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3" applyAlignment="1">
      <alignment horizontal="center"/>
    </xf>
    <xf numFmtId="0" fontId="13" fillId="0" borderId="0" xfId="3" applyBorder="1" applyAlignment="1">
      <alignment horizontal="center"/>
    </xf>
    <xf numFmtId="0" fontId="14" fillId="0" borderId="23" xfId="3" applyFont="1" applyBorder="1" applyAlignment="1">
      <alignment horizontal="center"/>
    </xf>
    <xf numFmtId="0" fontId="14" fillId="0" borderId="24" xfId="3" applyFont="1" applyBorder="1" applyAlignment="1">
      <alignment horizontal="center"/>
    </xf>
    <xf numFmtId="0" fontId="14" fillId="0" borderId="25" xfId="3" applyFont="1" applyBorder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14" xfId="3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5" fillId="0" borderId="4" xfId="1" applyNumberFormat="1" applyFont="1" applyBorder="1" applyAlignment="1">
      <alignment horizontal="center" vertical="center" wrapText="1"/>
    </xf>
    <xf numFmtId="164" fontId="15" fillId="0" borderId="5" xfId="1" applyNumberFormat="1" applyFont="1" applyBorder="1" applyAlignment="1">
      <alignment horizontal="center" vertical="center" wrapText="1"/>
    </xf>
    <xf numFmtId="164" fontId="15" fillId="0" borderId="6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164" fontId="20" fillId="0" borderId="0" xfId="4" applyNumberFormat="1" applyBorder="1" applyAlignment="1">
      <alignment horizontal="center"/>
    </xf>
    <xf numFmtId="164" fontId="21" fillId="0" borderId="0" xfId="4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4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20" fillId="0" borderId="8" xfId="4" applyBorder="1" applyAlignment="1">
      <alignment horizontal="left"/>
    </xf>
    <xf numFmtId="0" fontId="21" fillId="0" borderId="8" xfId="4" applyFont="1" applyBorder="1" applyAlignment="1">
      <alignment horizontal="left"/>
    </xf>
    <xf numFmtId="0" fontId="21" fillId="0" borderId="11" xfId="4" applyFont="1" applyBorder="1" applyAlignment="1">
      <alignment horizontal="left"/>
    </xf>
    <xf numFmtId="164" fontId="20" fillId="0" borderId="7" xfId="4" applyNumberFormat="1" applyBorder="1" applyAlignment="1">
      <alignment horizontal="center"/>
    </xf>
    <xf numFmtId="1" fontId="2" fillId="0" borderId="8" xfId="1" applyNumberFormat="1" applyBorder="1" applyAlignment="1">
      <alignment horizontal="center"/>
    </xf>
    <xf numFmtId="164" fontId="21" fillId="0" borderId="7" xfId="4" applyNumberFormat="1" applyFont="1" applyBorder="1" applyAlignment="1">
      <alignment horizontal="center"/>
    </xf>
    <xf numFmtId="1" fontId="8" fillId="0" borderId="8" xfId="1" applyNumberFormat="1" applyFont="1" applyBorder="1" applyAlignment="1">
      <alignment horizontal="center"/>
    </xf>
    <xf numFmtId="164" fontId="21" fillId="0" borderId="9" xfId="4" applyNumberFormat="1" applyFont="1" applyBorder="1" applyAlignment="1">
      <alignment horizontal="center"/>
    </xf>
    <xf numFmtId="164" fontId="21" fillId="0" borderId="10" xfId="4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1" fontId="8" fillId="0" borderId="10" xfId="1" applyNumberFormat="1" applyFont="1" applyBorder="1" applyAlignment="1">
      <alignment horizontal="center"/>
    </xf>
    <xf numFmtId="1" fontId="8" fillId="0" borderId="11" xfId="1" applyNumberFormat="1" applyFont="1" applyBorder="1" applyAlignment="1">
      <alignment horizontal="center"/>
    </xf>
    <xf numFmtId="0" fontId="21" fillId="0" borderId="4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wrapText="1"/>
    </xf>
    <xf numFmtId="0" fontId="21" fillId="0" borderId="32" xfId="4" applyFont="1" applyBorder="1" applyAlignment="1">
      <alignment horizontal="center" vertical="center" wrapText="1"/>
    </xf>
    <xf numFmtId="0" fontId="20" fillId="0" borderId="33" xfId="4" applyBorder="1" applyAlignment="1">
      <alignment horizontal="center"/>
    </xf>
    <xf numFmtId="0" fontId="21" fillId="0" borderId="33" xfId="5" applyFont="1" applyBorder="1"/>
    <xf numFmtId="0" fontId="20" fillId="0" borderId="34" xfId="5" applyBorder="1"/>
    <xf numFmtId="1" fontId="2" fillId="0" borderId="7" xfId="1" applyNumberFormat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1" fontId="8" fillId="0" borderId="9" xfId="1" applyNumberFormat="1" applyFont="1" applyBorder="1" applyAlignment="1">
      <alignment horizontal="center"/>
    </xf>
  </cellXfs>
  <cellStyles count="6">
    <cellStyle name="Milliers 2" xfId="2"/>
    <cellStyle name="Normal" xfId="0" builtinId="0"/>
    <cellStyle name="Normal 10" xfId="5"/>
    <cellStyle name="Normal 2" xfId="1"/>
    <cellStyle name="Normal 4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workbookViewId="0">
      <selection sqref="A1:F1"/>
    </sheetView>
  </sheetViews>
  <sheetFormatPr baseColWidth="10" defaultRowHeight="13" x14ac:dyDescent="0.3"/>
  <cols>
    <col min="1" max="1" width="28.3984375" style="74" customWidth="1"/>
    <col min="2" max="2" width="11.19921875" style="142"/>
    <col min="3" max="3" width="16.09765625" style="56" customWidth="1"/>
    <col min="4" max="4" width="28.3984375" customWidth="1"/>
    <col min="6" max="6" width="11.19921875" style="56"/>
    <col min="7" max="7" width="28.3984375" customWidth="1"/>
    <col min="9" max="9" width="11.19921875" style="56"/>
    <col min="10" max="10" width="28.3984375" customWidth="1"/>
    <col min="12" max="12" width="11.19921875" style="56"/>
    <col min="13" max="13" width="28.3984375" customWidth="1"/>
    <col min="15" max="15" width="11.19921875" style="56"/>
    <col min="16" max="16" width="34.5" customWidth="1"/>
    <col min="17" max="19" width="11.296875" customWidth="1"/>
  </cols>
  <sheetData>
    <row r="1" spans="1:6" ht="26.5" thickBot="1" x14ac:dyDescent="0.65">
      <c r="A1" s="233" t="s">
        <v>966</v>
      </c>
      <c r="B1" s="233"/>
      <c r="C1" s="233"/>
      <c r="D1" s="233"/>
      <c r="E1" s="233"/>
      <c r="F1" s="233"/>
    </row>
    <row r="2" spans="1:6" ht="21" x14ac:dyDescent="0.5">
      <c r="A2" s="185">
        <v>1993</v>
      </c>
      <c r="B2" s="186"/>
      <c r="C2" s="187"/>
      <c r="D2" s="186">
        <v>1997</v>
      </c>
      <c r="E2" s="186"/>
      <c r="F2" s="187"/>
    </row>
    <row r="3" spans="1:6" x14ac:dyDescent="0.3">
      <c r="A3" s="143" t="s">
        <v>2</v>
      </c>
      <c r="B3" s="39" t="s">
        <v>789</v>
      </c>
      <c r="C3" s="144"/>
      <c r="D3" s="162"/>
      <c r="E3" s="39" t="s">
        <v>790</v>
      </c>
      <c r="F3" s="144" t="s">
        <v>791</v>
      </c>
    </row>
    <row r="4" spans="1:6" x14ac:dyDescent="0.3">
      <c r="A4" s="145" t="s">
        <v>792</v>
      </c>
      <c r="B4" s="44" t="s">
        <v>793</v>
      </c>
      <c r="C4" s="146"/>
      <c r="D4" s="163" t="s">
        <v>2</v>
      </c>
      <c r="E4" s="44">
        <v>39217241</v>
      </c>
      <c r="F4" s="146"/>
    </row>
    <row r="5" spans="1:6" x14ac:dyDescent="0.3">
      <c r="A5" s="145" t="s">
        <v>3</v>
      </c>
      <c r="B5" s="44" t="s">
        <v>794</v>
      </c>
      <c r="C5" s="146"/>
      <c r="D5" s="163" t="s">
        <v>3</v>
      </c>
      <c r="E5" s="44">
        <v>12581299</v>
      </c>
      <c r="F5" s="146">
        <v>32.799999999999997</v>
      </c>
    </row>
    <row r="6" spans="1:6" x14ac:dyDescent="0.3">
      <c r="A6" s="145" t="s">
        <v>795</v>
      </c>
      <c r="B6" s="44" t="s">
        <v>796</v>
      </c>
      <c r="C6" s="146"/>
      <c r="D6" s="163" t="s">
        <v>792</v>
      </c>
      <c r="E6" s="44">
        <v>26635942</v>
      </c>
      <c r="F6" s="146">
        <v>67.2</v>
      </c>
    </row>
    <row r="7" spans="1:6" x14ac:dyDescent="0.3">
      <c r="A7" s="145" t="s">
        <v>4</v>
      </c>
      <c r="B7" s="44" t="s">
        <v>797</v>
      </c>
      <c r="C7" s="146"/>
      <c r="D7" s="163" t="s">
        <v>798</v>
      </c>
      <c r="E7" s="44">
        <v>1301456</v>
      </c>
      <c r="F7" s="146">
        <f>E7/E4*100</f>
        <v>3.3185812331877194</v>
      </c>
    </row>
    <row r="8" spans="1:6" x14ac:dyDescent="0.3">
      <c r="A8" s="147"/>
      <c r="B8" s="48"/>
      <c r="C8" s="148"/>
      <c r="D8" s="164" t="s">
        <v>4</v>
      </c>
      <c r="E8" s="48">
        <v>25334486</v>
      </c>
      <c r="F8" s="148"/>
    </row>
    <row r="9" spans="1:6" x14ac:dyDescent="0.3">
      <c r="A9" s="149" t="s">
        <v>799</v>
      </c>
      <c r="B9" s="53" t="s">
        <v>800</v>
      </c>
      <c r="C9" s="146" t="s">
        <v>801</v>
      </c>
      <c r="D9" s="165" t="s">
        <v>802</v>
      </c>
      <c r="E9" s="53" t="s">
        <v>803</v>
      </c>
      <c r="F9" s="146" t="s">
        <v>801</v>
      </c>
    </row>
    <row r="10" spans="1:6" x14ac:dyDescent="0.3">
      <c r="A10" s="150" t="s">
        <v>772</v>
      </c>
      <c r="B10" s="44" t="s">
        <v>806</v>
      </c>
      <c r="C10" s="146">
        <v>1.67</v>
      </c>
      <c r="D10" s="75" t="s">
        <v>775</v>
      </c>
      <c r="E10" s="44">
        <v>5961612</v>
      </c>
      <c r="F10" s="146">
        <v>23.53</v>
      </c>
    </row>
    <row r="11" spans="1:6" x14ac:dyDescent="0.3">
      <c r="A11" s="150" t="s">
        <v>773</v>
      </c>
      <c r="B11" s="44" t="s">
        <v>809</v>
      </c>
      <c r="C11" s="146">
        <v>9.19</v>
      </c>
      <c r="D11" s="75" t="s">
        <v>810</v>
      </c>
      <c r="E11" s="44">
        <v>3977964</v>
      </c>
      <c r="F11" s="146">
        <v>15.7</v>
      </c>
    </row>
    <row r="12" spans="1:6" x14ac:dyDescent="0.3">
      <c r="A12" s="150" t="s">
        <v>775</v>
      </c>
      <c r="B12" s="44" t="s">
        <v>814</v>
      </c>
      <c r="C12" s="146">
        <v>17.399999999999999</v>
      </c>
      <c r="D12" s="75" t="s">
        <v>13</v>
      </c>
      <c r="E12" s="44">
        <v>3785383</v>
      </c>
      <c r="F12" s="146">
        <v>14.94</v>
      </c>
    </row>
    <row r="13" spans="1:6" x14ac:dyDescent="0.3">
      <c r="A13" s="150" t="s">
        <v>817</v>
      </c>
      <c r="B13" s="44" t="s">
        <v>818</v>
      </c>
      <c r="C13" s="146">
        <v>2.73</v>
      </c>
      <c r="D13" s="75" t="s">
        <v>819</v>
      </c>
      <c r="E13" s="44">
        <v>3601279</v>
      </c>
      <c r="F13" s="146">
        <v>14.21</v>
      </c>
    </row>
    <row r="14" spans="1:6" x14ac:dyDescent="0.3">
      <c r="A14" s="150" t="s">
        <v>822</v>
      </c>
      <c r="B14" s="44" t="s">
        <v>823</v>
      </c>
      <c r="C14" s="146">
        <v>4.03</v>
      </c>
      <c r="D14" s="75" t="s">
        <v>773</v>
      </c>
      <c r="E14" s="44">
        <v>2519281</v>
      </c>
      <c r="F14" s="146">
        <v>9.94</v>
      </c>
    </row>
    <row r="15" spans="1:6" x14ac:dyDescent="0.3">
      <c r="A15" s="150" t="s">
        <v>826</v>
      </c>
      <c r="B15" s="44" t="s">
        <v>827</v>
      </c>
      <c r="C15" s="146">
        <v>3.61</v>
      </c>
      <c r="D15" s="75" t="s">
        <v>778</v>
      </c>
      <c r="E15" s="44">
        <v>1726018</v>
      </c>
      <c r="F15" s="146">
        <v>6.81</v>
      </c>
    </row>
    <row r="16" spans="1:6" x14ac:dyDescent="0.3">
      <c r="A16" s="150" t="s">
        <v>830</v>
      </c>
      <c r="B16" s="44" t="s">
        <v>831</v>
      </c>
      <c r="C16" s="146">
        <v>2.5</v>
      </c>
      <c r="D16" s="75" t="s">
        <v>7</v>
      </c>
      <c r="E16" s="44">
        <v>1671626</v>
      </c>
      <c r="F16" s="146">
        <v>6.59</v>
      </c>
    </row>
    <row r="17" spans="1:6" x14ac:dyDescent="0.3">
      <c r="A17" s="150" t="s">
        <v>834</v>
      </c>
      <c r="B17" s="44" t="s">
        <v>835</v>
      </c>
      <c r="C17" s="146">
        <v>0.56000000000000005</v>
      </c>
      <c r="D17" s="75" t="s">
        <v>8</v>
      </c>
      <c r="E17" s="44">
        <v>708605</v>
      </c>
      <c r="F17" s="146">
        <v>2.79</v>
      </c>
    </row>
    <row r="18" spans="1:6" x14ac:dyDescent="0.3">
      <c r="A18" s="150" t="s">
        <v>810</v>
      </c>
      <c r="B18" s="44" t="s">
        <v>837</v>
      </c>
      <c r="C18" s="146">
        <v>19.829999999999998</v>
      </c>
      <c r="D18" s="75" t="s">
        <v>11</v>
      </c>
      <c r="E18" s="44">
        <v>638710</v>
      </c>
      <c r="F18" s="146">
        <v>2.52</v>
      </c>
    </row>
    <row r="19" spans="1:6" x14ac:dyDescent="0.3">
      <c r="A19" s="150" t="s">
        <v>819</v>
      </c>
      <c r="B19" s="44" t="s">
        <v>842</v>
      </c>
      <c r="C19" s="146">
        <v>18.64</v>
      </c>
      <c r="D19" s="75" t="s">
        <v>843</v>
      </c>
      <c r="E19" s="44">
        <v>366067</v>
      </c>
      <c r="F19" s="146">
        <v>1.44</v>
      </c>
    </row>
    <row r="20" spans="1:6" x14ac:dyDescent="0.3">
      <c r="A20" s="150" t="s">
        <v>846</v>
      </c>
      <c r="B20" s="44" t="s">
        <v>847</v>
      </c>
      <c r="C20" s="146">
        <v>0.28000000000000003</v>
      </c>
      <c r="D20" s="75" t="s">
        <v>848</v>
      </c>
      <c r="E20" s="44">
        <v>351503</v>
      </c>
      <c r="F20" s="146">
        <v>1.38</v>
      </c>
    </row>
    <row r="21" spans="1:6" x14ac:dyDescent="0.3">
      <c r="A21" s="150" t="s">
        <v>786</v>
      </c>
      <c r="B21" s="44" t="s">
        <v>851</v>
      </c>
      <c r="C21" s="146">
        <v>7.0000000000000007E-2</v>
      </c>
      <c r="D21" s="75" t="s">
        <v>10</v>
      </c>
      <c r="E21" s="44">
        <v>26438</v>
      </c>
      <c r="F21" s="146">
        <v>0.1</v>
      </c>
    </row>
    <row r="22" spans="1:6" x14ac:dyDescent="0.3">
      <c r="A22" s="151" t="s">
        <v>855</v>
      </c>
      <c r="B22" s="182" t="s">
        <v>856</v>
      </c>
      <c r="C22" s="170">
        <v>4.41</v>
      </c>
      <c r="D22" s="114"/>
      <c r="E22" s="114"/>
      <c r="F22" s="152"/>
    </row>
    <row r="23" spans="1:6" x14ac:dyDescent="0.3">
      <c r="A23" s="151" t="s">
        <v>13</v>
      </c>
      <c r="B23" s="182" t="s">
        <v>859</v>
      </c>
      <c r="C23" s="170">
        <v>12.42</v>
      </c>
      <c r="D23" s="114"/>
      <c r="E23" s="114"/>
      <c r="F23" s="152"/>
    </row>
    <row r="24" spans="1:6" x14ac:dyDescent="0.3">
      <c r="A24" s="151" t="s">
        <v>861</v>
      </c>
      <c r="B24" s="182" t="s">
        <v>862</v>
      </c>
      <c r="C24" s="170">
        <v>0.14000000000000001</v>
      </c>
      <c r="D24" s="114"/>
      <c r="E24" s="114"/>
      <c r="F24" s="152"/>
    </row>
    <row r="25" spans="1:6" x14ac:dyDescent="0.3">
      <c r="A25" s="151" t="s">
        <v>865</v>
      </c>
      <c r="B25" s="182" t="s">
        <v>866</v>
      </c>
      <c r="C25" s="170">
        <v>1.3</v>
      </c>
      <c r="D25" s="114"/>
      <c r="E25" s="114"/>
      <c r="F25" s="152"/>
    </row>
    <row r="26" spans="1:6" x14ac:dyDescent="0.3">
      <c r="A26" s="151"/>
      <c r="B26" s="182"/>
      <c r="C26" s="152"/>
      <c r="D26" s="114"/>
      <c r="E26" s="114"/>
      <c r="F26" s="152"/>
    </row>
    <row r="27" spans="1:6" x14ac:dyDescent="0.3">
      <c r="A27" s="151"/>
      <c r="B27" s="182"/>
      <c r="C27" s="152"/>
      <c r="D27" s="114"/>
      <c r="E27" s="114"/>
      <c r="F27" s="152"/>
    </row>
    <row r="28" spans="1:6" x14ac:dyDescent="0.3">
      <c r="A28" s="151"/>
      <c r="B28" s="182"/>
      <c r="C28" s="152"/>
      <c r="D28" s="114"/>
      <c r="E28" s="114"/>
      <c r="F28" s="152"/>
    </row>
    <row r="29" spans="1:6" x14ac:dyDescent="0.3">
      <c r="A29" s="151"/>
      <c r="B29" s="182"/>
      <c r="C29" s="152"/>
      <c r="D29" s="114"/>
      <c r="E29" s="114"/>
      <c r="F29" s="152"/>
    </row>
    <row r="30" spans="1:6" x14ac:dyDescent="0.3">
      <c r="A30" s="151"/>
      <c r="B30" s="182"/>
      <c r="C30" s="152"/>
      <c r="D30" s="114"/>
      <c r="E30" s="114"/>
      <c r="F30" s="152"/>
    </row>
    <row r="31" spans="1:6" x14ac:dyDescent="0.3">
      <c r="A31" s="151"/>
      <c r="B31" s="182"/>
      <c r="C31" s="152"/>
      <c r="D31" s="114"/>
      <c r="E31" s="114"/>
      <c r="F31" s="152"/>
    </row>
    <row r="32" spans="1:6" x14ac:dyDescent="0.3">
      <c r="A32" s="151"/>
      <c r="B32" s="182"/>
      <c r="C32" s="152"/>
      <c r="D32" s="114"/>
      <c r="E32" s="114"/>
      <c r="F32" s="152"/>
    </row>
    <row r="33" spans="1:18" x14ac:dyDescent="0.3">
      <c r="A33" s="153" t="s">
        <v>11</v>
      </c>
      <c r="B33" s="59">
        <v>423282</v>
      </c>
      <c r="C33" s="154">
        <v>1.67</v>
      </c>
      <c r="D33" s="166" t="s">
        <v>11</v>
      </c>
      <c r="E33" s="59">
        <f>E18:F18</f>
        <v>638710</v>
      </c>
      <c r="F33" s="154">
        <f>F18</f>
        <v>2.52</v>
      </c>
    </row>
    <row r="34" spans="1:18" x14ac:dyDescent="0.3">
      <c r="A34" s="155" t="s">
        <v>773</v>
      </c>
      <c r="B34" s="63">
        <v>2331399</v>
      </c>
      <c r="C34" s="156">
        <v>9.19</v>
      </c>
      <c r="D34" s="167" t="s">
        <v>773</v>
      </c>
      <c r="E34" s="63">
        <f>E14</f>
        <v>2519281</v>
      </c>
      <c r="F34" s="156">
        <f>F14</f>
        <v>9.94</v>
      </c>
    </row>
    <row r="35" spans="1:18" x14ac:dyDescent="0.3">
      <c r="A35" s="155" t="s">
        <v>873</v>
      </c>
      <c r="B35" s="63">
        <v>4415495</v>
      </c>
      <c r="C35" s="157">
        <v>17.399999999999999</v>
      </c>
      <c r="D35" s="167" t="s">
        <v>873</v>
      </c>
      <c r="E35" s="63">
        <f>E10</f>
        <v>5961612</v>
      </c>
      <c r="F35" s="157">
        <f>F10</f>
        <v>23.53</v>
      </c>
    </row>
    <row r="36" spans="1:18" x14ac:dyDescent="0.3">
      <c r="A36" s="158" t="s">
        <v>8</v>
      </c>
      <c r="B36" s="63">
        <v>693945</v>
      </c>
      <c r="C36" s="157">
        <v>2.73</v>
      </c>
      <c r="D36" s="168" t="s">
        <v>8</v>
      </c>
      <c r="E36" s="63">
        <f>E17</f>
        <v>708605</v>
      </c>
      <c r="F36" s="157">
        <f>F17</f>
        <v>2.79</v>
      </c>
    </row>
    <row r="37" spans="1:18" x14ac:dyDescent="0.3">
      <c r="A37" s="158" t="s">
        <v>822</v>
      </c>
      <c r="B37" s="63">
        <v>1022196</v>
      </c>
      <c r="C37" s="157">
        <v>4.03</v>
      </c>
      <c r="D37" s="168" t="s">
        <v>822</v>
      </c>
      <c r="E37" s="63">
        <f>E15</f>
        <v>1726018</v>
      </c>
      <c r="F37" s="157">
        <f>F15</f>
        <v>6.81</v>
      </c>
    </row>
    <row r="38" spans="1:18" x14ac:dyDescent="0.3">
      <c r="A38" s="158" t="s">
        <v>874</v>
      </c>
      <c r="B38" s="63">
        <f>SUM(B33:B37)</f>
        <v>8886317</v>
      </c>
      <c r="C38" s="157">
        <f>SUM(C33:C37)</f>
        <v>35.019999999999996</v>
      </c>
      <c r="D38" s="168" t="s">
        <v>874</v>
      </c>
      <c r="E38" s="63">
        <f>SUM(E33:E37)</f>
        <v>11554226</v>
      </c>
      <c r="F38" s="157">
        <f>SUM(F33:F37)</f>
        <v>45.59</v>
      </c>
    </row>
    <row r="39" spans="1:18" x14ac:dyDescent="0.3">
      <c r="A39" s="155"/>
      <c r="B39" s="63"/>
      <c r="C39" s="157"/>
      <c r="D39" s="167"/>
      <c r="E39" s="63"/>
      <c r="F39" s="157"/>
    </row>
    <row r="40" spans="1:18" x14ac:dyDescent="0.3">
      <c r="A40" s="158" t="s">
        <v>875</v>
      </c>
      <c r="B40" s="63">
        <f>B33+B34</f>
        <v>2754681</v>
      </c>
      <c r="C40" s="157">
        <f>C33+C34</f>
        <v>10.86</v>
      </c>
      <c r="D40" s="168" t="s">
        <v>875</v>
      </c>
      <c r="E40" s="63">
        <f>E33+E34</f>
        <v>3157991</v>
      </c>
      <c r="F40" s="157"/>
    </row>
    <row r="41" spans="1:18" x14ac:dyDescent="0.3">
      <c r="A41" s="158" t="s">
        <v>876</v>
      </c>
      <c r="B41" s="63">
        <f>B33+B34+B37</f>
        <v>3776877</v>
      </c>
      <c r="C41" s="157">
        <f>C33+C34+C37</f>
        <v>14.89</v>
      </c>
      <c r="D41" s="168" t="s">
        <v>876</v>
      </c>
      <c r="E41" s="63">
        <f>E35+E36+E37</f>
        <v>8396235</v>
      </c>
      <c r="F41" s="157"/>
    </row>
    <row r="42" spans="1:18" x14ac:dyDescent="0.3">
      <c r="A42" s="158" t="s">
        <v>877</v>
      </c>
      <c r="B42" s="182"/>
      <c r="C42" s="157">
        <f>B40/B38*100</f>
        <v>30.999130460909736</v>
      </c>
      <c r="D42" s="168" t="s">
        <v>877</v>
      </c>
      <c r="E42" s="114"/>
      <c r="F42" s="157">
        <f>E40/E38*100</f>
        <v>27.331913016068754</v>
      </c>
    </row>
    <row r="43" spans="1:18" ht="13.5" thickBot="1" x14ac:dyDescent="0.35">
      <c r="A43" s="159" t="s">
        <v>878</v>
      </c>
      <c r="B43" s="160"/>
      <c r="C43" s="161">
        <f>B41/B38*100</f>
        <v>42.502163719795277</v>
      </c>
      <c r="D43" s="169" t="s">
        <v>878</v>
      </c>
      <c r="E43" s="160"/>
      <c r="F43" s="161">
        <f>E41/E38*100</f>
        <v>72.668086983931246</v>
      </c>
    </row>
    <row r="44" spans="1:18" x14ac:dyDescent="0.3">
      <c r="G44" s="75"/>
      <c r="H44" s="44"/>
      <c r="I44" s="76"/>
      <c r="J44" s="75"/>
      <c r="K44" s="44"/>
      <c r="L44" s="76"/>
      <c r="M44" s="75"/>
      <c r="N44" s="44"/>
      <c r="O44" s="76"/>
    </row>
    <row r="45" spans="1:18" ht="21" x14ac:dyDescent="0.5">
      <c r="A45" s="188">
        <v>2002</v>
      </c>
      <c r="B45" s="189"/>
      <c r="C45" s="190"/>
      <c r="D45" s="188">
        <v>2007</v>
      </c>
      <c r="E45" s="189"/>
      <c r="F45" s="190"/>
      <c r="G45" s="75"/>
      <c r="H45" s="44"/>
      <c r="I45" s="76"/>
      <c r="J45" s="75"/>
      <c r="K45" s="44"/>
      <c r="L45" s="76"/>
      <c r="M45" s="75"/>
      <c r="N45" s="44"/>
      <c r="O45" s="76"/>
      <c r="R45" s="77"/>
    </row>
    <row r="46" spans="1:18" x14ac:dyDescent="0.3">
      <c r="A46" s="38"/>
      <c r="B46" s="39" t="s">
        <v>790</v>
      </c>
      <c r="C46" s="40" t="s">
        <v>791</v>
      </c>
      <c r="D46" s="41"/>
      <c r="E46" s="39" t="s">
        <v>790</v>
      </c>
      <c r="F46" s="42" t="s">
        <v>791</v>
      </c>
    </row>
    <row r="47" spans="1:18" x14ac:dyDescent="0.3">
      <c r="A47" s="43" t="s">
        <v>2</v>
      </c>
      <c r="B47" s="44">
        <v>40969239</v>
      </c>
      <c r="C47" s="45">
        <v>100</v>
      </c>
      <c r="D47" s="43" t="s">
        <v>2</v>
      </c>
      <c r="E47" s="44">
        <v>43895833</v>
      </c>
      <c r="F47" s="45"/>
    </row>
    <row r="48" spans="1:18" x14ac:dyDescent="0.3">
      <c r="A48" s="43" t="s">
        <v>3</v>
      </c>
      <c r="B48" s="44">
        <v>14578765</v>
      </c>
      <c r="C48" s="45">
        <v>35.58</v>
      </c>
      <c r="D48" s="43" t="s">
        <v>3</v>
      </c>
      <c r="E48" s="44">
        <v>17374011</v>
      </c>
      <c r="F48" s="45">
        <v>39.580091805069515</v>
      </c>
      <c r="M48" t="s">
        <v>879</v>
      </c>
    </row>
    <row r="49" spans="1:13" x14ac:dyDescent="0.3">
      <c r="A49" s="43" t="s">
        <v>792</v>
      </c>
      <c r="B49" s="44">
        <v>26390474</v>
      </c>
      <c r="C49" s="45">
        <v>64.42</v>
      </c>
      <c r="D49" s="43" t="s">
        <v>792</v>
      </c>
      <c r="E49" s="44">
        <v>26521822</v>
      </c>
      <c r="F49" s="45">
        <v>60.419908194930485</v>
      </c>
      <c r="M49" t="s">
        <v>879</v>
      </c>
    </row>
    <row r="50" spans="1:13" x14ac:dyDescent="0.3">
      <c r="A50" s="43" t="s">
        <v>798</v>
      </c>
      <c r="B50" s="44">
        <v>559643</v>
      </c>
      <c r="C50" s="45">
        <f>B50/B47*100</f>
        <v>1.3660077991685422</v>
      </c>
      <c r="D50" s="43" t="s">
        <v>798</v>
      </c>
      <c r="E50" s="44">
        <v>495357</v>
      </c>
      <c r="F50" s="45">
        <f>E50/E47*100</f>
        <v>1.1284829701261165</v>
      </c>
      <c r="M50" t="s">
        <v>879</v>
      </c>
    </row>
    <row r="51" spans="1:13" x14ac:dyDescent="0.3">
      <c r="A51" s="47" t="s">
        <v>4</v>
      </c>
      <c r="B51" s="48">
        <v>25830831</v>
      </c>
      <c r="C51" s="49"/>
      <c r="D51" s="47" t="s">
        <v>4</v>
      </c>
      <c r="E51" s="48">
        <v>26026465</v>
      </c>
      <c r="F51" s="50"/>
      <c r="M51" t="s">
        <v>879</v>
      </c>
    </row>
    <row r="52" spans="1:13" x14ac:dyDescent="0.3">
      <c r="A52" s="52" t="s">
        <v>802</v>
      </c>
      <c r="B52" s="53" t="s">
        <v>803</v>
      </c>
      <c r="C52" s="45" t="s">
        <v>801</v>
      </c>
      <c r="D52" s="52" t="s">
        <v>802</v>
      </c>
      <c r="E52" s="53" t="s">
        <v>803</v>
      </c>
      <c r="F52" s="45" t="s">
        <v>801</v>
      </c>
      <c r="M52" t="s">
        <v>879</v>
      </c>
    </row>
    <row r="53" spans="1:13" x14ac:dyDescent="0.3">
      <c r="A53" s="55" t="s">
        <v>807</v>
      </c>
      <c r="B53" s="44">
        <v>304080</v>
      </c>
      <c r="C53" s="45">
        <v>1.18</v>
      </c>
      <c r="D53" s="55" t="s">
        <v>11</v>
      </c>
      <c r="E53" s="44">
        <v>888250</v>
      </c>
      <c r="F53" s="45">
        <v>3.41</v>
      </c>
      <c r="M53" t="s">
        <v>879</v>
      </c>
    </row>
    <row r="54" spans="1:13" x14ac:dyDescent="0.3">
      <c r="A54" s="55" t="s">
        <v>811</v>
      </c>
      <c r="B54" s="44">
        <v>320623</v>
      </c>
      <c r="C54" s="45">
        <v>1.24</v>
      </c>
      <c r="D54" s="55" t="s">
        <v>5</v>
      </c>
      <c r="E54" s="44">
        <v>1115663</v>
      </c>
      <c r="F54" s="45">
        <v>4.29</v>
      </c>
      <c r="M54" t="s">
        <v>879</v>
      </c>
    </row>
    <row r="55" spans="1:13" x14ac:dyDescent="0.3">
      <c r="A55" s="55" t="s">
        <v>772</v>
      </c>
      <c r="B55" s="44">
        <v>82219</v>
      </c>
      <c r="C55" s="45">
        <v>0.32</v>
      </c>
      <c r="D55" s="55" t="s">
        <v>17</v>
      </c>
      <c r="E55" s="44">
        <v>6436520</v>
      </c>
      <c r="F55" s="45">
        <v>24.73</v>
      </c>
      <c r="M55" t="s">
        <v>879</v>
      </c>
    </row>
    <row r="56" spans="1:13" x14ac:dyDescent="0.3">
      <c r="A56" s="55" t="s">
        <v>773</v>
      </c>
      <c r="B56" s="44">
        <v>1267789</v>
      </c>
      <c r="C56" s="45">
        <v>4.91</v>
      </c>
      <c r="D56" s="55" t="s">
        <v>15</v>
      </c>
      <c r="E56" s="44">
        <v>343565</v>
      </c>
      <c r="F56" s="45">
        <v>1.32</v>
      </c>
      <c r="M56" t="s">
        <v>879</v>
      </c>
    </row>
    <row r="57" spans="1:13" x14ac:dyDescent="0.3">
      <c r="A57" s="55" t="s">
        <v>821</v>
      </c>
      <c r="B57" s="44">
        <v>6142656</v>
      </c>
      <c r="C57" s="45">
        <v>23.78</v>
      </c>
      <c r="D57" s="55" t="s">
        <v>8</v>
      </c>
      <c r="E57" s="44">
        <v>513407</v>
      </c>
      <c r="F57" s="45">
        <v>1.97</v>
      </c>
      <c r="M57" t="s">
        <v>879</v>
      </c>
    </row>
    <row r="58" spans="1:13" x14ac:dyDescent="0.3">
      <c r="A58" s="55" t="s">
        <v>776</v>
      </c>
      <c r="B58" s="44">
        <v>389780</v>
      </c>
      <c r="C58" s="45">
        <v>1.51</v>
      </c>
      <c r="D58" s="55" t="s">
        <v>828</v>
      </c>
      <c r="E58" s="44">
        <v>845977</v>
      </c>
      <c r="F58" s="45">
        <v>3.25</v>
      </c>
      <c r="M58" t="s">
        <v>879</v>
      </c>
    </row>
    <row r="59" spans="1:13" x14ac:dyDescent="0.3">
      <c r="A59" s="55" t="s">
        <v>777</v>
      </c>
      <c r="B59" s="44">
        <v>355363</v>
      </c>
      <c r="C59" s="45">
        <v>1.38</v>
      </c>
      <c r="D59" s="55" t="s">
        <v>9</v>
      </c>
      <c r="E59" s="44">
        <v>208456</v>
      </c>
      <c r="F59" s="45">
        <v>0.8</v>
      </c>
      <c r="M59" t="s">
        <v>879</v>
      </c>
    </row>
    <row r="60" spans="1:13" x14ac:dyDescent="0.3">
      <c r="A60" s="55" t="s">
        <v>822</v>
      </c>
      <c r="B60" s="44">
        <v>1145781</v>
      </c>
      <c r="C60" s="45">
        <v>4.4400000000000004</v>
      </c>
      <c r="D60" s="55" t="s">
        <v>16</v>
      </c>
      <c r="E60" s="44">
        <v>133473</v>
      </c>
      <c r="F60" s="45">
        <v>0.51</v>
      </c>
      <c r="M60" t="s">
        <v>880</v>
      </c>
    </row>
    <row r="61" spans="1:13" x14ac:dyDescent="0.3">
      <c r="A61" s="55" t="s">
        <v>838</v>
      </c>
      <c r="B61" s="44">
        <v>308666</v>
      </c>
      <c r="C61" s="45">
        <v>1.1900000000000002</v>
      </c>
      <c r="D61" s="55" t="s">
        <v>839</v>
      </c>
      <c r="E61" s="44">
        <v>213427</v>
      </c>
      <c r="F61" s="45">
        <v>0.82</v>
      </c>
      <c r="M61" t="s">
        <v>879</v>
      </c>
    </row>
    <row r="62" spans="1:13" x14ac:dyDescent="0.3">
      <c r="A62" s="55" t="s">
        <v>778</v>
      </c>
      <c r="B62" s="44">
        <v>297333</v>
      </c>
      <c r="C62" s="45">
        <v>1.1499999999999999</v>
      </c>
      <c r="D62" s="55" t="s">
        <v>6</v>
      </c>
      <c r="E62" s="44">
        <v>267760</v>
      </c>
      <c r="F62" s="45">
        <v>1.03</v>
      </c>
      <c r="M62" t="s">
        <v>879</v>
      </c>
    </row>
    <row r="63" spans="1:13" x14ac:dyDescent="0.3">
      <c r="A63" s="55" t="s">
        <v>786</v>
      </c>
      <c r="B63" s="44">
        <v>93304</v>
      </c>
      <c r="C63" s="45">
        <v>0.36</v>
      </c>
      <c r="D63" s="55" t="s">
        <v>849</v>
      </c>
      <c r="E63" s="44">
        <v>1981107</v>
      </c>
      <c r="F63" s="45">
        <v>7.61</v>
      </c>
      <c r="M63" t="s">
        <v>879</v>
      </c>
    </row>
    <row r="64" spans="1:13" x14ac:dyDescent="0.3">
      <c r="A64" s="55" t="s">
        <v>839</v>
      </c>
      <c r="B64" s="44">
        <v>422481</v>
      </c>
      <c r="C64" s="45">
        <v>1.6400000000000001</v>
      </c>
      <c r="D64" s="55" t="s">
        <v>852</v>
      </c>
      <c r="E64" s="44">
        <v>616440</v>
      </c>
      <c r="F64" s="45">
        <v>2.37</v>
      </c>
      <c r="M64" t="s">
        <v>879</v>
      </c>
    </row>
    <row r="65" spans="1:6" x14ac:dyDescent="0.3">
      <c r="A65" s="55" t="s">
        <v>787</v>
      </c>
      <c r="B65" s="44">
        <v>217041</v>
      </c>
      <c r="C65" s="45">
        <v>0.84</v>
      </c>
      <c r="D65" s="55" t="s">
        <v>857</v>
      </c>
      <c r="E65" s="44">
        <v>10289737</v>
      </c>
      <c r="F65" s="45">
        <v>39.54</v>
      </c>
    </row>
    <row r="66" spans="1:6" x14ac:dyDescent="0.3">
      <c r="A66" s="55" t="s">
        <v>857</v>
      </c>
      <c r="B66" s="44">
        <v>8620070</v>
      </c>
      <c r="C66" s="45">
        <v>33.369999999999997</v>
      </c>
      <c r="D66" s="55" t="s">
        <v>860</v>
      </c>
      <c r="E66" s="44">
        <v>312581</v>
      </c>
      <c r="F66" s="45">
        <v>1.2</v>
      </c>
    </row>
    <row r="67" spans="1:6" x14ac:dyDescent="0.3">
      <c r="A67" s="55" t="s">
        <v>819</v>
      </c>
      <c r="B67" s="44">
        <v>1236354</v>
      </c>
      <c r="C67" s="45">
        <v>4.79</v>
      </c>
      <c r="D67" s="55" t="s">
        <v>7</v>
      </c>
      <c r="E67" s="44">
        <v>641842</v>
      </c>
      <c r="F67" s="45">
        <v>2.4700000000000002</v>
      </c>
    </row>
    <row r="68" spans="1:6" x14ac:dyDescent="0.3">
      <c r="A68" s="55" t="s">
        <v>867</v>
      </c>
      <c r="B68" s="44">
        <v>108824</v>
      </c>
      <c r="C68" s="45">
        <v>0.42</v>
      </c>
      <c r="D68" s="55" t="s">
        <v>13</v>
      </c>
      <c r="E68" s="44">
        <v>1116136</v>
      </c>
      <c r="F68" s="45">
        <v>4.29</v>
      </c>
    </row>
    <row r="69" spans="1:6" x14ac:dyDescent="0.3">
      <c r="A69" s="55" t="s">
        <v>870</v>
      </c>
      <c r="B69" s="44">
        <v>94218</v>
      </c>
      <c r="C69" s="45">
        <v>0.36</v>
      </c>
      <c r="D69" s="55" t="s">
        <v>10</v>
      </c>
      <c r="E69" s="44">
        <v>102124</v>
      </c>
      <c r="F69" s="45">
        <v>0.39</v>
      </c>
    </row>
    <row r="70" spans="1:6" x14ac:dyDescent="0.3">
      <c r="A70" s="55" t="s">
        <v>860</v>
      </c>
      <c r="B70" s="44">
        <v>202849</v>
      </c>
      <c r="C70" s="45">
        <v>0.79</v>
      </c>
      <c r="D70" s="55"/>
      <c r="E70" s="57"/>
      <c r="F70" s="45"/>
    </row>
    <row r="71" spans="1:6" x14ac:dyDescent="0.3">
      <c r="A71" s="55" t="s">
        <v>781</v>
      </c>
      <c r="B71" s="44">
        <v>1005856</v>
      </c>
      <c r="C71" s="45">
        <v>3.8899999999999997</v>
      </c>
      <c r="D71" s="55"/>
      <c r="E71" s="57"/>
      <c r="F71" s="45"/>
    </row>
    <row r="72" spans="1:6" x14ac:dyDescent="0.3">
      <c r="A72" s="55" t="s">
        <v>784</v>
      </c>
      <c r="B72" s="44">
        <v>2873556</v>
      </c>
      <c r="C72" s="45">
        <v>11.12</v>
      </c>
      <c r="D72" s="55"/>
      <c r="E72" s="57"/>
      <c r="F72" s="45"/>
    </row>
    <row r="73" spans="1:6" x14ac:dyDescent="0.3">
      <c r="A73" s="55" t="s">
        <v>872</v>
      </c>
      <c r="B73" s="44">
        <v>278291</v>
      </c>
      <c r="C73" s="45">
        <v>1.08</v>
      </c>
      <c r="D73" s="55"/>
      <c r="E73" s="57"/>
      <c r="F73" s="45"/>
    </row>
    <row r="74" spans="1:6" x14ac:dyDescent="0.3">
      <c r="A74" s="55" t="s">
        <v>785</v>
      </c>
      <c r="B74" s="44">
        <v>63697</v>
      </c>
      <c r="C74" s="45">
        <v>0.25</v>
      </c>
      <c r="D74" s="55"/>
      <c r="E74" s="57"/>
      <c r="F74" s="45"/>
    </row>
    <row r="75" spans="1:6" x14ac:dyDescent="0.3">
      <c r="A75" s="55"/>
      <c r="B75" s="183"/>
      <c r="C75" s="45"/>
      <c r="D75" s="55"/>
      <c r="E75" s="57"/>
      <c r="F75" s="45"/>
    </row>
    <row r="76" spans="1:6" x14ac:dyDescent="0.3">
      <c r="A76" s="58" t="s">
        <v>11</v>
      </c>
      <c r="B76" s="59">
        <v>706922</v>
      </c>
      <c r="C76" s="60">
        <v>2.74</v>
      </c>
      <c r="D76" s="58" t="s">
        <v>11</v>
      </c>
      <c r="E76" s="59">
        <v>888250</v>
      </c>
      <c r="F76" s="61">
        <v>3.41</v>
      </c>
    </row>
    <row r="77" spans="1:6" x14ac:dyDescent="0.3">
      <c r="A77" s="62" t="s">
        <v>773</v>
      </c>
      <c r="B77" s="63">
        <v>1267789</v>
      </c>
      <c r="C77" s="64">
        <v>4.91</v>
      </c>
      <c r="D77" s="62" t="s">
        <v>773</v>
      </c>
      <c r="E77" s="63">
        <v>1115663</v>
      </c>
      <c r="F77" s="65">
        <v>4.29</v>
      </c>
    </row>
    <row r="78" spans="1:6" x14ac:dyDescent="0.3">
      <c r="A78" s="62" t="s">
        <v>873</v>
      </c>
      <c r="B78" s="63">
        <v>6532436</v>
      </c>
      <c r="C78" s="64">
        <v>25.290000000000003</v>
      </c>
      <c r="D78" s="62" t="s">
        <v>873</v>
      </c>
      <c r="E78" s="63">
        <v>6780085</v>
      </c>
      <c r="F78" s="65">
        <v>26.05</v>
      </c>
    </row>
    <row r="79" spans="1:6" x14ac:dyDescent="0.3">
      <c r="A79" s="67" t="s">
        <v>8</v>
      </c>
      <c r="B79" s="63">
        <v>355363</v>
      </c>
      <c r="C79" s="64">
        <v>2.5700000000000003</v>
      </c>
      <c r="D79" s="67" t="s">
        <v>8</v>
      </c>
      <c r="E79" s="63">
        <v>513407</v>
      </c>
      <c r="F79" s="64">
        <v>1.97</v>
      </c>
    </row>
    <row r="80" spans="1:6" x14ac:dyDescent="0.3">
      <c r="A80" s="67" t="s">
        <v>822</v>
      </c>
      <c r="B80" s="63">
        <v>1145781</v>
      </c>
      <c r="C80" s="64">
        <v>4.4400000000000004</v>
      </c>
      <c r="D80" s="67" t="s">
        <v>822</v>
      </c>
      <c r="E80" s="63">
        <v>845977</v>
      </c>
      <c r="F80" s="64">
        <v>3.25</v>
      </c>
    </row>
    <row r="81" spans="1:6" x14ac:dyDescent="0.3">
      <c r="A81" s="67" t="s">
        <v>874</v>
      </c>
      <c r="B81" s="63">
        <v>10008291</v>
      </c>
      <c r="C81" s="65">
        <v>39.950000000000003</v>
      </c>
      <c r="D81" s="67" t="s">
        <v>874</v>
      </c>
      <c r="E81" s="63">
        <v>10143382</v>
      </c>
      <c r="F81" s="65">
        <v>38.97</v>
      </c>
    </row>
    <row r="82" spans="1:6" x14ac:dyDescent="0.3">
      <c r="A82" s="62"/>
      <c r="B82" s="63"/>
      <c r="C82" s="65"/>
      <c r="D82" s="62"/>
      <c r="E82" s="63"/>
      <c r="F82" s="65"/>
    </row>
    <row r="83" spans="1:6" x14ac:dyDescent="0.3">
      <c r="A83" s="67" t="s">
        <v>875</v>
      </c>
      <c r="B83" s="63">
        <v>1974711</v>
      </c>
      <c r="C83" s="65">
        <v>7.65</v>
      </c>
      <c r="D83" s="67" t="s">
        <v>875</v>
      </c>
      <c r="E83" s="63">
        <v>2003913</v>
      </c>
      <c r="F83" s="65">
        <v>7.7</v>
      </c>
    </row>
    <row r="84" spans="1:6" x14ac:dyDescent="0.3">
      <c r="A84" s="67" t="s">
        <v>876</v>
      </c>
      <c r="B84" s="63">
        <v>3475855</v>
      </c>
      <c r="C84" s="65">
        <v>14.66</v>
      </c>
      <c r="D84" s="67" t="s">
        <v>876</v>
      </c>
      <c r="E84" s="63">
        <v>3363297</v>
      </c>
      <c r="F84" s="65">
        <v>12.92</v>
      </c>
    </row>
    <row r="85" spans="1:6" x14ac:dyDescent="0.3">
      <c r="A85" s="67" t="s">
        <v>877</v>
      </c>
      <c r="B85" s="69"/>
      <c r="C85" s="66">
        <v>19.730751234151764</v>
      </c>
      <c r="D85" s="67" t="s">
        <v>877</v>
      </c>
      <c r="E85" s="69"/>
      <c r="F85" s="65">
        <v>19.758788811906598</v>
      </c>
    </row>
    <row r="86" spans="1:6" x14ac:dyDescent="0.3">
      <c r="A86" s="70" t="s">
        <v>878</v>
      </c>
      <c r="B86" s="71"/>
      <c r="C86" s="72">
        <v>34.729755559665485</v>
      </c>
      <c r="D86" s="70" t="s">
        <v>878</v>
      </c>
      <c r="E86" s="71"/>
      <c r="F86" s="73">
        <v>33.153707980497821</v>
      </c>
    </row>
    <row r="87" spans="1:6" ht="13.5" thickBot="1" x14ac:dyDescent="0.35"/>
    <row r="88" spans="1:6" ht="21" x14ac:dyDescent="0.5">
      <c r="A88" s="185">
        <v>2012</v>
      </c>
      <c r="B88" s="186"/>
      <c r="C88" s="187"/>
      <c r="D88" s="185">
        <v>2017</v>
      </c>
      <c r="E88" s="186"/>
      <c r="F88" s="187"/>
    </row>
    <row r="89" spans="1:6" x14ac:dyDescent="0.3">
      <c r="A89" s="171"/>
      <c r="B89" s="39" t="s">
        <v>790</v>
      </c>
      <c r="C89" s="144" t="s">
        <v>791</v>
      </c>
      <c r="D89" s="171"/>
      <c r="E89" s="39" t="s">
        <v>790</v>
      </c>
      <c r="F89" s="144" t="s">
        <v>791</v>
      </c>
    </row>
    <row r="90" spans="1:6" x14ac:dyDescent="0.3">
      <c r="A90" s="145" t="s">
        <v>2</v>
      </c>
      <c r="B90" s="46">
        <v>46083260</v>
      </c>
      <c r="C90" s="172"/>
      <c r="D90" s="145" t="s">
        <v>2</v>
      </c>
      <c r="E90" s="46">
        <v>47571383</v>
      </c>
      <c r="F90" s="172"/>
    </row>
    <row r="91" spans="1:6" x14ac:dyDescent="0.3">
      <c r="A91" s="145" t="s">
        <v>3</v>
      </c>
      <c r="B91" s="46">
        <v>19709961</v>
      </c>
      <c r="C91" s="146">
        <v>42.770327012455283</v>
      </c>
      <c r="D91" s="145" t="s">
        <v>3</v>
      </c>
      <c r="E91" s="46">
        <v>24400332</v>
      </c>
      <c r="F91" s="146">
        <v>51.29</v>
      </c>
    </row>
    <row r="92" spans="1:6" x14ac:dyDescent="0.3">
      <c r="A92" s="145" t="s">
        <v>792</v>
      </c>
      <c r="B92" s="46">
        <v>26373299</v>
      </c>
      <c r="C92" s="172">
        <v>57.229672987544717</v>
      </c>
      <c r="D92" s="145" t="s">
        <v>792</v>
      </c>
      <c r="E92" s="46">
        <v>23171051</v>
      </c>
      <c r="F92" s="172">
        <v>48.71</v>
      </c>
    </row>
    <row r="93" spans="1:6" x14ac:dyDescent="0.3">
      <c r="A93" s="145" t="s">
        <v>798</v>
      </c>
      <c r="B93" s="46">
        <v>420749</v>
      </c>
      <c r="C93" s="146">
        <f>B93/B90*100</f>
        <v>0.91301917442472602</v>
      </c>
      <c r="D93" s="145" t="s">
        <v>795</v>
      </c>
      <c r="E93" s="46">
        <v>516053</v>
      </c>
      <c r="F93" s="146">
        <v>2.23</v>
      </c>
    </row>
    <row r="94" spans="1:6" x14ac:dyDescent="0.3">
      <c r="A94" s="147" t="s">
        <v>4</v>
      </c>
      <c r="B94" s="51">
        <v>25952550</v>
      </c>
      <c r="C94" s="173"/>
      <c r="D94" s="147" t="s">
        <v>4</v>
      </c>
      <c r="E94" s="51">
        <v>22654998</v>
      </c>
      <c r="F94" s="173">
        <v>97.77</v>
      </c>
    </row>
    <row r="95" spans="1:6" x14ac:dyDescent="0.3">
      <c r="A95" s="149" t="s">
        <v>802</v>
      </c>
      <c r="B95" s="54" t="s">
        <v>803</v>
      </c>
      <c r="C95" s="174" t="s">
        <v>801</v>
      </c>
      <c r="D95" s="149" t="s">
        <v>804</v>
      </c>
      <c r="E95" s="54" t="s">
        <v>803</v>
      </c>
      <c r="F95" s="174" t="s">
        <v>805</v>
      </c>
    </row>
    <row r="96" spans="1:6" x14ac:dyDescent="0.3">
      <c r="A96" s="145" t="s">
        <v>808</v>
      </c>
      <c r="B96" s="46">
        <v>253580</v>
      </c>
      <c r="C96" s="172">
        <v>0.98</v>
      </c>
      <c r="D96" s="145" t="s">
        <v>772</v>
      </c>
      <c r="E96" s="46">
        <v>175420</v>
      </c>
      <c r="F96" s="172">
        <v>0.77</v>
      </c>
    </row>
    <row r="97" spans="1:6" x14ac:dyDescent="0.3">
      <c r="A97" s="145" t="s">
        <v>812</v>
      </c>
      <c r="B97" s="46">
        <v>1792923</v>
      </c>
      <c r="C97" s="172">
        <v>6.91</v>
      </c>
      <c r="D97" s="145" t="s">
        <v>813</v>
      </c>
      <c r="E97" s="46">
        <v>615543</v>
      </c>
      <c r="F97" s="172">
        <v>2.72</v>
      </c>
    </row>
    <row r="98" spans="1:6" x14ac:dyDescent="0.3">
      <c r="A98" s="145" t="s">
        <v>815</v>
      </c>
      <c r="B98" s="46">
        <v>7617996</v>
      </c>
      <c r="C98" s="172">
        <v>29.35</v>
      </c>
      <c r="D98" s="145" t="s">
        <v>816</v>
      </c>
      <c r="E98" s="46">
        <v>2497650</v>
      </c>
      <c r="F98" s="172">
        <v>11.02</v>
      </c>
    </row>
    <row r="99" spans="1:6" x14ac:dyDescent="0.3">
      <c r="A99" s="145" t="s">
        <v>820</v>
      </c>
      <c r="B99" s="46">
        <v>429059</v>
      </c>
      <c r="C99" s="172">
        <v>1.65</v>
      </c>
      <c r="D99" s="145" t="s">
        <v>821</v>
      </c>
      <c r="E99" s="46">
        <v>1685799</v>
      </c>
      <c r="F99" s="172">
        <v>7.44</v>
      </c>
    </row>
    <row r="100" spans="1:6" x14ac:dyDescent="0.3">
      <c r="A100" s="145" t="s">
        <v>824</v>
      </c>
      <c r="B100" s="46">
        <v>881339</v>
      </c>
      <c r="C100" s="172">
        <v>3.4</v>
      </c>
      <c r="D100" s="145" t="s">
        <v>825</v>
      </c>
      <c r="E100" s="46">
        <v>106287</v>
      </c>
      <c r="F100" s="172">
        <v>0.47</v>
      </c>
    </row>
    <row r="101" spans="1:6" x14ac:dyDescent="0.3">
      <c r="A101" s="145" t="s">
        <v>829</v>
      </c>
      <c r="B101" s="46">
        <v>1418141</v>
      </c>
      <c r="C101" s="172">
        <v>5.46</v>
      </c>
      <c r="D101" s="145" t="s">
        <v>777</v>
      </c>
      <c r="E101" s="46">
        <v>362335</v>
      </c>
      <c r="F101" s="172">
        <v>1.6</v>
      </c>
    </row>
    <row r="102" spans="1:6" x14ac:dyDescent="0.3">
      <c r="A102" s="145" t="s">
        <v>832</v>
      </c>
      <c r="B102" s="46">
        <v>145825</v>
      </c>
      <c r="C102" s="172">
        <v>0.56000000000000005</v>
      </c>
      <c r="D102" s="145" t="s">
        <v>833</v>
      </c>
      <c r="E102" s="46">
        <v>973834</v>
      </c>
      <c r="F102" s="172">
        <v>4.3</v>
      </c>
    </row>
    <row r="103" spans="1:6" x14ac:dyDescent="0.3">
      <c r="A103" s="145" t="s">
        <v>836</v>
      </c>
      <c r="B103" s="46">
        <v>249205</v>
      </c>
      <c r="C103" s="172">
        <v>0.96</v>
      </c>
      <c r="D103" s="145" t="s">
        <v>787</v>
      </c>
      <c r="E103" s="46">
        <v>500589</v>
      </c>
      <c r="F103" s="172">
        <v>2.21</v>
      </c>
    </row>
    <row r="104" spans="1:6" x14ac:dyDescent="0.3">
      <c r="A104" s="145" t="s">
        <v>840</v>
      </c>
      <c r="B104" s="46">
        <v>133729</v>
      </c>
      <c r="C104" s="172">
        <v>0.52</v>
      </c>
      <c r="D104" s="145" t="s">
        <v>841</v>
      </c>
      <c r="E104" s="46">
        <v>204080</v>
      </c>
      <c r="F104" s="172">
        <v>0.9</v>
      </c>
    </row>
    <row r="105" spans="1:6" x14ac:dyDescent="0.3">
      <c r="A105" s="145" t="s">
        <v>844</v>
      </c>
      <c r="B105" s="46">
        <v>458046</v>
      </c>
      <c r="C105" s="172">
        <v>1.76</v>
      </c>
      <c r="D105" s="145" t="s">
        <v>845</v>
      </c>
      <c r="E105" s="46">
        <v>6390866</v>
      </c>
      <c r="F105" s="172">
        <v>28.21</v>
      </c>
    </row>
    <row r="106" spans="1:6" x14ac:dyDescent="0.3">
      <c r="A106" s="145" t="s">
        <v>850</v>
      </c>
      <c r="B106" s="46">
        <v>156026</v>
      </c>
      <c r="C106" s="172">
        <v>0.6</v>
      </c>
      <c r="D106" s="145" t="s">
        <v>780</v>
      </c>
      <c r="E106" s="46">
        <v>932231</v>
      </c>
      <c r="F106" s="172">
        <v>4.1100000000000003</v>
      </c>
    </row>
    <row r="107" spans="1:6" ht="26" x14ac:dyDescent="0.3">
      <c r="A107" s="145" t="s">
        <v>853</v>
      </c>
      <c r="B107" s="46">
        <v>321054</v>
      </c>
      <c r="C107" s="172">
        <v>1.24</v>
      </c>
      <c r="D107" s="145" t="s">
        <v>854</v>
      </c>
      <c r="E107" s="46">
        <v>687162</v>
      </c>
      <c r="F107" s="172">
        <v>3.03</v>
      </c>
    </row>
    <row r="108" spans="1:6" x14ac:dyDescent="0.3">
      <c r="A108" s="145" t="s">
        <v>858</v>
      </c>
      <c r="B108" s="46">
        <v>569890</v>
      </c>
      <c r="C108" s="172">
        <v>2.2000000000000002</v>
      </c>
      <c r="D108" s="145" t="s">
        <v>782</v>
      </c>
      <c r="E108" s="46">
        <v>3573379</v>
      </c>
      <c r="F108" s="172">
        <v>15.77</v>
      </c>
    </row>
    <row r="109" spans="1:6" x14ac:dyDescent="0.3">
      <c r="A109" s="145" t="s">
        <v>857</v>
      </c>
      <c r="B109" s="46">
        <v>7037471</v>
      </c>
      <c r="C109" s="172">
        <v>27.12</v>
      </c>
      <c r="D109" s="145" t="s">
        <v>781</v>
      </c>
      <c r="E109" s="46">
        <v>625422</v>
      </c>
      <c r="F109" s="172">
        <v>2.76</v>
      </c>
    </row>
    <row r="110" spans="1:6" x14ac:dyDescent="0.3">
      <c r="A110" s="145" t="s">
        <v>863</v>
      </c>
      <c r="B110" s="46">
        <v>910392</v>
      </c>
      <c r="C110" s="172">
        <v>3.51</v>
      </c>
      <c r="D110" s="145" t="s">
        <v>864</v>
      </c>
      <c r="E110" s="46">
        <v>265453</v>
      </c>
      <c r="F110" s="172">
        <v>1.17</v>
      </c>
    </row>
    <row r="111" spans="1:6" x14ac:dyDescent="0.3">
      <c r="A111" s="145" t="s">
        <v>868</v>
      </c>
      <c r="B111" s="46">
        <v>3528373</v>
      </c>
      <c r="C111" s="172">
        <v>13.6</v>
      </c>
      <c r="D111" s="145" t="s">
        <v>869</v>
      </c>
      <c r="E111" s="46">
        <v>2990622</v>
      </c>
      <c r="F111" s="172">
        <v>13.2</v>
      </c>
    </row>
    <row r="112" spans="1:6" x14ac:dyDescent="0.3">
      <c r="A112" s="145" t="s">
        <v>871</v>
      </c>
      <c r="B112" s="46">
        <v>49501</v>
      </c>
      <c r="C112" s="172">
        <v>0.19</v>
      </c>
      <c r="D112" s="145" t="s">
        <v>785</v>
      </c>
      <c r="E112" s="46">
        <v>68326</v>
      </c>
      <c r="F112" s="172">
        <v>0.3</v>
      </c>
    </row>
    <row r="113" spans="1:6" x14ac:dyDescent="0.3">
      <c r="A113" s="150"/>
      <c r="B113" s="184"/>
      <c r="C113" s="175"/>
      <c r="D113" s="151"/>
      <c r="E113" s="114"/>
      <c r="F113" s="177"/>
    </row>
    <row r="114" spans="1:6" x14ac:dyDescent="0.3">
      <c r="A114" s="150"/>
      <c r="B114" s="184"/>
      <c r="C114" s="175"/>
      <c r="D114" s="151"/>
      <c r="E114" s="114"/>
      <c r="F114" s="177"/>
    </row>
    <row r="115" spans="1:6" x14ac:dyDescent="0.3">
      <c r="A115" s="150"/>
      <c r="B115" s="184"/>
      <c r="C115" s="175"/>
      <c r="D115" s="151"/>
      <c r="E115" s="178"/>
      <c r="F115" s="179"/>
    </row>
    <row r="116" spans="1:6" x14ac:dyDescent="0.3">
      <c r="A116" s="150"/>
      <c r="B116" s="184"/>
      <c r="C116" s="175"/>
      <c r="D116" s="151"/>
      <c r="E116" s="114"/>
      <c r="F116" s="177"/>
    </row>
    <row r="117" spans="1:6" x14ac:dyDescent="0.3">
      <c r="A117" s="150"/>
      <c r="B117" s="184"/>
      <c r="C117" s="175"/>
      <c r="D117" s="151"/>
      <c r="E117" s="114"/>
      <c r="F117" s="177"/>
    </row>
    <row r="118" spans="1:6" x14ac:dyDescent="0.3">
      <c r="A118" s="150"/>
      <c r="B118" s="184"/>
      <c r="C118" s="175"/>
      <c r="D118" s="151"/>
      <c r="E118" s="114"/>
      <c r="F118" s="177"/>
    </row>
    <row r="119" spans="1:6" x14ac:dyDescent="0.3">
      <c r="A119" s="153" t="s">
        <v>11</v>
      </c>
      <c r="B119" s="59">
        <v>253580</v>
      </c>
      <c r="C119" s="176">
        <v>0.98</v>
      </c>
      <c r="D119" s="153" t="s">
        <v>11</v>
      </c>
      <c r="E119" s="59">
        <f>E96+E98</f>
        <v>2673070</v>
      </c>
      <c r="F119" s="180">
        <f>F96+F98</f>
        <v>11.79</v>
      </c>
    </row>
    <row r="120" spans="1:6" x14ac:dyDescent="0.3">
      <c r="A120" s="155" t="s">
        <v>773</v>
      </c>
      <c r="B120" s="63">
        <v>1792923</v>
      </c>
      <c r="C120" s="157">
        <v>6.91</v>
      </c>
      <c r="D120" s="155" t="s">
        <v>773</v>
      </c>
      <c r="E120" s="63">
        <v>615543</v>
      </c>
      <c r="F120" s="157">
        <v>2.72</v>
      </c>
    </row>
    <row r="121" spans="1:6" x14ac:dyDescent="0.3">
      <c r="A121" s="155" t="s">
        <v>873</v>
      </c>
      <c r="B121" s="63">
        <v>8047055</v>
      </c>
      <c r="C121" s="157">
        <v>31</v>
      </c>
      <c r="D121" s="155" t="s">
        <v>873</v>
      </c>
      <c r="E121" s="63">
        <f>E99+E100</f>
        <v>1792086</v>
      </c>
      <c r="F121" s="181">
        <f>F99+F100</f>
        <v>7.91</v>
      </c>
    </row>
    <row r="122" spans="1:6" x14ac:dyDescent="0.3">
      <c r="A122" s="158" t="s">
        <v>8</v>
      </c>
      <c r="B122" s="68">
        <v>429059</v>
      </c>
      <c r="C122" s="157">
        <v>3.4</v>
      </c>
      <c r="D122" s="158" t="s">
        <v>8</v>
      </c>
      <c r="E122" s="68">
        <v>362335</v>
      </c>
      <c r="F122" s="157">
        <v>1.6</v>
      </c>
    </row>
    <row r="123" spans="1:6" x14ac:dyDescent="0.3">
      <c r="A123" s="158" t="s">
        <v>822</v>
      </c>
      <c r="B123" s="54">
        <v>1418141</v>
      </c>
      <c r="C123" s="157">
        <v>5.46</v>
      </c>
      <c r="D123" s="158" t="s">
        <v>822</v>
      </c>
      <c r="E123" s="54">
        <v>973834</v>
      </c>
      <c r="F123" s="157">
        <v>4.3</v>
      </c>
    </row>
    <row r="124" spans="1:6" x14ac:dyDescent="0.3">
      <c r="A124" s="158" t="s">
        <v>874</v>
      </c>
      <c r="B124" s="63">
        <v>11940758</v>
      </c>
      <c r="C124" s="157">
        <v>47.75</v>
      </c>
      <c r="D124" s="158" t="s">
        <v>874</v>
      </c>
      <c r="E124" s="63">
        <f>E119+E120+E121+E122+E123</f>
        <v>6416868</v>
      </c>
      <c r="F124" s="181">
        <f>F119+F120+F121+F122+F123</f>
        <v>28.320000000000004</v>
      </c>
    </row>
    <row r="125" spans="1:6" x14ac:dyDescent="0.3">
      <c r="A125" s="155"/>
      <c r="B125" s="63"/>
      <c r="C125" s="157"/>
      <c r="D125" s="155"/>
      <c r="E125" s="63"/>
      <c r="F125" s="157"/>
    </row>
    <row r="126" spans="1:6" x14ac:dyDescent="0.3">
      <c r="A126" s="158" t="s">
        <v>875</v>
      </c>
      <c r="B126" s="63">
        <v>2046503</v>
      </c>
      <c r="C126" s="157">
        <v>7.8900000000000006</v>
      </c>
      <c r="D126" s="158" t="s">
        <v>899</v>
      </c>
      <c r="E126" s="63">
        <f>E119+E120</f>
        <v>3288613</v>
      </c>
      <c r="F126" s="157">
        <v>14.5</v>
      </c>
    </row>
    <row r="127" spans="1:6" x14ac:dyDescent="0.3">
      <c r="A127" s="158" t="s">
        <v>876</v>
      </c>
      <c r="B127" s="63">
        <v>3893703</v>
      </c>
      <c r="C127" s="157">
        <v>16.75</v>
      </c>
      <c r="D127" s="158" t="s">
        <v>876</v>
      </c>
      <c r="E127" s="63">
        <f>E121+E122+E123</f>
        <v>3128255</v>
      </c>
      <c r="F127" s="157">
        <v>13.8</v>
      </c>
    </row>
    <row r="128" spans="1:6" x14ac:dyDescent="0.3">
      <c r="A128" s="158" t="s">
        <v>877</v>
      </c>
      <c r="B128" s="69"/>
      <c r="C128" s="157">
        <f>B126/B124*100</f>
        <v>17.138803081010433</v>
      </c>
      <c r="D128" s="158" t="s">
        <v>877</v>
      </c>
      <c r="E128" s="69"/>
      <c r="F128" s="157">
        <v>51.249503651937367</v>
      </c>
    </row>
    <row r="129" spans="1:6" ht="13.5" thickBot="1" x14ac:dyDescent="0.35">
      <c r="A129" s="159" t="s">
        <v>878</v>
      </c>
      <c r="B129" s="160"/>
      <c r="C129" s="161">
        <f>B127/B124*100</f>
        <v>32.608507768099813</v>
      </c>
      <c r="D129" s="159" t="s">
        <v>878</v>
      </c>
      <c r="E129" s="160"/>
      <c r="F129" s="161">
        <v>48.75049634806264</v>
      </c>
    </row>
  </sheetData>
  <mergeCells count="7">
    <mergeCell ref="A1:F1"/>
    <mergeCell ref="A2:C2"/>
    <mergeCell ref="D2:F2"/>
    <mergeCell ref="A45:C45"/>
    <mergeCell ref="D45:F45"/>
    <mergeCell ref="A88:C88"/>
    <mergeCell ref="D88:F88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sqref="A1:T1"/>
    </sheetView>
  </sheetViews>
  <sheetFormatPr baseColWidth="10" defaultRowHeight="14.5" x14ac:dyDescent="0.35"/>
  <cols>
    <col min="1" max="1" width="11.19921875" style="1"/>
    <col min="2" max="2" width="24.5" style="1" customWidth="1"/>
    <col min="3" max="3" width="13.8984375" style="1" customWidth="1"/>
    <col min="4" max="9" width="11.19921875" style="1"/>
    <col min="10" max="10" width="12.296875" style="1" customWidth="1"/>
    <col min="11" max="13" width="11.19921875" style="1"/>
    <col min="14" max="14" width="13" style="1" customWidth="1"/>
    <col min="15" max="18" width="11.19921875" style="1"/>
    <col min="19" max="19" width="14.8984375" style="1" customWidth="1"/>
    <col min="20" max="16384" width="11.19921875" style="1"/>
  </cols>
  <sheetData>
    <row r="1" spans="1:20" ht="23.5" x14ac:dyDescent="0.55000000000000004">
      <c r="A1" s="191" t="s">
        <v>770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3"/>
    </row>
    <row r="2" spans="1:20" ht="24" thickBot="1" x14ac:dyDescent="0.6">
      <c r="A2" s="194" t="s">
        <v>771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</row>
    <row r="3" spans="1:20" s="21" customFormat="1" ht="47" thickBot="1" x14ac:dyDescent="0.35">
      <c r="A3" s="22" t="s">
        <v>0</v>
      </c>
      <c r="B3" s="33" t="s">
        <v>1</v>
      </c>
      <c r="C3" s="23" t="s">
        <v>3</v>
      </c>
      <c r="D3" s="23" t="s">
        <v>772</v>
      </c>
      <c r="E3" s="23" t="s">
        <v>773</v>
      </c>
      <c r="F3" s="23" t="s">
        <v>774</v>
      </c>
      <c r="G3" s="23" t="s">
        <v>775</v>
      </c>
      <c r="H3" s="23" t="s">
        <v>776</v>
      </c>
      <c r="I3" s="23" t="s">
        <v>777</v>
      </c>
      <c r="J3" s="23" t="s">
        <v>778</v>
      </c>
      <c r="K3" s="23" t="s">
        <v>779</v>
      </c>
      <c r="L3" s="23" t="s">
        <v>780</v>
      </c>
      <c r="M3" s="23" t="s">
        <v>781</v>
      </c>
      <c r="N3" s="23" t="s">
        <v>782</v>
      </c>
      <c r="O3" s="23" t="s">
        <v>18</v>
      </c>
      <c r="P3" s="23" t="s">
        <v>783</v>
      </c>
      <c r="Q3" s="23" t="s">
        <v>784</v>
      </c>
      <c r="R3" s="23" t="s">
        <v>785</v>
      </c>
      <c r="S3" s="23" t="s">
        <v>786</v>
      </c>
      <c r="T3" s="24" t="s">
        <v>787</v>
      </c>
    </row>
    <row r="4" spans="1:20" x14ac:dyDescent="0.35">
      <c r="A4" s="25">
        <v>1</v>
      </c>
      <c r="B4" s="34" t="s">
        <v>19</v>
      </c>
      <c r="C4" s="26">
        <v>51.428084501700646</v>
      </c>
      <c r="D4" s="26">
        <v>0.61263362097126794</v>
      </c>
      <c r="E4" s="26">
        <v>1.4675062946973771</v>
      </c>
      <c r="F4" s="26">
        <v>9.5583911708388403</v>
      </c>
      <c r="G4" s="26">
        <v>3.1094046045522852</v>
      </c>
      <c r="H4" s="26">
        <v>1.0177055639596537</v>
      </c>
      <c r="I4" s="26">
        <v>2.9651668283268918E-2</v>
      </c>
      <c r="J4" s="26">
        <v>3.7059559647597462</v>
      </c>
      <c r="K4" s="26">
        <v>20.125944204606565</v>
      </c>
      <c r="L4" s="26">
        <v>15.029375254426391</v>
      </c>
      <c r="M4" s="26">
        <v>0</v>
      </c>
      <c r="N4" s="26">
        <v>24.664659734542184</v>
      </c>
      <c r="O4" s="26">
        <v>1.5901335330214046</v>
      </c>
      <c r="P4" s="26">
        <v>1.3298019369072809</v>
      </c>
      <c r="Q4" s="26">
        <v>15.628942038527066</v>
      </c>
      <c r="R4" s="26">
        <v>0</v>
      </c>
      <c r="S4" s="26">
        <v>0</v>
      </c>
      <c r="T4" s="27">
        <v>2.1298944099066728</v>
      </c>
    </row>
    <row r="5" spans="1:20" x14ac:dyDescent="0.35">
      <c r="A5" s="28">
        <v>2</v>
      </c>
      <c r="B5" s="35" t="s">
        <v>20</v>
      </c>
      <c r="C5" s="29">
        <v>52.622922898414956</v>
      </c>
      <c r="D5" s="29">
        <v>1.1630247847368813</v>
      </c>
      <c r="E5" s="29">
        <v>2.1477421098949137</v>
      </c>
      <c r="F5" s="29">
        <v>8.75547145067498</v>
      </c>
      <c r="G5" s="29">
        <v>8.4673035885814212</v>
      </c>
      <c r="H5" s="29">
        <v>0</v>
      </c>
      <c r="I5" s="29">
        <v>1.6898945685247069</v>
      </c>
      <c r="J5" s="29">
        <v>3.4476610087600732</v>
      </c>
      <c r="K5" s="29">
        <v>19.517189414288755</v>
      </c>
      <c r="L5" s="29">
        <v>3.3101917092783149</v>
      </c>
      <c r="M5" s="29">
        <v>1.8561231356804728</v>
      </c>
      <c r="N5" s="29">
        <v>17.003629419580459</v>
      </c>
      <c r="O5" s="29">
        <v>1.9274461195120127</v>
      </c>
      <c r="P5" s="29">
        <v>1.7853753372024133</v>
      </c>
      <c r="Q5" s="29">
        <v>25.133874391022509</v>
      </c>
      <c r="R5" s="29">
        <v>0.18808561058801199</v>
      </c>
      <c r="S5" s="29">
        <v>0</v>
      </c>
      <c r="T5" s="30">
        <v>3.6069873516740771</v>
      </c>
    </row>
    <row r="6" spans="1:20" x14ac:dyDescent="0.35">
      <c r="A6" s="28">
        <v>3</v>
      </c>
      <c r="B6" s="35" t="s">
        <v>21</v>
      </c>
      <c r="C6" s="29">
        <v>48.608409131266896</v>
      </c>
      <c r="D6" s="29">
        <v>0.9855993424068541</v>
      </c>
      <c r="E6" s="29">
        <v>8.1796051279619348</v>
      </c>
      <c r="F6" s="29">
        <v>8.5526627780148914</v>
      </c>
      <c r="G6" s="29">
        <v>6.1680972479094542</v>
      </c>
      <c r="H6" s="29">
        <v>4.3676198605776069</v>
      </c>
      <c r="I6" s="29">
        <v>1.8320924424210807</v>
      </c>
      <c r="J6" s="29">
        <v>3.9416069932501858</v>
      </c>
      <c r="K6" s="29">
        <v>29.76241286100441</v>
      </c>
      <c r="L6" s="29">
        <v>0</v>
      </c>
      <c r="M6" s="29">
        <v>0.45051453502157723</v>
      </c>
      <c r="N6" s="29">
        <v>20.978960180838115</v>
      </c>
      <c r="O6" s="29">
        <v>0</v>
      </c>
      <c r="P6" s="29">
        <v>1.9854254596038634</v>
      </c>
      <c r="Q6" s="29">
        <v>11.126128262278497</v>
      </c>
      <c r="R6" s="29">
        <v>0.30271415247941069</v>
      </c>
      <c r="S6" s="29">
        <v>0</v>
      </c>
      <c r="T6" s="30">
        <v>1.3665607562321178</v>
      </c>
    </row>
    <row r="7" spans="1:20" x14ac:dyDescent="0.35">
      <c r="A7" s="28">
        <v>4</v>
      </c>
      <c r="B7" s="35" t="s">
        <v>22</v>
      </c>
      <c r="C7" s="29">
        <v>47.154638686160247</v>
      </c>
      <c r="D7" s="29">
        <v>0.54570888352574054</v>
      </c>
      <c r="E7" s="29">
        <v>3.7769203572471675</v>
      </c>
      <c r="F7" s="29">
        <v>15.922401733970762</v>
      </c>
      <c r="G7" s="29">
        <v>0</v>
      </c>
      <c r="H7" s="29">
        <v>1.3235361935652468</v>
      </c>
      <c r="I7" s="29">
        <v>0.58106467034571818</v>
      </c>
      <c r="J7" s="29">
        <v>4.3164804082824775</v>
      </c>
      <c r="K7" s="29">
        <v>39.347916314389799</v>
      </c>
      <c r="L7" s="29">
        <v>0</v>
      </c>
      <c r="M7" s="29">
        <v>7.8182405115828635</v>
      </c>
      <c r="N7" s="29">
        <v>2.4057307118810813</v>
      </c>
      <c r="O7" s="29">
        <v>3.5278926413847174</v>
      </c>
      <c r="P7" s="29">
        <v>2.8177024887399504</v>
      </c>
      <c r="Q7" s="29">
        <v>15.545785743931869</v>
      </c>
      <c r="R7" s="29">
        <v>0</v>
      </c>
      <c r="S7" s="29">
        <v>0</v>
      </c>
      <c r="T7" s="30">
        <v>2.0706193411525988</v>
      </c>
    </row>
    <row r="8" spans="1:20" x14ac:dyDescent="0.35">
      <c r="A8" s="28">
        <v>5</v>
      </c>
      <c r="B8" s="35" t="s">
        <v>23</v>
      </c>
      <c r="C8" s="29">
        <v>46.600978947176884</v>
      </c>
      <c r="D8" s="29">
        <v>0.5367256251633703</v>
      </c>
      <c r="E8" s="29">
        <v>1.5404722488455171</v>
      </c>
      <c r="F8" s="29">
        <v>12.032761174522959</v>
      </c>
      <c r="G8" s="29">
        <v>5.7854840115012633</v>
      </c>
      <c r="H8" s="29">
        <v>0</v>
      </c>
      <c r="I8" s="29">
        <v>0</v>
      </c>
      <c r="J8" s="29">
        <v>5.1668554500304955</v>
      </c>
      <c r="K8" s="29">
        <v>38.030844297290237</v>
      </c>
      <c r="L8" s="29">
        <v>0</v>
      </c>
      <c r="M8" s="29">
        <v>7.3712642676657669</v>
      </c>
      <c r="N8" s="29">
        <v>7.116842380412999</v>
      </c>
      <c r="O8" s="29">
        <v>5.2783828526618457</v>
      </c>
      <c r="P8" s="29">
        <v>0</v>
      </c>
      <c r="Q8" s="29">
        <v>12.149516424152655</v>
      </c>
      <c r="R8" s="29">
        <v>0</v>
      </c>
      <c r="S8" s="29">
        <v>0</v>
      </c>
      <c r="T8" s="30">
        <v>4.9908512677528973</v>
      </c>
    </row>
    <row r="9" spans="1:20" x14ac:dyDescent="0.35">
      <c r="A9" s="28">
        <v>6</v>
      </c>
      <c r="B9" s="35" t="s">
        <v>24</v>
      </c>
      <c r="C9" s="29">
        <v>53.056625183208396</v>
      </c>
      <c r="D9" s="29">
        <v>0.42863657090743273</v>
      </c>
      <c r="E9" s="29">
        <v>1.8410852713178296</v>
      </c>
      <c r="F9" s="29">
        <v>8.4285225718194265</v>
      </c>
      <c r="G9" s="29">
        <v>1.7037163702690379</v>
      </c>
      <c r="H9" s="29">
        <v>0</v>
      </c>
      <c r="I9" s="29">
        <v>8.6069311445508431E-2</v>
      </c>
      <c r="J9" s="29">
        <v>4.0991222070223436</v>
      </c>
      <c r="K9" s="29">
        <v>25.372777017783861</v>
      </c>
      <c r="L9" s="29">
        <v>3.4333675330597355</v>
      </c>
      <c r="M9" s="29">
        <v>1.426983584131327</v>
      </c>
      <c r="N9" s="29">
        <v>22.490595075239398</v>
      </c>
      <c r="O9" s="29">
        <v>4.7657318741450068</v>
      </c>
      <c r="P9" s="29">
        <v>1.8043205654354764</v>
      </c>
      <c r="Q9" s="29">
        <v>19.669402644778842</v>
      </c>
      <c r="R9" s="29">
        <v>0.20035339717282261</v>
      </c>
      <c r="S9" s="29">
        <v>0</v>
      </c>
      <c r="T9" s="30">
        <v>4.2493160054719565</v>
      </c>
    </row>
    <row r="10" spans="1:20" x14ac:dyDescent="0.35">
      <c r="A10" s="28">
        <v>7</v>
      </c>
      <c r="B10" s="35" t="s">
        <v>25</v>
      </c>
      <c r="C10" s="29">
        <v>46.439245924921465</v>
      </c>
      <c r="D10" s="29">
        <v>0.5689726373105336</v>
      </c>
      <c r="E10" s="29">
        <v>2.8945718175004971</v>
      </c>
      <c r="F10" s="29">
        <v>12.241323932029182</v>
      </c>
      <c r="G10" s="29">
        <v>20.414187608020679</v>
      </c>
      <c r="H10" s="29">
        <v>0</v>
      </c>
      <c r="I10" s="29">
        <v>0</v>
      </c>
      <c r="J10" s="29">
        <v>3.9124516296783471</v>
      </c>
      <c r="K10" s="29">
        <v>24.982793166210367</v>
      </c>
      <c r="L10" s="29">
        <v>0</v>
      </c>
      <c r="M10" s="29">
        <v>3.0069897982594331</v>
      </c>
      <c r="N10" s="29">
        <v>11.432985118000643</v>
      </c>
      <c r="O10" s="29">
        <v>4.5670760618528314</v>
      </c>
      <c r="P10" s="29">
        <v>1.2037136171058871</v>
      </c>
      <c r="Q10" s="29">
        <v>12.974717425551766</v>
      </c>
      <c r="R10" s="29">
        <v>0.74104097520686441</v>
      </c>
      <c r="S10" s="29">
        <v>0</v>
      </c>
      <c r="T10" s="30">
        <v>1.0591762132729694</v>
      </c>
    </row>
    <row r="11" spans="1:20" x14ac:dyDescent="0.35">
      <c r="A11" s="28">
        <v>8</v>
      </c>
      <c r="B11" s="35" t="s">
        <v>26</v>
      </c>
      <c r="C11" s="29">
        <v>52.6803635577606</v>
      </c>
      <c r="D11" s="29">
        <v>0.77195310771953107</v>
      </c>
      <c r="E11" s="29">
        <v>2.454103074541031</v>
      </c>
      <c r="F11" s="29">
        <v>8.337757133377572</v>
      </c>
      <c r="G11" s="29">
        <v>7.9550984295509846</v>
      </c>
      <c r="H11" s="29">
        <v>0</v>
      </c>
      <c r="I11" s="29">
        <v>0</v>
      </c>
      <c r="J11" s="29">
        <v>2.9462508294625085</v>
      </c>
      <c r="K11" s="29">
        <v>20.286441052864408</v>
      </c>
      <c r="L11" s="29">
        <v>0</v>
      </c>
      <c r="M11" s="29">
        <v>0</v>
      </c>
      <c r="N11" s="29">
        <v>36.713116567131166</v>
      </c>
      <c r="O11" s="29">
        <v>0</v>
      </c>
      <c r="P11" s="29">
        <v>0</v>
      </c>
      <c r="Q11" s="29">
        <v>19.48905109489051</v>
      </c>
      <c r="R11" s="29">
        <v>0</v>
      </c>
      <c r="S11" s="29">
        <v>0</v>
      </c>
      <c r="T11" s="30">
        <v>1.0462287104622872</v>
      </c>
    </row>
    <row r="12" spans="1:20" x14ac:dyDescent="0.35">
      <c r="A12" s="28">
        <v>9</v>
      </c>
      <c r="B12" s="35" t="s">
        <v>27</v>
      </c>
      <c r="C12" s="29">
        <v>45.603801381236643</v>
      </c>
      <c r="D12" s="29">
        <v>0.69711150556721002</v>
      </c>
      <c r="E12" s="29">
        <v>2.5818944650637405</v>
      </c>
      <c r="F12" s="29">
        <v>19.528804260125867</v>
      </c>
      <c r="G12" s="29">
        <v>15.643053090204939</v>
      </c>
      <c r="H12" s="29">
        <v>0</v>
      </c>
      <c r="I12" s="29">
        <v>0</v>
      </c>
      <c r="J12" s="29">
        <v>4.7797321284492496</v>
      </c>
      <c r="K12" s="29">
        <v>28.463772793287074</v>
      </c>
      <c r="L12" s="29">
        <v>0</v>
      </c>
      <c r="M12" s="29">
        <v>0</v>
      </c>
      <c r="N12" s="29">
        <v>10.088752622236566</v>
      </c>
      <c r="O12" s="29">
        <v>0.52767468129740192</v>
      </c>
      <c r="P12" s="29">
        <v>0.41633048249152815</v>
      </c>
      <c r="Q12" s="29">
        <v>12.998224947555267</v>
      </c>
      <c r="R12" s="29">
        <v>0</v>
      </c>
      <c r="S12" s="29">
        <v>0</v>
      </c>
      <c r="T12" s="30">
        <v>4.274649023721155</v>
      </c>
    </row>
    <row r="13" spans="1:20" x14ac:dyDescent="0.35">
      <c r="A13" s="28">
        <v>10</v>
      </c>
      <c r="B13" s="35" t="s">
        <v>28</v>
      </c>
      <c r="C13" s="29">
        <v>49.473245377409384</v>
      </c>
      <c r="D13" s="29">
        <v>0.66031104907289162</v>
      </c>
      <c r="E13" s="29">
        <v>1.7284903923257402</v>
      </c>
      <c r="F13" s="29">
        <v>8.4256481838971222</v>
      </c>
      <c r="G13" s="29">
        <v>2.1383386296813285</v>
      </c>
      <c r="H13" s="29">
        <v>0</v>
      </c>
      <c r="I13" s="29">
        <v>0.5761634641085801</v>
      </c>
      <c r="J13" s="29">
        <v>2.7273717244315088</v>
      </c>
      <c r="K13" s="29">
        <v>20.771583855543348</v>
      </c>
      <c r="L13" s="29">
        <v>10.07890073554889</v>
      </c>
      <c r="M13" s="29">
        <v>2.7154920653777235</v>
      </c>
      <c r="N13" s="29">
        <v>24.440418559987329</v>
      </c>
      <c r="O13" s="29">
        <v>0</v>
      </c>
      <c r="P13" s="29">
        <v>0.58309326522328808</v>
      </c>
      <c r="Q13" s="29">
        <v>22.616890895231307</v>
      </c>
      <c r="R13" s="29">
        <v>0</v>
      </c>
      <c r="S13" s="29">
        <v>0</v>
      </c>
      <c r="T13" s="30">
        <v>2.5372971795709462</v>
      </c>
    </row>
    <row r="14" spans="1:20" x14ac:dyDescent="0.35">
      <c r="A14" s="28">
        <v>11</v>
      </c>
      <c r="B14" s="35" t="s">
        <v>29</v>
      </c>
      <c r="C14" s="29">
        <v>46.730188769204247</v>
      </c>
      <c r="D14" s="29">
        <v>0.67091675372948689</v>
      </c>
      <c r="E14" s="29">
        <v>1.9601572105783103</v>
      </c>
      <c r="F14" s="29">
        <v>13.782932844360108</v>
      </c>
      <c r="G14" s="29">
        <v>14.274038222354889</v>
      </c>
      <c r="H14" s="29">
        <v>0</v>
      </c>
      <c r="I14" s="29">
        <v>2.2885084184416824</v>
      </c>
      <c r="J14" s="29">
        <v>3.095172100097368</v>
      </c>
      <c r="K14" s="29">
        <v>27.995849413303198</v>
      </c>
      <c r="L14" s="29">
        <v>0</v>
      </c>
      <c r="M14" s="29">
        <v>0.22742940804389386</v>
      </c>
      <c r="N14" s="29">
        <v>11.895979474495924</v>
      </c>
      <c r="O14" s="29">
        <v>0.42571942318216388</v>
      </c>
      <c r="P14" s="29">
        <v>1.0433324094013632</v>
      </c>
      <c r="Q14" s="29">
        <v>20.412500088839614</v>
      </c>
      <c r="R14" s="29">
        <v>0.45059451468696476</v>
      </c>
      <c r="S14" s="29">
        <v>0</v>
      </c>
      <c r="T14" s="30">
        <v>1.4768697184850359</v>
      </c>
    </row>
    <row r="15" spans="1:20" x14ac:dyDescent="0.35">
      <c r="A15" s="28">
        <v>12</v>
      </c>
      <c r="B15" s="35" t="s">
        <v>30</v>
      </c>
      <c r="C15" s="29">
        <v>41.626609914504826</v>
      </c>
      <c r="D15" s="29">
        <v>0.6024728000064522</v>
      </c>
      <c r="E15" s="29">
        <v>1.5509440353579753</v>
      </c>
      <c r="F15" s="29">
        <v>13.193105840034198</v>
      </c>
      <c r="G15" s="29">
        <v>6.5618724241666593</v>
      </c>
      <c r="H15" s="29">
        <v>0</v>
      </c>
      <c r="I15" s="29">
        <v>0.85652759518989596</v>
      </c>
      <c r="J15" s="29">
        <v>2.8639637387187573</v>
      </c>
      <c r="K15" s="29">
        <v>39.23412560791683</v>
      </c>
      <c r="L15" s="29">
        <v>0</v>
      </c>
      <c r="M15" s="29">
        <v>0</v>
      </c>
      <c r="N15" s="29">
        <v>26.258781020897015</v>
      </c>
      <c r="O15" s="29">
        <v>0</v>
      </c>
      <c r="P15" s="29">
        <v>0.37503326908032164</v>
      </c>
      <c r="Q15" s="29">
        <v>8.000709740380195</v>
      </c>
      <c r="R15" s="29">
        <v>0</v>
      </c>
      <c r="S15" s="29">
        <v>0</v>
      </c>
      <c r="T15" s="30">
        <v>0.50246392825169972</v>
      </c>
    </row>
    <row r="16" spans="1:20" x14ac:dyDescent="0.35">
      <c r="A16" s="28">
        <v>13</v>
      </c>
      <c r="B16" s="35" t="s">
        <v>31</v>
      </c>
      <c r="C16" s="29">
        <v>53.858010394820823</v>
      </c>
      <c r="D16" s="29">
        <v>0.61935829256415298</v>
      </c>
      <c r="E16" s="29">
        <v>4.4112951860654865</v>
      </c>
      <c r="F16" s="29">
        <v>12.811412575504951</v>
      </c>
      <c r="G16" s="29">
        <v>3.4760496518629123</v>
      </c>
      <c r="H16" s="29">
        <v>0.30298730323562706</v>
      </c>
      <c r="I16" s="29">
        <v>0.55872858207102061</v>
      </c>
      <c r="J16" s="29">
        <v>4.1449114580477877</v>
      </c>
      <c r="K16" s="29">
        <v>23.784745177841778</v>
      </c>
      <c r="L16" s="29">
        <v>6.3401584757432783</v>
      </c>
      <c r="M16" s="29">
        <v>1.0474749983068832</v>
      </c>
      <c r="N16" s="29">
        <v>17.105640820565082</v>
      </c>
      <c r="O16" s="29">
        <v>1.2593564865727764</v>
      </c>
      <c r="P16" s="29">
        <v>1.4372143873013006</v>
      </c>
      <c r="Q16" s="29">
        <v>20.103264006914369</v>
      </c>
      <c r="R16" s="29">
        <v>0.65870310469267512</v>
      </c>
      <c r="S16" s="29">
        <v>4.2247298269150767E-2</v>
      </c>
      <c r="T16" s="30">
        <v>1.8964521944407717</v>
      </c>
    </row>
    <row r="17" spans="1:20" x14ac:dyDescent="0.35">
      <c r="A17" s="28">
        <v>14</v>
      </c>
      <c r="B17" s="35" t="s">
        <v>32</v>
      </c>
      <c r="C17" s="29">
        <v>48.135320514867928</v>
      </c>
      <c r="D17" s="29">
        <v>1.1615732212302994</v>
      </c>
      <c r="E17" s="29">
        <v>2.4884669280304821</v>
      </c>
      <c r="F17" s="29">
        <v>7.6795301749248184</v>
      </c>
      <c r="G17" s="29">
        <v>7.5417631036165815</v>
      </c>
      <c r="H17" s="29">
        <v>0.65970746146458203</v>
      </c>
      <c r="I17" s="29">
        <v>4.3664289200636093</v>
      </c>
      <c r="J17" s="29">
        <v>4.3156519137814309</v>
      </c>
      <c r="K17" s="29">
        <v>32.100514855226493</v>
      </c>
      <c r="L17" s="29">
        <v>4.5667816037661586</v>
      </c>
      <c r="M17" s="29">
        <v>2.3562105395745752</v>
      </c>
      <c r="N17" s="29">
        <v>13.607450443216349</v>
      </c>
      <c r="O17" s="29">
        <v>4.640782202068868</v>
      </c>
      <c r="P17" s="29">
        <v>1.4804055862579315</v>
      </c>
      <c r="Q17" s="29">
        <v>12.178609103648071</v>
      </c>
      <c r="R17" s="29">
        <v>0.15547998047643791</v>
      </c>
      <c r="S17" s="29">
        <v>0</v>
      </c>
      <c r="T17" s="30">
        <v>0.70064396265331508</v>
      </c>
    </row>
    <row r="18" spans="1:20" x14ac:dyDescent="0.35">
      <c r="A18" s="28">
        <v>15</v>
      </c>
      <c r="B18" s="35" t="s">
        <v>33</v>
      </c>
      <c r="C18" s="29">
        <v>44.866920152091254</v>
      </c>
      <c r="D18" s="29">
        <v>0.57251304760398547</v>
      </c>
      <c r="E18" s="29">
        <v>4.540566186936581</v>
      </c>
      <c r="F18" s="29">
        <v>5.3882650640518737</v>
      </c>
      <c r="G18" s="29">
        <v>1.9895619168116399</v>
      </c>
      <c r="H18" s="29">
        <v>0</v>
      </c>
      <c r="I18" s="29">
        <v>0</v>
      </c>
      <c r="J18" s="29">
        <v>4.5326585481575199</v>
      </c>
      <c r="K18" s="29">
        <v>30.586746797406295</v>
      </c>
      <c r="L18" s="29">
        <v>0</v>
      </c>
      <c r="M18" s="29">
        <v>12.051241499288313</v>
      </c>
      <c r="N18" s="29">
        <v>32.494069270915702</v>
      </c>
      <c r="O18" s="29">
        <v>0</v>
      </c>
      <c r="P18" s="29">
        <v>0.55511624229005219</v>
      </c>
      <c r="Q18" s="29">
        <v>6.2581053297485365</v>
      </c>
      <c r="R18" s="29">
        <v>0.15815277558121146</v>
      </c>
      <c r="S18" s="29">
        <v>0</v>
      </c>
      <c r="T18" s="30">
        <v>0.87300332120828716</v>
      </c>
    </row>
    <row r="19" spans="1:20" x14ac:dyDescent="0.35">
      <c r="A19" s="28">
        <v>16</v>
      </c>
      <c r="B19" s="35" t="s">
        <v>34</v>
      </c>
      <c r="C19" s="29">
        <v>49.668285474598058</v>
      </c>
      <c r="D19" s="29">
        <v>1.0045439919636481</v>
      </c>
      <c r="E19" s="29">
        <v>3.4813727721490175</v>
      </c>
      <c r="F19" s="29">
        <v>11.558534307531726</v>
      </c>
      <c r="G19" s="29">
        <v>14.545483083636135</v>
      </c>
      <c r="H19" s="29">
        <v>0</v>
      </c>
      <c r="I19" s="29">
        <v>0.27467999780256003</v>
      </c>
      <c r="J19" s="29">
        <v>3.7905839696753283</v>
      </c>
      <c r="K19" s="29">
        <v>33.941030128471759</v>
      </c>
      <c r="L19" s="29">
        <v>0</v>
      </c>
      <c r="M19" s="29">
        <v>1.2541103899671169</v>
      </c>
      <c r="N19" s="29">
        <v>8.8078103295375172</v>
      </c>
      <c r="O19" s="29">
        <v>6.2886023496911818</v>
      </c>
      <c r="P19" s="29">
        <v>0.55799279553605763</v>
      </c>
      <c r="Q19" s="29">
        <v>12.279765501761876</v>
      </c>
      <c r="R19" s="29">
        <v>0.31078079751375359</v>
      </c>
      <c r="S19" s="29">
        <v>0</v>
      </c>
      <c r="T19" s="30">
        <v>1.9047095847623232</v>
      </c>
    </row>
    <row r="20" spans="1:20" x14ac:dyDescent="0.35">
      <c r="A20" s="28">
        <v>17</v>
      </c>
      <c r="B20" s="35" t="s">
        <v>35</v>
      </c>
      <c r="C20" s="29">
        <v>49.662347924193242</v>
      </c>
      <c r="D20" s="29">
        <v>0.63505171666288163</v>
      </c>
      <c r="E20" s="29">
        <v>1.3287362966327394</v>
      </c>
      <c r="F20" s="29">
        <v>12.109750810330945</v>
      </c>
      <c r="G20" s="29">
        <v>5.770382145880216</v>
      </c>
      <c r="H20" s="29">
        <v>0.48227594607428209</v>
      </c>
      <c r="I20" s="29">
        <v>9.4258521378285192</v>
      </c>
      <c r="J20" s="29">
        <v>3.8272395069884593</v>
      </c>
      <c r="K20" s="29">
        <v>19.080455024051862</v>
      </c>
      <c r="L20" s="29">
        <v>5.8199310444494907</v>
      </c>
      <c r="M20" s="29">
        <v>0.167227532671305</v>
      </c>
      <c r="N20" s="29">
        <v>18.083696347833268</v>
      </c>
      <c r="O20" s="29">
        <v>0.36170695955571153</v>
      </c>
      <c r="P20" s="29">
        <v>0.98313272911204241</v>
      </c>
      <c r="Q20" s="29">
        <v>13.080909222288748</v>
      </c>
      <c r="R20" s="29">
        <v>8.9188017424696009E-2</v>
      </c>
      <c r="S20" s="29">
        <v>0</v>
      </c>
      <c r="T20" s="30">
        <v>8.7544645622148352</v>
      </c>
    </row>
    <row r="21" spans="1:20" x14ac:dyDescent="0.35">
      <c r="A21" s="28">
        <v>18</v>
      </c>
      <c r="B21" s="35" t="s">
        <v>36</v>
      </c>
      <c r="C21" s="29">
        <v>50.479790255625957</v>
      </c>
      <c r="D21" s="29">
        <v>1.1359918572103676</v>
      </c>
      <c r="E21" s="29">
        <v>8.4617761459885852</v>
      </c>
      <c r="F21" s="29">
        <v>8.1182522083681707</v>
      </c>
      <c r="G21" s="29">
        <v>10.757388491039297</v>
      </c>
      <c r="H21" s="29">
        <v>0</v>
      </c>
      <c r="I21" s="29">
        <v>0</v>
      </c>
      <c r="J21" s="29">
        <v>2.8254389472536263</v>
      </c>
      <c r="K21" s="29">
        <v>24.246610200298086</v>
      </c>
      <c r="L21" s="29">
        <v>9.8095168853829655</v>
      </c>
      <c r="M21" s="29">
        <v>0</v>
      </c>
      <c r="N21" s="29">
        <v>10.934603220764114</v>
      </c>
      <c r="O21" s="29">
        <v>4.1795412410483834</v>
      </c>
      <c r="P21" s="29">
        <v>1.1105456396088553</v>
      </c>
      <c r="Q21" s="29">
        <v>15.306808680795376</v>
      </c>
      <c r="R21" s="29">
        <v>0</v>
      </c>
      <c r="S21" s="29">
        <v>0</v>
      </c>
      <c r="T21" s="30">
        <v>3.1135264822421753</v>
      </c>
    </row>
    <row r="22" spans="1:20" x14ac:dyDescent="0.35">
      <c r="A22" s="28">
        <v>19</v>
      </c>
      <c r="B22" s="35" t="s">
        <v>37</v>
      </c>
      <c r="C22" s="29">
        <v>42.754233627095211</v>
      </c>
      <c r="D22" s="29">
        <v>0.62997347480106103</v>
      </c>
      <c r="E22" s="29">
        <v>5.4717974723045719</v>
      </c>
      <c r="F22" s="29">
        <v>11.542362303011391</v>
      </c>
      <c r="G22" s="29">
        <v>16.127711031362146</v>
      </c>
      <c r="H22" s="29">
        <v>0</v>
      </c>
      <c r="I22" s="29">
        <v>0</v>
      </c>
      <c r="J22" s="29">
        <v>2.0030425963488847</v>
      </c>
      <c r="K22" s="29">
        <v>31.616671867686069</v>
      </c>
      <c r="L22" s="29">
        <v>0</v>
      </c>
      <c r="M22" s="29">
        <v>2.8514588859416445</v>
      </c>
      <c r="N22" s="29">
        <v>18.338469339990638</v>
      </c>
      <c r="O22" s="29">
        <v>0</v>
      </c>
      <c r="P22" s="29">
        <v>1.4208534872835075</v>
      </c>
      <c r="Q22" s="29">
        <v>8.8986191293493526</v>
      </c>
      <c r="R22" s="29">
        <v>0.43591043844593541</v>
      </c>
      <c r="S22" s="29">
        <v>0</v>
      </c>
      <c r="T22" s="30">
        <v>0.66312997347480107</v>
      </c>
    </row>
    <row r="23" spans="1:20" x14ac:dyDescent="0.35">
      <c r="A23" s="28">
        <v>20</v>
      </c>
      <c r="B23" s="35" t="s">
        <v>38</v>
      </c>
      <c r="C23" s="29">
        <v>52.553046739969844</v>
      </c>
      <c r="D23" s="29">
        <v>0.56012916857695305</v>
      </c>
      <c r="E23" s="29">
        <v>3.3966551717264335</v>
      </c>
      <c r="F23" s="29">
        <v>5.6909920864313195</v>
      </c>
      <c r="G23" s="29">
        <v>0</v>
      </c>
      <c r="H23" s="29">
        <v>0</v>
      </c>
      <c r="I23" s="29">
        <v>0</v>
      </c>
      <c r="J23" s="29">
        <v>0</v>
      </c>
      <c r="K23" s="29">
        <v>23.290210696274443</v>
      </c>
      <c r="L23" s="29">
        <v>0</v>
      </c>
      <c r="M23" s="29">
        <v>0</v>
      </c>
      <c r="N23" s="29">
        <v>34.863555723882236</v>
      </c>
      <c r="O23" s="29">
        <v>0</v>
      </c>
      <c r="P23" s="29">
        <v>0</v>
      </c>
      <c r="Q23" s="29">
        <v>0</v>
      </c>
      <c r="R23" s="29">
        <v>5.798632567225467</v>
      </c>
      <c r="S23" s="29">
        <v>25.614447744533258</v>
      </c>
      <c r="T23" s="30">
        <v>0.7853768413498915</v>
      </c>
    </row>
    <row r="24" spans="1:20" x14ac:dyDescent="0.35">
      <c r="A24" s="28">
        <v>21</v>
      </c>
      <c r="B24" s="35" t="s">
        <v>39</v>
      </c>
      <c r="C24" s="29">
        <v>47.996187172161925</v>
      </c>
      <c r="D24" s="29">
        <v>0.72398829018189326</v>
      </c>
      <c r="E24" s="29">
        <v>1.5001167723048681</v>
      </c>
      <c r="F24" s="29">
        <v>10.561104503065952</v>
      </c>
      <c r="G24" s="29">
        <v>4.9310500274279132</v>
      </c>
      <c r="H24" s="29">
        <v>1.6380710301489798</v>
      </c>
      <c r="I24" s="29">
        <v>1.9682922457758298</v>
      </c>
      <c r="J24" s="29">
        <v>4.5535767628544583</v>
      </c>
      <c r="K24" s="29">
        <v>32.876020399850098</v>
      </c>
      <c r="L24" s="29">
        <v>0</v>
      </c>
      <c r="M24" s="29">
        <v>6.6712289334615109</v>
      </c>
      <c r="N24" s="29">
        <v>18.939924722597883</v>
      </c>
      <c r="O24" s="29">
        <v>0</v>
      </c>
      <c r="P24" s="29">
        <v>0.23788962573118472</v>
      </c>
      <c r="Q24" s="29">
        <v>14.19679663695762</v>
      </c>
      <c r="R24" s="29">
        <v>0</v>
      </c>
      <c r="S24" s="29">
        <v>0</v>
      </c>
      <c r="T24" s="30">
        <v>1.2019400496418078</v>
      </c>
    </row>
    <row r="25" spans="1:20" x14ac:dyDescent="0.35">
      <c r="A25" s="28">
        <v>22</v>
      </c>
      <c r="B25" s="35" t="s">
        <v>40</v>
      </c>
      <c r="C25" s="29">
        <v>42.074446847811302</v>
      </c>
      <c r="D25" s="29">
        <v>1.1560514729210032</v>
      </c>
      <c r="E25" s="29">
        <v>3.3582753631038513</v>
      </c>
      <c r="F25" s="29">
        <v>11.801165337026919</v>
      </c>
      <c r="G25" s="29">
        <v>10.29226281213003</v>
      </c>
      <c r="H25" s="29">
        <v>0</v>
      </c>
      <c r="I25" s="29">
        <v>5.7260916329420507E-2</v>
      </c>
      <c r="J25" s="29">
        <v>4.1897193441303697</v>
      </c>
      <c r="K25" s="29">
        <v>31.010655173214275</v>
      </c>
      <c r="L25" s="29">
        <v>7.7190036600558676</v>
      </c>
      <c r="M25" s="29">
        <v>1.5870559377248845</v>
      </c>
      <c r="N25" s="29">
        <v>13.936842756880981</v>
      </c>
      <c r="O25" s="29">
        <v>3.6639248489162988</v>
      </c>
      <c r="P25" s="29">
        <v>0</v>
      </c>
      <c r="Q25" s="29">
        <v>8.2250663530212869</v>
      </c>
      <c r="R25" s="29">
        <v>0</v>
      </c>
      <c r="S25" s="29">
        <v>2.3476975695062405</v>
      </c>
      <c r="T25" s="30">
        <v>0.65501845503857381</v>
      </c>
    </row>
    <row r="26" spans="1:20" x14ac:dyDescent="0.35">
      <c r="A26" s="28">
        <v>23</v>
      </c>
      <c r="B26" s="35" t="s">
        <v>41</v>
      </c>
      <c r="C26" s="29">
        <v>44.867782903721867</v>
      </c>
      <c r="D26" s="29">
        <v>0.4807112112313448</v>
      </c>
      <c r="E26" s="29">
        <v>2.8279496359467395</v>
      </c>
      <c r="F26" s="29">
        <v>13.717365943923729</v>
      </c>
      <c r="G26" s="29">
        <v>15.517518806066214</v>
      </c>
      <c r="H26" s="29">
        <v>0</v>
      </c>
      <c r="I26" s="29">
        <v>0.75827668047789532</v>
      </c>
      <c r="J26" s="29">
        <v>3.1115491371334327</v>
      </c>
      <c r="K26" s="29">
        <v>33.187175670783219</v>
      </c>
      <c r="L26" s="29">
        <v>0</v>
      </c>
      <c r="M26" s="29">
        <v>0.25141799750593347</v>
      </c>
      <c r="N26" s="29">
        <v>17.736031216058571</v>
      </c>
      <c r="O26" s="29">
        <v>0</v>
      </c>
      <c r="P26" s="29">
        <v>1.4401222897139869</v>
      </c>
      <c r="Q26" s="29">
        <v>10.509272295748019</v>
      </c>
      <c r="R26" s="29">
        <v>0</v>
      </c>
      <c r="S26" s="29">
        <v>0</v>
      </c>
      <c r="T26" s="30">
        <v>0.46260911541091754</v>
      </c>
    </row>
    <row r="27" spans="1:20" x14ac:dyDescent="0.35">
      <c r="A27" s="28">
        <v>24</v>
      </c>
      <c r="B27" s="35" t="s">
        <v>42</v>
      </c>
      <c r="C27" s="29">
        <v>44.081699013032058</v>
      </c>
      <c r="D27" s="29">
        <v>0.67177656076283698</v>
      </c>
      <c r="E27" s="29">
        <v>4.5641981917327952</v>
      </c>
      <c r="F27" s="29">
        <v>13.858479855526863</v>
      </c>
      <c r="G27" s="29">
        <v>10.793719889174515</v>
      </c>
      <c r="H27" s="29">
        <v>0</v>
      </c>
      <c r="I27" s="29">
        <v>1.6182638517150301</v>
      </c>
      <c r="J27" s="29">
        <v>5.1406789531579973</v>
      </c>
      <c r="K27" s="29">
        <v>25.638099495873455</v>
      </c>
      <c r="L27" s="29">
        <v>6.999535285916811</v>
      </c>
      <c r="M27" s="29">
        <v>2.2223921598616445</v>
      </c>
      <c r="N27" s="29">
        <v>13.526121049194986</v>
      </c>
      <c r="O27" s="29">
        <v>0</v>
      </c>
      <c r="P27" s="29">
        <v>0.79707288952157973</v>
      </c>
      <c r="Q27" s="29">
        <v>12.788460972840699</v>
      </c>
      <c r="R27" s="29">
        <v>1.7059124572786577E-2</v>
      </c>
      <c r="S27" s="29">
        <v>0.57530427007535423</v>
      </c>
      <c r="T27" s="30">
        <v>0.78883745007264827</v>
      </c>
    </row>
    <row r="28" spans="1:20" x14ac:dyDescent="0.35">
      <c r="A28" s="28">
        <v>25</v>
      </c>
      <c r="B28" s="35" t="s">
        <v>43</v>
      </c>
      <c r="C28" s="29">
        <v>49.909340629512613</v>
      </c>
      <c r="D28" s="29">
        <v>0.91457665472374128</v>
      </c>
      <c r="E28" s="29">
        <v>2.1258776940910251</v>
      </c>
      <c r="F28" s="29">
        <v>10.541757717607126</v>
      </c>
      <c r="G28" s="29">
        <v>4.3000077647502524</v>
      </c>
      <c r="H28" s="29">
        <v>0</v>
      </c>
      <c r="I28" s="29">
        <v>0</v>
      </c>
      <c r="J28" s="29">
        <v>12.888376168872226</v>
      </c>
      <c r="K28" s="29">
        <v>26.006921720224955</v>
      </c>
      <c r="L28" s="29">
        <v>0</v>
      </c>
      <c r="M28" s="29">
        <v>1.0759725349691074</v>
      </c>
      <c r="N28" s="29">
        <v>23.71909352087054</v>
      </c>
      <c r="O28" s="29">
        <v>0</v>
      </c>
      <c r="P28" s="29">
        <v>0.77370190014531171</v>
      </c>
      <c r="Q28" s="29">
        <v>15.104103115883353</v>
      </c>
      <c r="R28" s="29">
        <v>0</v>
      </c>
      <c r="S28" s="29">
        <v>0</v>
      </c>
      <c r="T28" s="30">
        <v>2.5496112078623643</v>
      </c>
    </row>
    <row r="29" spans="1:20" x14ac:dyDescent="0.35">
      <c r="A29" s="28">
        <v>26</v>
      </c>
      <c r="B29" s="35" t="s">
        <v>44</v>
      </c>
      <c r="C29" s="29">
        <v>49.593779769637138</v>
      </c>
      <c r="D29" s="29">
        <v>0.64901606095488684</v>
      </c>
      <c r="E29" s="29">
        <v>2.1822068738694291</v>
      </c>
      <c r="F29" s="29">
        <v>12.72652524255879</v>
      </c>
      <c r="G29" s="29">
        <v>9.5718905881708043</v>
      </c>
      <c r="H29" s="29">
        <v>0.12607575508414187</v>
      </c>
      <c r="I29" s="29">
        <v>0.2263882036945678</v>
      </c>
      <c r="J29" s="29">
        <v>5.1389574083210006</v>
      </c>
      <c r="K29" s="29">
        <v>30.026311461930604</v>
      </c>
      <c r="L29" s="29">
        <v>0</v>
      </c>
      <c r="M29" s="29">
        <v>1.6795483199035246</v>
      </c>
      <c r="N29" s="29">
        <v>15.142794496519214</v>
      </c>
      <c r="O29" s="29">
        <v>3.5980924190100314</v>
      </c>
      <c r="P29" s="29">
        <v>1.0272433262073124</v>
      </c>
      <c r="Q29" s="29">
        <v>15.487584278901497</v>
      </c>
      <c r="R29" s="29">
        <v>0.24392917831497016</v>
      </c>
      <c r="S29" s="29">
        <v>0</v>
      </c>
      <c r="T29" s="30">
        <v>2.1734363865592283</v>
      </c>
    </row>
    <row r="30" spans="1:20" x14ac:dyDescent="0.35">
      <c r="A30" s="28">
        <v>27</v>
      </c>
      <c r="B30" s="35" t="s">
        <v>45</v>
      </c>
      <c r="C30" s="29">
        <v>50.545573571186416</v>
      </c>
      <c r="D30" s="29">
        <v>1.0484476866774921</v>
      </c>
      <c r="E30" s="29">
        <v>1.9388769055524588</v>
      </c>
      <c r="F30" s="29">
        <v>11.849446208283853</v>
      </c>
      <c r="G30" s="29">
        <v>4.096846901432345</v>
      </c>
      <c r="H30" s="29">
        <v>0</v>
      </c>
      <c r="I30" s="29">
        <v>0.76585637769322124</v>
      </c>
      <c r="J30" s="29">
        <v>3.4807687646930514</v>
      </c>
      <c r="K30" s="29">
        <v>27.961028574198394</v>
      </c>
      <c r="L30" s="29">
        <v>6.236882285935871</v>
      </c>
      <c r="M30" s="29">
        <v>3.1875136327282423</v>
      </c>
      <c r="N30" s="29">
        <v>7.7719880759070312</v>
      </c>
      <c r="O30" s="29">
        <v>6.2150699207484061</v>
      </c>
      <c r="P30" s="29">
        <v>1.0547490366205374</v>
      </c>
      <c r="Q30" s="29">
        <v>21.268994934684084</v>
      </c>
      <c r="R30" s="29">
        <v>0.2205472480065922</v>
      </c>
      <c r="S30" s="29">
        <v>0</v>
      </c>
      <c r="T30" s="30">
        <v>2.902983446838419</v>
      </c>
    </row>
    <row r="31" spans="1:20" x14ac:dyDescent="0.35">
      <c r="A31" s="28">
        <v>28</v>
      </c>
      <c r="B31" s="35" t="s">
        <v>46</v>
      </c>
      <c r="C31" s="29">
        <v>50.198414015063541</v>
      </c>
      <c r="D31" s="29">
        <v>1.1731163113521459</v>
      </c>
      <c r="E31" s="29">
        <v>0.99551575609523746</v>
      </c>
      <c r="F31" s="29">
        <v>9.1365618982165095</v>
      </c>
      <c r="G31" s="29">
        <v>2.8082662511312679</v>
      </c>
      <c r="H31" s="29">
        <v>7.3353792554385917</v>
      </c>
      <c r="I31" s="29">
        <v>2.1278043535952205</v>
      </c>
      <c r="J31" s="29">
        <v>2.6592450955708733</v>
      </c>
      <c r="K31" s="29">
        <v>22.638286869126762</v>
      </c>
      <c r="L31" s="29">
        <v>0</v>
      </c>
      <c r="M31" s="29">
        <v>1.6977524343524384</v>
      </c>
      <c r="N31" s="29">
        <v>20.41453738797896</v>
      </c>
      <c r="O31" s="29">
        <v>10.250478024483019</v>
      </c>
      <c r="P31" s="29">
        <v>1.6426350206520186</v>
      </c>
      <c r="Q31" s="29">
        <v>15.840472512741648</v>
      </c>
      <c r="R31" s="29">
        <v>0.38786328159554706</v>
      </c>
      <c r="S31" s="29">
        <v>0</v>
      </c>
      <c r="T31" s="30">
        <v>0.89208554766975823</v>
      </c>
    </row>
    <row r="32" spans="1:20" x14ac:dyDescent="0.35">
      <c r="A32" s="28">
        <v>29</v>
      </c>
      <c r="B32" s="35" t="s">
        <v>47</v>
      </c>
      <c r="C32" s="29">
        <v>44.197940584753248</v>
      </c>
      <c r="D32" s="29">
        <v>0.70808424903569589</v>
      </c>
      <c r="E32" s="29">
        <v>1.4975544450777409</v>
      </c>
      <c r="F32" s="29">
        <v>12.29670082048699</v>
      </c>
      <c r="G32" s="29">
        <v>10.9653645798815</v>
      </c>
      <c r="H32" s="29">
        <v>0</v>
      </c>
      <c r="I32" s="29">
        <v>2.8127195366037938</v>
      </c>
      <c r="J32" s="29">
        <v>3.9834046896332334</v>
      </c>
      <c r="K32" s="29">
        <v>36.631098975385392</v>
      </c>
      <c r="L32" s="29">
        <v>0</v>
      </c>
      <c r="M32" s="29">
        <v>3.9004281377993983</v>
      </c>
      <c r="N32" s="29">
        <v>11.676099836963004</v>
      </c>
      <c r="O32" s="29">
        <v>2.0871386344657554</v>
      </c>
      <c r="P32" s="29">
        <v>1.0649099320016435</v>
      </c>
      <c r="Q32" s="29">
        <v>6.8812215845075091</v>
      </c>
      <c r="R32" s="29">
        <v>0.17231552297761224</v>
      </c>
      <c r="S32" s="29">
        <v>4.0873242050289624</v>
      </c>
      <c r="T32" s="30">
        <v>1.2356348501517702</v>
      </c>
    </row>
    <row r="33" spans="1:20" x14ac:dyDescent="0.35">
      <c r="A33" s="28">
        <v>30</v>
      </c>
      <c r="B33" s="35" t="s">
        <v>48</v>
      </c>
      <c r="C33" s="29">
        <v>51.878271350502771</v>
      </c>
      <c r="D33" s="29">
        <v>0.79319193423199374</v>
      </c>
      <c r="E33" s="29">
        <v>4.6288669591801179</v>
      </c>
      <c r="F33" s="29">
        <v>12.267348846050275</v>
      </c>
      <c r="G33" s="29">
        <v>3.9418035513456151</v>
      </c>
      <c r="H33" s="29">
        <v>0</v>
      </c>
      <c r="I33" s="29">
        <v>1.9388256165750584</v>
      </c>
      <c r="J33" s="29">
        <v>5.6172878617477942</v>
      </c>
      <c r="K33" s="29">
        <v>25.367489822749523</v>
      </c>
      <c r="L33" s="29">
        <v>5.521455386418717</v>
      </c>
      <c r="M33" s="29">
        <v>0.7064675040788202</v>
      </c>
      <c r="N33" s="29">
        <v>10.424355704804295</v>
      </c>
      <c r="O33" s="29">
        <v>2.1629627282951325</v>
      </c>
      <c r="P33" s="29">
        <v>1.2299821007112195</v>
      </c>
      <c r="Q33" s="29">
        <v>24.10701557079723</v>
      </c>
      <c r="R33" s="29">
        <v>0.11246455782420681</v>
      </c>
      <c r="S33" s="29">
        <v>0</v>
      </c>
      <c r="T33" s="30">
        <v>1.1804818551900016</v>
      </c>
    </row>
    <row r="34" spans="1:20" x14ac:dyDescent="0.35">
      <c r="A34" s="28">
        <v>31</v>
      </c>
      <c r="B34" s="35" t="s">
        <v>49</v>
      </c>
      <c r="C34" s="29">
        <v>47.449766099355259</v>
      </c>
      <c r="D34" s="29">
        <v>0.59382320332351179</v>
      </c>
      <c r="E34" s="29">
        <v>1.9857378895009987</v>
      </c>
      <c r="F34" s="29">
        <v>15.687890148099894</v>
      </c>
      <c r="G34" s="29">
        <v>11.921761150632218</v>
      </c>
      <c r="H34" s="29">
        <v>0</v>
      </c>
      <c r="I34" s="29">
        <v>0.27156680457112292</v>
      </c>
      <c r="J34" s="29">
        <v>5.3019158509596505</v>
      </c>
      <c r="K34" s="29">
        <v>33.174505938232038</v>
      </c>
      <c r="L34" s="29">
        <v>4.1487815084360422</v>
      </c>
      <c r="M34" s="29">
        <v>9.7712281549419119E-2</v>
      </c>
      <c r="N34" s="29">
        <v>9.6963801158742555</v>
      </c>
      <c r="O34" s="29">
        <v>2.8657955246480848</v>
      </c>
      <c r="P34" s="29">
        <v>0.5552128315854411</v>
      </c>
      <c r="Q34" s="29">
        <v>11.164652743924798</v>
      </c>
      <c r="R34" s="29">
        <v>0.17816853103713065</v>
      </c>
      <c r="S34" s="29">
        <v>7.4416638266113902E-2</v>
      </c>
      <c r="T34" s="30">
        <v>2.2816788393592837</v>
      </c>
    </row>
    <row r="35" spans="1:20" x14ac:dyDescent="0.35">
      <c r="A35" s="28">
        <v>32</v>
      </c>
      <c r="B35" s="35" t="s">
        <v>50</v>
      </c>
      <c r="C35" s="29">
        <v>42.495776007723876</v>
      </c>
      <c r="D35" s="29">
        <v>0.61344392604112663</v>
      </c>
      <c r="E35" s="29">
        <v>2.2044483941840087</v>
      </c>
      <c r="F35" s="29">
        <v>11.128391221703819</v>
      </c>
      <c r="G35" s="29">
        <v>17.444271643338517</v>
      </c>
      <c r="H35" s="29">
        <v>0</v>
      </c>
      <c r="I35" s="29">
        <v>2.7882692734947789</v>
      </c>
      <c r="J35" s="29">
        <v>3.4733022291342666</v>
      </c>
      <c r="K35" s="29">
        <v>28.799772889975067</v>
      </c>
      <c r="L35" s="29">
        <v>0</v>
      </c>
      <c r="M35" s="29">
        <v>5.803648571922289</v>
      </c>
      <c r="N35" s="29">
        <v>4.9347058678318403</v>
      </c>
      <c r="O35" s="29">
        <v>7.9451479918042898</v>
      </c>
      <c r="P35" s="29">
        <v>0.52457478585005801</v>
      </c>
      <c r="Q35" s="29">
        <v>11.413513046483498</v>
      </c>
      <c r="R35" s="29">
        <v>0</v>
      </c>
      <c r="S35" s="29">
        <v>0</v>
      </c>
      <c r="T35" s="30">
        <v>2.9265101582364412</v>
      </c>
    </row>
    <row r="36" spans="1:20" x14ac:dyDescent="0.35">
      <c r="A36" s="28">
        <v>33</v>
      </c>
      <c r="B36" s="35" t="s">
        <v>51</v>
      </c>
      <c r="C36" s="29">
        <v>49.107392655200847</v>
      </c>
      <c r="D36" s="29">
        <v>0.72811959203210719</v>
      </c>
      <c r="E36" s="29">
        <v>1.5000552303103942</v>
      </c>
      <c r="F36" s="29">
        <v>13.351927537832765</v>
      </c>
      <c r="G36" s="29">
        <v>11.778600095732537</v>
      </c>
      <c r="H36" s="29">
        <v>0</v>
      </c>
      <c r="I36" s="29">
        <v>0.58912331087300707</v>
      </c>
      <c r="J36" s="29">
        <v>4.7199823263006735</v>
      </c>
      <c r="K36" s="29">
        <v>34.242792444493539</v>
      </c>
      <c r="L36" s="29">
        <v>2.7408962038366655</v>
      </c>
      <c r="M36" s="29">
        <v>1.6234029235244303</v>
      </c>
      <c r="N36" s="29">
        <v>11.735152251555654</v>
      </c>
      <c r="O36" s="29">
        <v>2.3327442100224602</v>
      </c>
      <c r="P36" s="29">
        <v>1.4052431974667698</v>
      </c>
      <c r="Q36" s="29">
        <v>11.538716447586435</v>
      </c>
      <c r="R36" s="29">
        <v>0.19901321845428771</v>
      </c>
      <c r="S36" s="29">
        <v>0</v>
      </c>
      <c r="T36" s="30">
        <v>1.5142310099782761</v>
      </c>
    </row>
    <row r="37" spans="1:20" x14ac:dyDescent="0.35">
      <c r="A37" s="28">
        <v>34</v>
      </c>
      <c r="B37" s="35" t="s">
        <v>52</v>
      </c>
      <c r="C37" s="29">
        <v>51.617726974608821</v>
      </c>
      <c r="D37" s="29">
        <v>0.71527768592855157</v>
      </c>
      <c r="E37" s="29">
        <v>2.1675241710423636</v>
      </c>
      <c r="F37" s="29">
        <v>15.07532371341278</v>
      </c>
      <c r="G37" s="29">
        <v>7.8220270609864171</v>
      </c>
      <c r="H37" s="29">
        <v>4.2059597656301663E-2</v>
      </c>
      <c r="I37" s="29">
        <v>1.8294602351634108</v>
      </c>
      <c r="J37" s="29">
        <v>3.7515044903249701</v>
      </c>
      <c r="K37" s="29">
        <v>31.07860383297843</v>
      </c>
      <c r="L37" s="29">
        <v>0</v>
      </c>
      <c r="M37" s="29">
        <v>2.1550914597854698</v>
      </c>
      <c r="N37" s="29">
        <v>10.942902112238285</v>
      </c>
      <c r="O37" s="29">
        <v>1.0147208591797054</v>
      </c>
      <c r="P37" s="29">
        <v>0.83140449958337193</v>
      </c>
      <c r="Q37" s="29">
        <v>20.374833018106788</v>
      </c>
      <c r="R37" s="29">
        <v>0.39044003862076265</v>
      </c>
      <c r="S37" s="29">
        <v>0</v>
      </c>
      <c r="T37" s="30">
        <v>1.8088272249923949</v>
      </c>
    </row>
    <row r="38" spans="1:20" x14ac:dyDescent="0.35">
      <c r="A38" s="28">
        <v>35</v>
      </c>
      <c r="B38" s="35" t="s">
        <v>53</v>
      </c>
      <c r="C38" s="29">
        <v>44.996219460004895</v>
      </c>
      <c r="D38" s="29">
        <v>0.90566190477395137</v>
      </c>
      <c r="E38" s="29">
        <v>1.8247316533895281</v>
      </c>
      <c r="F38" s="29">
        <v>11.48925728134463</v>
      </c>
      <c r="G38" s="29">
        <v>12.399472793461019</v>
      </c>
      <c r="H38" s="29">
        <v>0</v>
      </c>
      <c r="I38" s="29">
        <v>1.4569013713947447</v>
      </c>
      <c r="J38" s="29">
        <v>5.2705475206872912</v>
      </c>
      <c r="K38" s="29">
        <v>28.511653440123858</v>
      </c>
      <c r="L38" s="29">
        <v>6.2553915975825412</v>
      </c>
      <c r="M38" s="29">
        <v>0.7257944147476163</v>
      </c>
      <c r="N38" s="29">
        <v>14.851337369178655</v>
      </c>
      <c r="O38" s="29">
        <v>5.9556124475386492</v>
      </c>
      <c r="P38" s="29">
        <v>0.43233971934600079</v>
      </c>
      <c r="Q38" s="29">
        <v>7.6399412078696454</v>
      </c>
      <c r="R38" s="29">
        <v>6.0208808194469395E-2</v>
      </c>
      <c r="S38" s="29">
        <v>0.74451480048875385</v>
      </c>
      <c r="T38" s="30">
        <v>1.4766336698786464</v>
      </c>
    </row>
    <row r="39" spans="1:20" x14ac:dyDescent="0.35">
      <c r="A39" s="28">
        <v>36</v>
      </c>
      <c r="B39" s="35" t="s">
        <v>54</v>
      </c>
      <c r="C39" s="29">
        <v>48.149103421594084</v>
      </c>
      <c r="D39" s="29">
        <v>1.2698412698412698</v>
      </c>
      <c r="E39" s="29">
        <v>1.7303331589045876</v>
      </c>
      <c r="F39" s="29">
        <v>10.95063666492238</v>
      </c>
      <c r="G39" s="29">
        <v>12.996104424675853</v>
      </c>
      <c r="H39" s="29">
        <v>0</v>
      </c>
      <c r="I39" s="29">
        <v>0</v>
      </c>
      <c r="J39" s="29">
        <v>3.1199488342345485</v>
      </c>
      <c r="K39" s="29">
        <v>16.907959765102625</v>
      </c>
      <c r="L39" s="29">
        <v>15.588115588115588</v>
      </c>
      <c r="M39" s="29">
        <v>3.1711145996860286</v>
      </c>
      <c r="N39" s="29">
        <v>18.522007093435665</v>
      </c>
      <c r="O39" s="29">
        <v>0</v>
      </c>
      <c r="P39" s="29">
        <v>0.47328333042618759</v>
      </c>
      <c r="Q39" s="29">
        <v>14.575266003837434</v>
      </c>
      <c r="R39" s="29">
        <v>0</v>
      </c>
      <c r="S39" s="29">
        <v>0</v>
      </c>
      <c r="T39" s="30">
        <v>0.69538926681783819</v>
      </c>
    </row>
    <row r="40" spans="1:20" x14ac:dyDescent="0.35">
      <c r="A40" s="28">
        <v>37</v>
      </c>
      <c r="B40" s="35" t="s">
        <v>55</v>
      </c>
      <c r="C40" s="29">
        <v>48.611901452466022</v>
      </c>
      <c r="D40" s="29">
        <v>1.1112040989018142</v>
      </c>
      <c r="E40" s="29">
        <v>1.8616155698756753</v>
      </c>
      <c r="F40" s="29">
        <v>12.888572730400499</v>
      </c>
      <c r="G40" s="29">
        <v>13.430226611245944</v>
      </c>
      <c r="H40" s="29">
        <v>1.1084144651807217</v>
      </c>
      <c r="I40" s="29">
        <v>0.30918440408774328</v>
      </c>
      <c r="J40" s="29">
        <v>5.6252963985828659</v>
      </c>
      <c r="K40" s="29">
        <v>28.423577984210674</v>
      </c>
      <c r="L40" s="29">
        <v>0</v>
      </c>
      <c r="M40" s="29">
        <v>4.7219200119024372</v>
      </c>
      <c r="N40" s="29">
        <v>13.987688416510913</v>
      </c>
      <c r="O40" s="29">
        <v>4.4982843752615285</v>
      </c>
      <c r="P40" s="29">
        <v>2.836592555397476</v>
      </c>
      <c r="Q40" s="29">
        <v>8.306134404552683</v>
      </c>
      <c r="R40" s="29">
        <v>0</v>
      </c>
      <c r="S40" s="29">
        <v>0</v>
      </c>
      <c r="T40" s="30">
        <v>0.89128797388902847</v>
      </c>
    </row>
    <row r="41" spans="1:20" x14ac:dyDescent="0.35">
      <c r="A41" s="28">
        <v>38</v>
      </c>
      <c r="B41" s="35" t="s">
        <v>56</v>
      </c>
      <c r="C41" s="29">
        <v>50.965611012879094</v>
      </c>
      <c r="D41" s="29">
        <v>0.89121454679604484</v>
      </c>
      <c r="E41" s="29">
        <v>2.1025576304177935</v>
      </c>
      <c r="F41" s="29">
        <v>11.879462747134861</v>
      </c>
      <c r="G41" s="29">
        <v>7.0522933241428856</v>
      </c>
      <c r="H41" s="29">
        <v>0.4361417594206134</v>
      </c>
      <c r="I41" s="29">
        <v>0.75966817305872014</v>
      </c>
      <c r="J41" s="29">
        <v>6.902301333423944</v>
      </c>
      <c r="K41" s="29">
        <v>32.702137264515002</v>
      </c>
      <c r="L41" s="29">
        <v>4.47233400158244</v>
      </c>
      <c r="M41" s="29">
        <v>0.12693496949192032</v>
      </c>
      <c r="N41" s="29">
        <v>13.684220745494171</v>
      </c>
      <c r="O41" s="29">
        <v>1.957905160404056</v>
      </c>
      <c r="P41" s="29">
        <v>1.3678881224788968</v>
      </c>
      <c r="Q41" s="29">
        <v>14.673002897903508</v>
      </c>
      <c r="R41" s="29">
        <v>0.10533418118449986</v>
      </c>
      <c r="S41" s="29">
        <v>0</v>
      </c>
      <c r="T41" s="30">
        <v>0.88660314255064043</v>
      </c>
    </row>
    <row r="42" spans="1:20" x14ac:dyDescent="0.35">
      <c r="A42" s="28">
        <v>39</v>
      </c>
      <c r="B42" s="35" t="s">
        <v>57</v>
      </c>
      <c r="C42" s="29">
        <v>46.913158254540868</v>
      </c>
      <c r="D42" s="29">
        <v>0.76695031011908976</v>
      </c>
      <c r="E42" s="29">
        <v>2.8816286058300364</v>
      </c>
      <c r="F42" s="29">
        <v>13.668511529549846</v>
      </c>
      <c r="G42" s="29">
        <v>3.6384608379792174</v>
      </c>
      <c r="H42" s="29">
        <v>0</v>
      </c>
      <c r="I42" s="29">
        <v>0.75784403994617189</v>
      </c>
      <c r="J42" s="29">
        <v>2.6762316230408869</v>
      </c>
      <c r="K42" s="29">
        <v>12.409822630093187</v>
      </c>
      <c r="L42" s="29">
        <v>17.443566420122831</v>
      </c>
      <c r="M42" s="29">
        <v>2.6145113474244432</v>
      </c>
      <c r="N42" s="29">
        <v>26.511387896755135</v>
      </c>
      <c r="O42" s="29">
        <v>0</v>
      </c>
      <c r="P42" s="29">
        <v>1.7736990681250189</v>
      </c>
      <c r="Q42" s="29">
        <v>13.328544109760909</v>
      </c>
      <c r="R42" s="29">
        <v>0</v>
      </c>
      <c r="S42" s="29">
        <v>0</v>
      </c>
      <c r="T42" s="30">
        <v>1.5288415812532252</v>
      </c>
    </row>
    <row r="43" spans="1:20" x14ac:dyDescent="0.35">
      <c r="A43" s="28">
        <v>40</v>
      </c>
      <c r="B43" s="35" t="s">
        <v>58</v>
      </c>
      <c r="C43" s="29">
        <v>44.726908161324538</v>
      </c>
      <c r="D43" s="29">
        <v>0.71815441520854095</v>
      </c>
      <c r="E43" s="29">
        <v>3.9342372311424421</v>
      </c>
      <c r="F43" s="29">
        <v>11.788901031596392</v>
      </c>
      <c r="G43" s="29">
        <v>16.21671930730524</v>
      </c>
      <c r="H43" s="29">
        <v>0</v>
      </c>
      <c r="I43" s="29">
        <v>0.30863826874347</v>
      </c>
      <c r="J43" s="29">
        <v>3.057560436657099</v>
      </c>
      <c r="K43" s="29">
        <v>26.298502443886679</v>
      </c>
      <c r="L43" s="29">
        <v>13.938560568759081</v>
      </c>
      <c r="M43" s="29">
        <v>0.92351295199894312</v>
      </c>
      <c r="N43" s="29">
        <v>7.5940626163398139</v>
      </c>
      <c r="O43" s="29">
        <v>2.1988975489077567</v>
      </c>
      <c r="P43" s="29">
        <v>1.7695661050330855</v>
      </c>
      <c r="Q43" s="29">
        <v>10.454070542458778</v>
      </c>
      <c r="R43" s="29">
        <v>0</v>
      </c>
      <c r="S43" s="29">
        <v>0</v>
      </c>
      <c r="T43" s="30">
        <v>0.79861653196267524</v>
      </c>
    </row>
    <row r="44" spans="1:20" x14ac:dyDescent="0.35">
      <c r="A44" s="28">
        <v>41</v>
      </c>
      <c r="B44" s="35" t="s">
        <v>59</v>
      </c>
      <c r="C44" s="29">
        <v>46.891102993933856</v>
      </c>
      <c r="D44" s="29">
        <v>0.66925801699006304</v>
      </c>
      <c r="E44" s="29">
        <v>2.3690479922259491</v>
      </c>
      <c r="F44" s="29">
        <v>9.8084699539199409</v>
      </c>
      <c r="G44" s="29">
        <v>6.0389956427698195</v>
      </c>
      <c r="H44" s="29">
        <v>0</v>
      </c>
      <c r="I44" s="29">
        <v>0</v>
      </c>
      <c r="J44" s="29">
        <v>4.2522177988150842</v>
      </c>
      <c r="K44" s="29">
        <v>18.955518635779441</v>
      </c>
      <c r="L44" s="29">
        <v>11.031002162941601</v>
      </c>
      <c r="M44" s="29">
        <v>2.6472524372276731</v>
      </c>
      <c r="N44" s="29">
        <v>13.748785304535907</v>
      </c>
      <c r="O44" s="29">
        <v>13.459609416632706</v>
      </c>
      <c r="P44" s="29">
        <v>0.47882511520015048</v>
      </c>
      <c r="Q44" s="29">
        <v>15.879596250901226</v>
      </c>
      <c r="R44" s="29">
        <v>0</v>
      </c>
      <c r="S44" s="29">
        <v>0</v>
      </c>
      <c r="T44" s="30">
        <v>0.66142127206043699</v>
      </c>
    </row>
    <row r="45" spans="1:20" x14ac:dyDescent="0.35">
      <c r="A45" s="28">
        <v>42</v>
      </c>
      <c r="B45" s="35" t="s">
        <v>60</v>
      </c>
      <c r="C45" s="29">
        <v>52.275252545012087</v>
      </c>
      <c r="D45" s="29">
        <v>0.84869170460187848</v>
      </c>
      <c r="E45" s="29">
        <v>3.5366326883999615</v>
      </c>
      <c r="F45" s="29">
        <v>10.359129277360294</v>
      </c>
      <c r="G45" s="29">
        <v>4.4228771232939588</v>
      </c>
      <c r="H45" s="29">
        <v>0.14937641605087143</v>
      </c>
      <c r="I45" s="29">
        <v>0</v>
      </c>
      <c r="J45" s="29">
        <v>4.3348368333868805</v>
      </c>
      <c r="K45" s="29">
        <v>27.43727650909819</v>
      </c>
      <c r="L45" s="29">
        <v>7.0432231925662281</v>
      </c>
      <c r="M45" s="29">
        <v>2.1242327768575042</v>
      </c>
      <c r="N45" s="29">
        <v>16.141832489787745</v>
      </c>
      <c r="O45" s="29">
        <v>5.330401438686823</v>
      </c>
      <c r="P45" s="29">
        <v>0.94716330847898922</v>
      </c>
      <c r="Q45" s="29">
        <v>15.780074521307002</v>
      </c>
      <c r="R45" s="29">
        <v>0.42267684206573392</v>
      </c>
      <c r="S45" s="29">
        <v>0</v>
      </c>
      <c r="T45" s="30">
        <v>1.1215748780579398</v>
      </c>
    </row>
    <row r="46" spans="1:20" x14ac:dyDescent="0.35">
      <c r="A46" s="28">
        <v>43</v>
      </c>
      <c r="B46" s="35" t="s">
        <v>61</v>
      </c>
      <c r="C46" s="29">
        <v>45.75032863372995</v>
      </c>
      <c r="D46" s="29">
        <v>0.50043469963315601</v>
      </c>
      <c r="E46" s="29">
        <v>0.83229076104243094</v>
      </c>
      <c r="F46" s="29">
        <v>10.051103712971013</v>
      </c>
      <c r="G46" s="29">
        <v>3.2634279776924875</v>
      </c>
      <c r="H46" s="29">
        <v>0</v>
      </c>
      <c r="I46" s="29">
        <v>0.99662842723552236</v>
      </c>
      <c r="J46" s="29">
        <v>3.3885366526007759</v>
      </c>
      <c r="K46" s="29">
        <v>29.480056829025216</v>
      </c>
      <c r="L46" s="29">
        <v>0</v>
      </c>
      <c r="M46" s="29">
        <v>0.4389406051867088</v>
      </c>
      <c r="N46" s="29">
        <v>40.896753535910428</v>
      </c>
      <c r="O46" s="29">
        <v>0</v>
      </c>
      <c r="P46" s="29">
        <v>0.44636230624059031</v>
      </c>
      <c r="Q46" s="29">
        <v>8.9177039377425302</v>
      </c>
      <c r="R46" s="29">
        <v>0.33079581840157762</v>
      </c>
      <c r="S46" s="29">
        <v>0</v>
      </c>
      <c r="T46" s="30">
        <v>0.45696473631756401</v>
      </c>
    </row>
    <row r="47" spans="1:20" x14ac:dyDescent="0.35">
      <c r="A47" s="28">
        <v>44</v>
      </c>
      <c r="B47" s="35" t="s">
        <v>62</v>
      </c>
      <c r="C47" s="29">
        <v>45.757725607022749</v>
      </c>
      <c r="D47" s="29">
        <v>0.72308900602637105</v>
      </c>
      <c r="E47" s="29">
        <v>1.4004893594526424</v>
      </c>
      <c r="F47" s="29">
        <v>14.277892733616277</v>
      </c>
      <c r="G47" s="29">
        <v>7.4646196136476908</v>
      </c>
      <c r="H47" s="29">
        <v>0.23844945551209051</v>
      </c>
      <c r="I47" s="29">
        <v>2.5802760953948858</v>
      </c>
      <c r="J47" s="29">
        <v>5.2689211436511654</v>
      </c>
      <c r="K47" s="29">
        <v>31.425108368952859</v>
      </c>
      <c r="L47" s="29">
        <v>9.3344560407195392</v>
      </c>
      <c r="M47" s="29">
        <v>0.89432705523418266</v>
      </c>
      <c r="N47" s="29">
        <v>12.688229696869005</v>
      </c>
      <c r="O47" s="29">
        <v>2.5092887673881195</v>
      </c>
      <c r="P47" s="29">
        <v>1.1897929284538356</v>
      </c>
      <c r="Q47" s="29">
        <v>7.3150931142291835</v>
      </c>
      <c r="R47" s="29">
        <v>7.136492017701522E-2</v>
      </c>
      <c r="S47" s="29">
        <v>1.4969641589511999</v>
      </c>
      <c r="T47" s="30">
        <v>1.1216375417239348</v>
      </c>
    </row>
    <row r="48" spans="1:20" x14ac:dyDescent="0.35">
      <c r="A48" s="28">
        <v>45</v>
      </c>
      <c r="B48" s="35" t="s">
        <v>63</v>
      </c>
      <c r="C48" s="29">
        <v>49.534179663779071</v>
      </c>
      <c r="D48" s="29">
        <v>0.7919553072625698</v>
      </c>
      <c r="E48" s="29">
        <v>4.2163128491620112</v>
      </c>
      <c r="F48" s="29">
        <v>7.9758659217877099</v>
      </c>
      <c r="G48" s="29">
        <v>5.7358659217877097</v>
      </c>
      <c r="H48" s="29">
        <v>0</v>
      </c>
      <c r="I48" s="29">
        <v>0</v>
      </c>
      <c r="J48" s="29">
        <v>3.4516201117318435</v>
      </c>
      <c r="K48" s="29">
        <v>29.297430167597767</v>
      </c>
      <c r="L48" s="29">
        <v>5.7389944134078208</v>
      </c>
      <c r="M48" s="29">
        <v>1.1199999999999999</v>
      </c>
      <c r="N48" s="29">
        <v>19.690279329608941</v>
      </c>
      <c r="O48" s="29">
        <v>2.7481564245810057</v>
      </c>
      <c r="P48" s="29">
        <v>1.6795530726256984</v>
      </c>
      <c r="Q48" s="29">
        <v>15.247821229050279</v>
      </c>
      <c r="R48" s="29">
        <v>0</v>
      </c>
      <c r="S48" s="29">
        <v>0</v>
      </c>
      <c r="T48" s="30">
        <v>2.3061452513966478</v>
      </c>
    </row>
    <row r="49" spans="1:20" x14ac:dyDescent="0.35">
      <c r="A49" s="28">
        <v>46</v>
      </c>
      <c r="B49" s="35" t="s">
        <v>64</v>
      </c>
      <c r="C49" s="29">
        <v>41.577010920253507</v>
      </c>
      <c r="D49" s="29">
        <v>0.53497995436556534</v>
      </c>
      <c r="E49" s="29">
        <v>2.4673533317004628</v>
      </c>
      <c r="F49" s="29">
        <v>14.91627241437098</v>
      </c>
      <c r="G49" s="29">
        <v>9.1732948319647303</v>
      </c>
      <c r="H49" s="29">
        <v>6.3553040361981612</v>
      </c>
      <c r="I49" s="29">
        <v>0</v>
      </c>
      <c r="J49" s="29">
        <v>5.0571719541593074</v>
      </c>
      <c r="K49" s="29">
        <v>31.915743879958232</v>
      </c>
      <c r="L49" s="29">
        <v>0</v>
      </c>
      <c r="M49" s="29">
        <v>0</v>
      </c>
      <c r="N49" s="29">
        <v>14.50633596741134</v>
      </c>
      <c r="O49" s="29">
        <v>4.679463215293981</v>
      </c>
      <c r="P49" s="29">
        <v>0.57623142072628364</v>
      </c>
      <c r="Q49" s="29">
        <v>8.7465999767960501</v>
      </c>
      <c r="R49" s="29">
        <v>0</v>
      </c>
      <c r="S49" s="29">
        <v>0</v>
      </c>
      <c r="T49" s="30">
        <v>1.0712490170549032</v>
      </c>
    </row>
    <row r="50" spans="1:20" x14ac:dyDescent="0.35">
      <c r="A50" s="28">
        <v>47</v>
      </c>
      <c r="B50" s="35" t="s">
        <v>65</v>
      </c>
      <c r="C50" s="29">
        <v>46.41707943915533</v>
      </c>
      <c r="D50" s="29">
        <v>0.71797405412297199</v>
      </c>
      <c r="E50" s="29">
        <v>1.9794090459949638</v>
      </c>
      <c r="F50" s="29">
        <v>11.14015236030982</v>
      </c>
      <c r="G50" s="29">
        <v>10.309820546329647</v>
      </c>
      <c r="H50" s="29">
        <v>0</v>
      </c>
      <c r="I50" s="29">
        <v>0</v>
      </c>
      <c r="J50" s="29">
        <v>3.5548082746310521</v>
      </c>
      <c r="K50" s="29">
        <v>30.472858827654353</v>
      </c>
      <c r="L50" s="29">
        <v>0</v>
      </c>
      <c r="M50" s="29">
        <v>3.2304848117808307</v>
      </c>
      <c r="N50" s="29">
        <v>10.478755617887993</v>
      </c>
      <c r="O50" s="29">
        <v>7.1239600930736628</v>
      </c>
      <c r="P50" s="29">
        <v>1.5506964587384056</v>
      </c>
      <c r="Q50" s="29">
        <v>18.499984062729098</v>
      </c>
      <c r="R50" s="29">
        <v>0</v>
      </c>
      <c r="S50" s="29">
        <v>0</v>
      </c>
      <c r="T50" s="30">
        <v>0.94109584674720304</v>
      </c>
    </row>
    <row r="51" spans="1:20" x14ac:dyDescent="0.35">
      <c r="A51" s="28">
        <v>48</v>
      </c>
      <c r="B51" s="35" t="s">
        <v>66</v>
      </c>
      <c r="C51" s="29">
        <v>40.60865030365224</v>
      </c>
      <c r="D51" s="29">
        <v>0.48693725215768602</v>
      </c>
      <c r="E51" s="29">
        <v>6.6888266853277356</v>
      </c>
      <c r="F51" s="29">
        <v>9.7241660835082797</v>
      </c>
      <c r="G51" s="29">
        <v>13.106484721250292</v>
      </c>
      <c r="H51" s="29">
        <v>0</v>
      </c>
      <c r="I51" s="29">
        <v>0</v>
      </c>
      <c r="J51" s="29">
        <v>0</v>
      </c>
      <c r="K51" s="29">
        <v>21.65558665733613</v>
      </c>
      <c r="L51" s="29">
        <v>0</v>
      </c>
      <c r="M51" s="29">
        <v>6.6800793095404707</v>
      </c>
      <c r="N51" s="29">
        <v>30.907394448332166</v>
      </c>
      <c r="O51" s="29">
        <v>0</v>
      </c>
      <c r="P51" s="29">
        <v>1.1167483088406811</v>
      </c>
      <c r="Q51" s="29">
        <v>6.9075110800093302</v>
      </c>
      <c r="R51" s="29">
        <v>0.60648472125029151</v>
      </c>
      <c r="S51" s="29">
        <v>0</v>
      </c>
      <c r="T51" s="30">
        <v>2.1197807324469324</v>
      </c>
    </row>
    <row r="52" spans="1:20" x14ac:dyDescent="0.35">
      <c r="A52" s="28">
        <v>49</v>
      </c>
      <c r="B52" s="35" t="s">
        <v>67</v>
      </c>
      <c r="C52" s="29">
        <v>47.689138767669562</v>
      </c>
      <c r="D52" s="29">
        <v>0.86552089496786977</v>
      </c>
      <c r="E52" s="29">
        <v>1.3959792495149506</v>
      </c>
      <c r="F52" s="29">
        <v>10.606071030506516</v>
      </c>
      <c r="G52" s="29">
        <v>6.5168632091698431</v>
      </c>
      <c r="H52" s="29">
        <v>0.51016195836142719</v>
      </c>
      <c r="I52" s="29">
        <v>0</v>
      </c>
      <c r="J52" s="29">
        <v>4.2250904737660484</v>
      </c>
      <c r="K52" s="29">
        <v>35.282360711681093</v>
      </c>
      <c r="L52" s="29">
        <v>5.8914590012797055</v>
      </c>
      <c r="M52" s="29">
        <v>4.8288222586104883</v>
      </c>
      <c r="N52" s="29">
        <v>13.687339176860732</v>
      </c>
      <c r="O52" s="29">
        <v>3.073011985193951</v>
      </c>
      <c r="P52" s="29">
        <v>1.6581123663533912</v>
      </c>
      <c r="Q52" s="29">
        <v>8.8922295763213288</v>
      </c>
      <c r="R52" s="29">
        <v>0.15136295460487389</v>
      </c>
      <c r="S52" s="29">
        <v>0</v>
      </c>
      <c r="T52" s="30">
        <v>2.4156151528077827</v>
      </c>
    </row>
    <row r="53" spans="1:20" x14ac:dyDescent="0.35">
      <c r="A53" s="28">
        <v>50</v>
      </c>
      <c r="B53" s="35" t="s">
        <v>68</v>
      </c>
      <c r="C53" s="29">
        <v>47.59820257686939</v>
      </c>
      <c r="D53" s="29">
        <v>0.75124864837032079</v>
      </c>
      <c r="E53" s="29">
        <v>2.9190052005560991</v>
      </c>
      <c r="F53" s="29">
        <v>8.9109726584624891</v>
      </c>
      <c r="G53" s="29">
        <v>4.1238865145976007</v>
      </c>
      <c r="H53" s="29">
        <v>0</v>
      </c>
      <c r="I53" s="29">
        <v>0.96030070542196588</v>
      </c>
      <c r="J53" s="29">
        <v>4.0255393646053239</v>
      </c>
      <c r="K53" s="29">
        <v>38.376499665310746</v>
      </c>
      <c r="L53" s="29">
        <v>0</v>
      </c>
      <c r="M53" s="29">
        <v>0.28113897327635035</v>
      </c>
      <c r="N53" s="29">
        <v>22.274857113433914</v>
      </c>
      <c r="O53" s="29">
        <v>0</v>
      </c>
      <c r="P53" s="29">
        <v>0</v>
      </c>
      <c r="Q53" s="29">
        <v>11.793419494361773</v>
      </c>
      <c r="R53" s="29">
        <v>1.034962154368982</v>
      </c>
      <c r="S53" s="29">
        <v>0</v>
      </c>
      <c r="T53" s="30">
        <v>4.5481695072344372</v>
      </c>
    </row>
    <row r="54" spans="1:20" x14ac:dyDescent="0.35">
      <c r="A54" s="28">
        <v>51</v>
      </c>
      <c r="B54" s="35" t="s">
        <v>69</v>
      </c>
      <c r="C54" s="29">
        <v>52.609125190315588</v>
      </c>
      <c r="D54" s="29">
        <v>0.91629519564140671</v>
      </c>
      <c r="E54" s="29">
        <v>2.3976766175874644</v>
      </c>
      <c r="F54" s="29">
        <v>9.5603133864649479</v>
      </c>
      <c r="G54" s="29">
        <v>4.0552253590886576</v>
      </c>
      <c r="H54" s="29">
        <v>0</v>
      </c>
      <c r="I54" s="29">
        <v>0</v>
      </c>
      <c r="J54" s="29">
        <v>3.0775811607906705</v>
      </c>
      <c r="K54" s="29">
        <v>17.828920707821151</v>
      </c>
      <c r="L54" s="29">
        <v>0</v>
      </c>
      <c r="M54" s="29">
        <v>6.2514070872168936</v>
      </c>
      <c r="N54" s="29">
        <v>18.816133099194023</v>
      </c>
      <c r="O54" s="29">
        <v>9.3605070016659901</v>
      </c>
      <c r="P54" s="29">
        <v>2.1686028186771131</v>
      </c>
      <c r="Q54" s="29">
        <v>19.368836957990005</v>
      </c>
      <c r="R54" s="29">
        <v>0.26115538745553601</v>
      </c>
      <c r="S54" s="29">
        <v>0</v>
      </c>
      <c r="T54" s="30">
        <v>5.937345220406141</v>
      </c>
    </row>
    <row r="55" spans="1:20" x14ac:dyDescent="0.35">
      <c r="A55" s="28">
        <v>52</v>
      </c>
      <c r="B55" s="35" t="s">
        <v>70</v>
      </c>
      <c r="C55" s="29">
        <v>50.189912617809249</v>
      </c>
      <c r="D55" s="29">
        <v>0.78685808945334079</v>
      </c>
      <c r="E55" s="29">
        <v>1.2009939260077307</v>
      </c>
      <c r="F55" s="29">
        <v>9.8917111479231856</v>
      </c>
      <c r="G55" s="29">
        <v>4.0600650346647029</v>
      </c>
      <c r="H55" s="29">
        <v>0</v>
      </c>
      <c r="I55" s="29">
        <v>0.21320326400392661</v>
      </c>
      <c r="J55" s="29">
        <v>2.4633413092827778</v>
      </c>
      <c r="K55" s="29">
        <v>27.138167985766</v>
      </c>
      <c r="L55" s="29">
        <v>0</v>
      </c>
      <c r="M55" s="29">
        <v>4.6183814957972888</v>
      </c>
      <c r="N55" s="29">
        <v>25.621203754831583</v>
      </c>
      <c r="O55" s="29">
        <v>0</v>
      </c>
      <c r="P55" s="29">
        <v>0</v>
      </c>
      <c r="Q55" s="29">
        <v>23.381802564574514</v>
      </c>
      <c r="R55" s="29">
        <v>0</v>
      </c>
      <c r="S55" s="29">
        <v>0</v>
      </c>
      <c r="T55" s="30">
        <v>0.62427142769495059</v>
      </c>
    </row>
    <row r="56" spans="1:20" x14ac:dyDescent="0.35">
      <c r="A56" s="28">
        <v>53</v>
      </c>
      <c r="B56" s="35" t="s">
        <v>71</v>
      </c>
      <c r="C56" s="29">
        <v>46.73516812973925</v>
      </c>
      <c r="D56" s="29">
        <v>0.53006589073552046</v>
      </c>
      <c r="E56" s="29">
        <v>1.6299742317071062</v>
      </c>
      <c r="F56" s="29">
        <v>5.9016308389395222</v>
      </c>
      <c r="G56" s="29">
        <v>13.282776749736264</v>
      </c>
      <c r="H56" s="29">
        <v>0.61740138007367307</v>
      </c>
      <c r="I56" s="29">
        <v>0</v>
      </c>
      <c r="J56" s="29">
        <v>3.9396088061843901</v>
      </c>
      <c r="K56" s="29">
        <v>18.563547377341198</v>
      </c>
      <c r="L56" s="29">
        <v>13.03719973021116</v>
      </c>
      <c r="M56" s="29">
        <v>2.2378638258132577</v>
      </c>
      <c r="N56" s="29">
        <v>16.274665790429413</v>
      </c>
      <c r="O56" s="29">
        <v>13.838783874928662</v>
      </c>
      <c r="P56" s="29">
        <v>1.2140497725818444</v>
      </c>
      <c r="Q56" s="29">
        <v>7.7339466994102697</v>
      </c>
      <c r="R56" s="29">
        <v>0.25941234456877021</v>
      </c>
      <c r="S56" s="29">
        <v>0</v>
      </c>
      <c r="T56" s="30">
        <v>0.93907268733894822</v>
      </c>
    </row>
    <row r="57" spans="1:20" x14ac:dyDescent="0.35">
      <c r="A57" s="28">
        <v>54</v>
      </c>
      <c r="B57" s="35" t="s">
        <v>72</v>
      </c>
      <c r="C57" s="29">
        <v>52.966001443821398</v>
      </c>
      <c r="D57" s="29">
        <v>0.86114289973648317</v>
      </c>
      <c r="E57" s="29">
        <v>2.4926666929744945</v>
      </c>
      <c r="F57" s="29">
        <v>11.754337503124054</v>
      </c>
      <c r="G57" s="29">
        <v>12.536556919177968</v>
      </c>
      <c r="H57" s="29">
        <v>0.17363166410165345</v>
      </c>
      <c r="I57" s="29">
        <v>2.0980492745616459</v>
      </c>
      <c r="J57" s="29">
        <v>3.9338971977778656</v>
      </c>
      <c r="K57" s="29">
        <v>21.451402864922457</v>
      </c>
      <c r="L57" s="29">
        <v>6.5203951435749712</v>
      </c>
      <c r="M57" s="29">
        <v>3.0262771354283133</v>
      </c>
      <c r="N57" s="29">
        <v>12.695719277937817</v>
      </c>
      <c r="O57" s="29">
        <v>1.3438915415948682</v>
      </c>
      <c r="P57" s="29">
        <v>1.6337161122291937</v>
      </c>
      <c r="Q57" s="29">
        <v>15.544418575080348</v>
      </c>
      <c r="R57" s="29">
        <v>0.52352577509437936</v>
      </c>
      <c r="S57" s="29">
        <v>0</v>
      </c>
      <c r="T57" s="30">
        <v>3.4103714226834865</v>
      </c>
    </row>
    <row r="58" spans="1:20" x14ac:dyDescent="0.35">
      <c r="A58" s="28">
        <v>55</v>
      </c>
      <c r="B58" s="35" t="s">
        <v>73</v>
      </c>
      <c r="C58" s="29">
        <v>50.505564480369848</v>
      </c>
      <c r="D58" s="29">
        <v>0.80776418108385073</v>
      </c>
      <c r="E58" s="29">
        <v>1.2689131352100789</v>
      </c>
      <c r="F58" s="29">
        <v>8.4348061968774495</v>
      </c>
      <c r="G58" s="29">
        <v>6.7228283802519746</v>
      </c>
      <c r="H58" s="29">
        <v>0</v>
      </c>
      <c r="I58" s="29">
        <v>0</v>
      </c>
      <c r="J58" s="29">
        <v>2.9748628609319425</v>
      </c>
      <c r="K58" s="29">
        <v>27.281632407016698</v>
      </c>
      <c r="L58" s="29">
        <v>0</v>
      </c>
      <c r="M58" s="29">
        <v>7.7837723792874787</v>
      </c>
      <c r="N58" s="29">
        <v>5.2715654952076676</v>
      </c>
      <c r="O58" s="29">
        <v>15.789077099282659</v>
      </c>
      <c r="P58" s="29">
        <v>1.2960395442763277</v>
      </c>
      <c r="Q58" s="29">
        <v>19.512930254988245</v>
      </c>
      <c r="R58" s="29">
        <v>0.92681897643016464</v>
      </c>
      <c r="S58" s="29">
        <v>0.61486527216830433</v>
      </c>
      <c r="T58" s="30">
        <v>1.3141238169871603</v>
      </c>
    </row>
    <row r="59" spans="1:20" x14ac:dyDescent="0.35">
      <c r="A59" s="28">
        <v>56</v>
      </c>
      <c r="B59" s="35" t="s">
        <v>74</v>
      </c>
      <c r="C59" s="29">
        <v>45.38843868928371</v>
      </c>
      <c r="D59" s="29">
        <v>0.81556364581978935</v>
      </c>
      <c r="E59" s="29">
        <v>1.1103887660902354</v>
      </c>
      <c r="F59" s="29">
        <v>10.874723703029515</v>
      </c>
      <c r="G59" s="29">
        <v>2.0462228578858404</v>
      </c>
      <c r="H59" s="29">
        <v>0</v>
      </c>
      <c r="I59" s="29">
        <v>1.8082824080093616</v>
      </c>
      <c r="J59" s="29">
        <v>4.180860746326875</v>
      </c>
      <c r="K59" s="29">
        <v>36.037251332726562</v>
      </c>
      <c r="L59" s="29">
        <v>0</v>
      </c>
      <c r="M59" s="29">
        <v>1.9327785723573008</v>
      </c>
      <c r="N59" s="29">
        <v>15.266870367962554</v>
      </c>
      <c r="O59" s="29">
        <v>5.6104537771421139</v>
      </c>
      <c r="P59" s="29">
        <v>1.3450786633727734</v>
      </c>
      <c r="Q59" s="29">
        <v>9.1665583149135355</v>
      </c>
      <c r="R59" s="29">
        <v>0.42192172669353789</v>
      </c>
      <c r="S59" s="29">
        <v>3.2817578988428036</v>
      </c>
      <c r="T59" s="30">
        <v>6.1012872188272009</v>
      </c>
    </row>
    <row r="60" spans="1:20" x14ac:dyDescent="0.35">
      <c r="A60" s="28">
        <v>57</v>
      </c>
      <c r="B60" s="35" t="s">
        <v>75</v>
      </c>
      <c r="C60" s="29">
        <v>57.44549431181327</v>
      </c>
      <c r="D60" s="29">
        <v>0.89666883052511404</v>
      </c>
      <c r="E60" s="29">
        <v>1.4278267932577156</v>
      </c>
      <c r="F60" s="29">
        <v>9.4517976547185434</v>
      </c>
      <c r="G60" s="29">
        <v>7.0486356499409997</v>
      </c>
      <c r="H60" s="29">
        <v>0</v>
      </c>
      <c r="I60" s="29">
        <v>1.3961683716378914</v>
      </c>
      <c r="J60" s="29">
        <v>2.9068187123656513</v>
      </c>
      <c r="K60" s="29">
        <v>26.477313063415973</v>
      </c>
      <c r="L60" s="29">
        <v>3.1111594337299699</v>
      </c>
      <c r="M60" s="29">
        <v>3.5946698730145532</v>
      </c>
      <c r="N60" s="29">
        <v>14.792797229408436</v>
      </c>
      <c r="O60" s="29">
        <v>5.605139536891655</v>
      </c>
      <c r="P60" s="29">
        <v>0.75244713203480507</v>
      </c>
      <c r="Q60" s="29">
        <v>18.465493919344574</v>
      </c>
      <c r="R60" s="29">
        <v>9.0818098384141371E-2</v>
      </c>
      <c r="S60" s="29">
        <v>0.87620278018502584</v>
      </c>
      <c r="T60" s="30">
        <v>3.1060429211449478</v>
      </c>
    </row>
    <row r="61" spans="1:20" x14ac:dyDescent="0.35">
      <c r="A61" s="28">
        <v>58</v>
      </c>
      <c r="B61" s="35" t="s">
        <v>76</v>
      </c>
      <c r="C61" s="29">
        <v>49.319823976597171</v>
      </c>
      <c r="D61" s="29">
        <v>0.83347139561854022</v>
      </c>
      <c r="E61" s="29">
        <v>3.9430588655103418</v>
      </c>
      <c r="F61" s="29">
        <v>10.570048555443689</v>
      </c>
      <c r="G61" s="29">
        <v>15.874189149578804</v>
      </c>
      <c r="H61" s="29">
        <v>0.18224221647316705</v>
      </c>
      <c r="I61" s="29">
        <v>0</v>
      </c>
      <c r="J61" s="29">
        <v>2.9362662010781602</v>
      </c>
      <c r="K61" s="29">
        <v>34.24879248601323</v>
      </c>
      <c r="L61" s="29">
        <v>0</v>
      </c>
      <c r="M61" s="29">
        <v>2.5947213478277491</v>
      </c>
      <c r="N61" s="29">
        <v>4.8491722634993053</v>
      </c>
      <c r="O61" s="29">
        <v>4.2374501382746885</v>
      </c>
      <c r="P61" s="29">
        <v>2.2671951266137356</v>
      </c>
      <c r="Q61" s="29">
        <v>15.504607032255599</v>
      </c>
      <c r="R61" s="29">
        <v>0.5059451744045268</v>
      </c>
      <c r="S61" s="29">
        <v>0</v>
      </c>
      <c r="T61" s="30">
        <v>1.4528400474084646</v>
      </c>
    </row>
    <row r="62" spans="1:20" x14ac:dyDescent="0.35">
      <c r="A62" s="28">
        <v>59</v>
      </c>
      <c r="B62" s="35" t="s">
        <v>77</v>
      </c>
      <c r="C62" s="29">
        <v>54.041672529301167</v>
      </c>
      <c r="D62" s="29">
        <v>1.0673424982935826</v>
      </c>
      <c r="E62" s="29">
        <v>4.4397653152498266</v>
      </c>
      <c r="F62" s="29">
        <v>12.494917710024863</v>
      </c>
      <c r="G62" s="29">
        <v>5.6608701866093671</v>
      </c>
      <c r="H62" s="29">
        <v>0.46313522464337725</v>
      </c>
      <c r="I62" s="29">
        <v>2.7505969380588979</v>
      </c>
      <c r="J62" s="29">
        <v>4.2970915748568945</v>
      </c>
      <c r="K62" s="29">
        <v>23.726347330473288</v>
      </c>
      <c r="L62" s="29">
        <v>3.0721672855766458</v>
      </c>
      <c r="M62" s="29">
        <v>2.170168621140848</v>
      </c>
      <c r="N62" s="29">
        <v>11.953546021521804</v>
      </c>
      <c r="O62" s="29">
        <v>6.1338619736287674</v>
      </c>
      <c r="P62" s="29">
        <v>0.47471668543520418</v>
      </c>
      <c r="Q62" s="29">
        <v>19.779656548084006</v>
      </c>
      <c r="R62" s="29">
        <v>0.41520769008996583</v>
      </c>
      <c r="S62" s="29">
        <v>4.6818671286108894E-3</v>
      </c>
      <c r="T62" s="30">
        <v>1.0959265291840492</v>
      </c>
    </row>
    <row r="63" spans="1:20" x14ac:dyDescent="0.35">
      <c r="A63" s="28">
        <v>60</v>
      </c>
      <c r="B63" s="35" t="s">
        <v>78</v>
      </c>
      <c r="C63" s="29">
        <v>52.063302956212489</v>
      </c>
      <c r="D63" s="29">
        <v>0.9805816046225253</v>
      </c>
      <c r="E63" s="29">
        <v>5.859240314483281</v>
      </c>
      <c r="F63" s="29">
        <v>7.403618452211802</v>
      </c>
      <c r="G63" s="29">
        <v>1.8641659562375674</v>
      </c>
      <c r="H63" s="29">
        <v>0.55924978687127025</v>
      </c>
      <c r="I63" s="29">
        <v>1.4595055413469735</v>
      </c>
      <c r="J63" s="29">
        <v>3.0531400966183573</v>
      </c>
      <c r="K63" s="29">
        <v>29.328028796059485</v>
      </c>
      <c r="L63" s="29">
        <v>0</v>
      </c>
      <c r="M63" s="29">
        <v>1.7728521360234915</v>
      </c>
      <c r="N63" s="29">
        <v>23.84995737425405</v>
      </c>
      <c r="O63" s="29">
        <v>0</v>
      </c>
      <c r="P63" s="29">
        <v>1.8687127024722934</v>
      </c>
      <c r="Q63" s="29">
        <v>20.728616084114808</v>
      </c>
      <c r="R63" s="29">
        <v>0.44179217580752111</v>
      </c>
      <c r="S63" s="29">
        <v>0</v>
      </c>
      <c r="T63" s="30">
        <v>0.83053897887657469</v>
      </c>
    </row>
    <row r="64" spans="1:20" x14ac:dyDescent="0.35">
      <c r="A64" s="28">
        <v>61</v>
      </c>
      <c r="B64" s="35" t="s">
        <v>79</v>
      </c>
      <c r="C64" s="29">
        <v>47.574723441783782</v>
      </c>
      <c r="D64" s="29">
        <v>0.96207093982598246</v>
      </c>
      <c r="E64" s="29">
        <v>1.2868285448794361</v>
      </c>
      <c r="F64" s="29">
        <v>8.6633314874086036</v>
      </c>
      <c r="G64" s="29">
        <v>11.540158248937029</v>
      </c>
      <c r="H64" s="29">
        <v>0</v>
      </c>
      <c r="I64" s="29">
        <v>0.521864821993411</v>
      </c>
      <c r="J64" s="29">
        <v>3.7685022667329946</v>
      </c>
      <c r="K64" s="29">
        <v>22.251527580931285</v>
      </c>
      <c r="L64" s="29">
        <v>0</v>
      </c>
      <c r="M64" s="29">
        <v>7.1981678414882539</v>
      </c>
      <c r="N64" s="29">
        <v>27.083470213345095</v>
      </c>
      <c r="O64" s="29">
        <v>0</v>
      </c>
      <c r="P64" s="29">
        <v>1.5308660515670025</v>
      </c>
      <c r="Q64" s="29">
        <v>14.10067485756657</v>
      </c>
      <c r="R64" s="29">
        <v>0.22057236181376186</v>
      </c>
      <c r="S64" s="29">
        <v>0</v>
      </c>
      <c r="T64" s="30">
        <v>0.87196478351057338</v>
      </c>
    </row>
    <row r="65" spans="1:20" x14ac:dyDescent="0.35">
      <c r="A65" s="28">
        <v>62</v>
      </c>
      <c r="B65" s="35" t="s">
        <v>80</v>
      </c>
      <c r="C65" s="29">
        <v>50.465113080474424</v>
      </c>
      <c r="D65" s="29">
        <v>1.1422795430881827</v>
      </c>
      <c r="E65" s="29">
        <v>3.9504784198086318</v>
      </c>
      <c r="F65" s="29">
        <v>11.240015503993799</v>
      </c>
      <c r="G65" s="29">
        <v>10.637335745065702</v>
      </c>
      <c r="H65" s="29">
        <v>0.87836964865214051</v>
      </c>
      <c r="I65" s="29">
        <v>0.58804976478009408</v>
      </c>
      <c r="J65" s="29">
        <v>2.9879388048244779</v>
      </c>
      <c r="K65" s="29">
        <v>19.62167215133114</v>
      </c>
      <c r="L65" s="29">
        <v>7.708296916681233</v>
      </c>
      <c r="M65" s="29">
        <v>0.80008967996412805</v>
      </c>
      <c r="N65" s="29">
        <v>10.821065671573733</v>
      </c>
      <c r="O65" s="29">
        <v>2.0128591948563224</v>
      </c>
      <c r="P65" s="29">
        <v>0.9537996184801526</v>
      </c>
      <c r="Q65" s="29">
        <v>25.67601972959211</v>
      </c>
      <c r="R65" s="29">
        <v>0.28936988425204629</v>
      </c>
      <c r="S65" s="29">
        <v>0</v>
      </c>
      <c r="T65" s="30">
        <v>0.69235972305611071</v>
      </c>
    </row>
    <row r="66" spans="1:20" x14ac:dyDescent="0.35">
      <c r="A66" s="28">
        <v>63</v>
      </c>
      <c r="B66" s="35" t="s">
        <v>81</v>
      </c>
      <c r="C66" s="29">
        <v>48.042670668577983</v>
      </c>
      <c r="D66" s="29">
        <v>0.70157951234473248</v>
      </c>
      <c r="E66" s="29">
        <v>9.8199833018112432</v>
      </c>
      <c r="F66" s="29">
        <v>12.653563700182316</v>
      </c>
      <c r="G66" s="29">
        <v>9.6321286782872431</v>
      </c>
      <c r="H66" s="29">
        <v>0</v>
      </c>
      <c r="I66" s="29">
        <v>1.4662032067338002</v>
      </c>
      <c r="J66" s="29">
        <v>4.1161887236108985</v>
      </c>
      <c r="K66" s="29">
        <v>19.042324796810306</v>
      </c>
      <c r="L66" s="29">
        <v>14.847756819846991</v>
      </c>
      <c r="M66" s="29">
        <v>0.14994291945679769</v>
      </c>
      <c r="N66" s="29">
        <v>10.582051150982297</v>
      </c>
      <c r="O66" s="29">
        <v>5.9167816797014776</v>
      </c>
      <c r="P66" s="29">
        <v>1.30262911278093</v>
      </c>
      <c r="Q66" s="29">
        <v>9.0268193358210222</v>
      </c>
      <c r="R66" s="29">
        <v>2.1298710150113309E-3</v>
      </c>
      <c r="S66" s="29">
        <v>0</v>
      </c>
      <c r="T66" s="30">
        <v>0.73991719061493633</v>
      </c>
    </row>
    <row r="67" spans="1:20" x14ac:dyDescent="0.35">
      <c r="A67" s="28">
        <v>64</v>
      </c>
      <c r="B67" s="35" t="s">
        <v>82</v>
      </c>
      <c r="C67" s="29">
        <v>45.120129986499563</v>
      </c>
      <c r="D67" s="29">
        <v>0.67771308041947653</v>
      </c>
      <c r="E67" s="29">
        <v>2.3361605418733848</v>
      </c>
      <c r="F67" s="29">
        <v>10.04129407920145</v>
      </c>
      <c r="G67" s="29">
        <v>14.194468375865243</v>
      </c>
      <c r="H67" s="29">
        <v>0</v>
      </c>
      <c r="I67" s="29">
        <v>0.41294079201449746</v>
      </c>
      <c r="J67" s="29">
        <v>3.2897863996910375</v>
      </c>
      <c r="K67" s="29">
        <v>9.4081429547547621</v>
      </c>
      <c r="L67" s="29">
        <v>25.900151510650311</v>
      </c>
      <c r="M67" s="29">
        <v>3.6511095927037225</v>
      </c>
      <c r="N67" s="29">
        <v>11.973054870621787</v>
      </c>
      <c r="O67" s="29">
        <v>3.3551439351177921</v>
      </c>
      <c r="P67" s="29">
        <v>0.44487686046166186</v>
      </c>
      <c r="Q67" s="29">
        <v>7.3646059237693473</v>
      </c>
      <c r="R67" s="29">
        <v>0</v>
      </c>
      <c r="S67" s="29">
        <v>6.116871156531297</v>
      </c>
      <c r="T67" s="30">
        <v>0.83367992632423282</v>
      </c>
    </row>
    <row r="68" spans="1:20" x14ac:dyDescent="0.35">
      <c r="A68" s="28">
        <v>65</v>
      </c>
      <c r="B68" s="35" t="s">
        <v>83</v>
      </c>
      <c r="C68" s="29">
        <v>46.956247642956448</v>
      </c>
      <c r="D68" s="29">
        <v>0.80235327691615344</v>
      </c>
      <c r="E68" s="29">
        <v>4.5078863314564188</v>
      </c>
      <c r="F68" s="29">
        <v>14.666271526885968</v>
      </c>
      <c r="G68" s="29">
        <v>7.2255699342531319</v>
      </c>
      <c r="H68" s="29">
        <v>8.358303972252406</v>
      </c>
      <c r="I68" s="29">
        <v>0.31172138255018822</v>
      </c>
      <c r="J68" s="29">
        <v>3.371859461951332</v>
      </c>
      <c r="K68" s="29">
        <v>37.592062080849992</v>
      </c>
      <c r="L68" s="29">
        <v>0</v>
      </c>
      <c r="M68" s="29">
        <v>1.5037263876540772</v>
      </c>
      <c r="N68" s="29">
        <v>7.1597133041368943</v>
      </c>
      <c r="O68" s="29">
        <v>0</v>
      </c>
      <c r="P68" s="29">
        <v>1.3950629479622862</v>
      </c>
      <c r="Q68" s="29">
        <v>10.96622652485539</v>
      </c>
      <c r="R68" s="29">
        <v>0</v>
      </c>
      <c r="S68" s="29">
        <v>0</v>
      </c>
      <c r="T68" s="30">
        <v>2.1392428682757636</v>
      </c>
    </row>
    <row r="69" spans="1:20" x14ac:dyDescent="0.35">
      <c r="A69" s="28">
        <v>66</v>
      </c>
      <c r="B69" s="35" t="s">
        <v>84</v>
      </c>
      <c r="C69" s="29">
        <v>50.877182892848829</v>
      </c>
      <c r="D69" s="29">
        <v>0.74203693347524635</v>
      </c>
      <c r="E69" s="29">
        <v>4.6205930282202541</v>
      </c>
      <c r="F69" s="29">
        <v>11.563509101076976</v>
      </c>
      <c r="G69" s="29">
        <v>7.2074997444362259</v>
      </c>
      <c r="H69" s="29">
        <v>0</v>
      </c>
      <c r="I69" s="29">
        <v>1.1671747875814047</v>
      </c>
      <c r="J69" s="29">
        <v>1.551422437898003</v>
      </c>
      <c r="K69" s="29">
        <v>19.972459245094679</v>
      </c>
      <c r="L69" s="29">
        <v>8.0914497381222965</v>
      </c>
      <c r="M69" s="29">
        <v>0.10463081557916763</v>
      </c>
      <c r="N69" s="29">
        <v>15.047594994557995</v>
      </c>
      <c r="O69" s="29">
        <v>0</v>
      </c>
      <c r="P69" s="29">
        <v>1.0475108088443106</v>
      </c>
      <c r="Q69" s="29">
        <v>22.885284938574497</v>
      </c>
      <c r="R69" s="29">
        <v>0</v>
      </c>
      <c r="S69" s="29">
        <v>3.5478265052706273</v>
      </c>
      <c r="T69" s="30">
        <v>2.4510069212683181</v>
      </c>
    </row>
    <row r="70" spans="1:20" x14ac:dyDescent="0.35">
      <c r="A70" s="28">
        <v>67</v>
      </c>
      <c r="B70" s="35" t="s">
        <v>85</v>
      </c>
      <c r="C70" s="29">
        <v>52.759531308073008</v>
      </c>
      <c r="D70" s="29">
        <v>0.54325972707666093</v>
      </c>
      <c r="E70" s="29">
        <v>0.73362558382143284</v>
      </c>
      <c r="F70" s="29">
        <v>7.9056662664390904</v>
      </c>
      <c r="G70" s="29">
        <v>3.4128070949945308</v>
      </c>
      <c r="H70" s="29">
        <v>0.23760583301230773</v>
      </c>
      <c r="I70" s="29">
        <v>8.7169003827000466E-3</v>
      </c>
      <c r="J70" s="29">
        <v>5.9075277464562985</v>
      </c>
      <c r="K70" s="29">
        <v>26.219873970491886</v>
      </c>
      <c r="L70" s="29">
        <v>3.8509016368089402</v>
      </c>
      <c r="M70" s="29">
        <v>1.0111604443932052</v>
      </c>
      <c r="N70" s="29">
        <v>25.218555187821085</v>
      </c>
      <c r="O70" s="29">
        <v>1.0946739738661704</v>
      </c>
      <c r="P70" s="29">
        <v>1.3106281510891908</v>
      </c>
      <c r="Q70" s="29">
        <v>12.798659284483074</v>
      </c>
      <c r="R70" s="29">
        <v>0.53032497167007375</v>
      </c>
      <c r="S70" s="29">
        <v>7.0559090742932984</v>
      </c>
      <c r="T70" s="30">
        <v>2.1601041529000562</v>
      </c>
    </row>
    <row r="71" spans="1:20" x14ac:dyDescent="0.35">
      <c r="A71" s="28">
        <v>68</v>
      </c>
      <c r="B71" s="35" t="s">
        <v>86</v>
      </c>
      <c r="C71" s="29">
        <v>54.257112910330996</v>
      </c>
      <c r="D71" s="29">
        <v>0.59287028948015708</v>
      </c>
      <c r="E71" s="29">
        <v>0.504660689900849</v>
      </c>
      <c r="F71" s="29">
        <v>7.1920509580071412</v>
      </c>
      <c r="G71" s="29">
        <v>0.77098582709222141</v>
      </c>
      <c r="H71" s="29">
        <v>0.18914173755947786</v>
      </c>
      <c r="I71" s="29">
        <v>3.6895361362499046E-2</v>
      </c>
      <c r="J71" s="29">
        <v>4.7900357079244449</v>
      </c>
      <c r="K71" s="29">
        <v>32.18166088497977</v>
      </c>
      <c r="L71" s="29">
        <v>0</v>
      </c>
      <c r="M71" s="29">
        <v>6.9571080822045621</v>
      </c>
      <c r="N71" s="29">
        <v>18.444712088955988</v>
      </c>
      <c r="O71" s="29">
        <v>3.6530648595007675</v>
      </c>
      <c r="P71" s="29">
        <v>1.381243585720223</v>
      </c>
      <c r="Q71" s="29">
        <v>13.527026912409564</v>
      </c>
      <c r="R71" s="29">
        <v>0.28540894479266504</v>
      </c>
      <c r="S71" s="29">
        <v>6.7921391676067211</v>
      </c>
      <c r="T71" s="30">
        <v>2.7009949025029472</v>
      </c>
    </row>
    <row r="72" spans="1:20" x14ac:dyDescent="0.35">
      <c r="A72" s="28">
        <v>69</v>
      </c>
      <c r="B72" s="35" t="s">
        <v>87</v>
      </c>
      <c r="C72" s="29">
        <v>50.491985344234045</v>
      </c>
      <c r="D72" s="29">
        <v>0.62282819172922355</v>
      </c>
      <c r="E72" s="29">
        <v>1.9793628478208969</v>
      </c>
      <c r="F72" s="29">
        <v>11.05652669832091</v>
      </c>
      <c r="G72" s="29">
        <v>2.7148377056862691</v>
      </c>
      <c r="H72" s="29">
        <v>0.20760939724307451</v>
      </c>
      <c r="I72" s="29">
        <v>1.38960361459632</v>
      </c>
      <c r="J72" s="29">
        <v>5.9299539333492488</v>
      </c>
      <c r="K72" s="29">
        <v>37.264472090329541</v>
      </c>
      <c r="L72" s="29">
        <v>3.079126767288257</v>
      </c>
      <c r="M72" s="29">
        <v>1.4882799720593827</v>
      </c>
      <c r="N72" s="29">
        <v>19.477616559236761</v>
      </c>
      <c r="O72" s="29">
        <v>1.1103742804848935</v>
      </c>
      <c r="P72" s="29">
        <v>1.2575046199280264</v>
      </c>
      <c r="Q72" s="29">
        <v>10.121400213975614</v>
      </c>
      <c r="R72" s="29">
        <v>0.26667374024067836</v>
      </c>
      <c r="S72" s="29">
        <v>0</v>
      </c>
      <c r="T72" s="30">
        <v>2.0338293677109029</v>
      </c>
    </row>
    <row r="73" spans="1:20" x14ac:dyDescent="0.35">
      <c r="A73" s="28">
        <v>70</v>
      </c>
      <c r="B73" s="35" t="s">
        <v>88</v>
      </c>
      <c r="C73" s="29">
        <v>46.624592652113748</v>
      </c>
      <c r="D73" s="29">
        <v>0.87847888417013387</v>
      </c>
      <c r="E73" s="29">
        <v>1.4842520533770238</v>
      </c>
      <c r="F73" s="29">
        <v>10.445814560113826</v>
      </c>
      <c r="G73" s="29">
        <v>2.4317157824390456</v>
      </c>
      <c r="H73" s="29">
        <v>0</v>
      </c>
      <c r="I73" s="29">
        <v>0</v>
      </c>
      <c r="J73" s="29">
        <v>3.9105783948088906</v>
      </c>
      <c r="K73" s="29">
        <v>30.437407032142627</v>
      </c>
      <c r="L73" s="29">
        <v>0</v>
      </c>
      <c r="M73" s="29">
        <v>8.7686205186798016</v>
      </c>
      <c r="N73" s="29">
        <v>13.895056804708217</v>
      </c>
      <c r="O73" s="29">
        <v>0</v>
      </c>
      <c r="P73" s="29">
        <v>1.8367214952465132</v>
      </c>
      <c r="Q73" s="29">
        <v>19.620798930734903</v>
      </c>
      <c r="R73" s="29">
        <v>1.2083126738094725</v>
      </c>
      <c r="S73" s="29">
        <v>0</v>
      </c>
      <c r="T73" s="30">
        <v>5.082242869769547</v>
      </c>
    </row>
    <row r="74" spans="1:20" x14ac:dyDescent="0.35">
      <c r="A74" s="28">
        <v>71</v>
      </c>
      <c r="B74" s="35" t="s">
        <v>89</v>
      </c>
      <c r="C74" s="29">
        <v>50.548628306168567</v>
      </c>
      <c r="D74" s="29">
        <v>0.77309073107049608</v>
      </c>
      <c r="E74" s="29">
        <v>3.4253630874673631</v>
      </c>
      <c r="F74" s="29">
        <v>7.7793529699738908</v>
      </c>
      <c r="G74" s="29">
        <v>11.410227643603134</v>
      </c>
      <c r="H74" s="29">
        <v>1.944455776762402</v>
      </c>
      <c r="I74" s="29">
        <v>7.6493146214099217E-3</v>
      </c>
      <c r="J74" s="29">
        <v>3.3866065600522197</v>
      </c>
      <c r="K74" s="29">
        <v>31.163817721932112</v>
      </c>
      <c r="L74" s="29">
        <v>0</v>
      </c>
      <c r="M74" s="29">
        <v>4.1882547323759791</v>
      </c>
      <c r="N74" s="29">
        <v>19.770928524804177</v>
      </c>
      <c r="O74" s="29">
        <v>0</v>
      </c>
      <c r="P74" s="29">
        <v>1.8975399804177544</v>
      </c>
      <c r="Q74" s="29">
        <v>13.256262238903393</v>
      </c>
      <c r="R74" s="29">
        <v>0.37124673629242821</v>
      </c>
      <c r="S74" s="29">
        <v>0</v>
      </c>
      <c r="T74" s="30">
        <v>0.62520398172323755</v>
      </c>
    </row>
    <row r="75" spans="1:20" x14ac:dyDescent="0.35">
      <c r="A75" s="28">
        <v>72</v>
      </c>
      <c r="B75" s="35" t="s">
        <v>90</v>
      </c>
      <c r="C75" s="29">
        <v>50.092205435683013</v>
      </c>
      <c r="D75" s="29">
        <v>0.97314666054624743</v>
      </c>
      <c r="E75" s="29">
        <v>1.1261571417642109</v>
      </c>
      <c r="F75" s="29">
        <v>11.946548338561191</v>
      </c>
      <c r="G75" s="29">
        <v>15.131716522581797</v>
      </c>
      <c r="H75" s="29">
        <v>0</v>
      </c>
      <c r="I75" s="29">
        <v>0.26368806263229033</v>
      </c>
      <c r="J75" s="29">
        <v>4.2644021115446407</v>
      </c>
      <c r="K75" s="29">
        <v>24.65355876877566</v>
      </c>
      <c r="L75" s="29">
        <v>0</v>
      </c>
      <c r="M75" s="29">
        <v>1.10218549970673</v>
      </c>
      <c r="N75" s="29">
        <v>19.401218983500371</v>
      </c>
      <c r="O75" s="29">
        <v>3.1576262974013716</v>
      </c>
      <c r="P75" s="29">
        <v>1.7677810930048707</v>
      </c>
      <c r="Q75" s="29">
        <v>12.982429296406803</v>
      </c>
      <c r="R75" s="29">
        <v>1.0986152551449773</v>
      </c>
      <c r="S75" s="29">
        <v>0</v>
      </c>
      <c r="T75" s="30">
        <v>2.1309259684288371</v>
      </c>
    </row>
    <row r="76" spans="1:20" x14ac:dyDescent="0.35">
      <c r="A76" s="28">
        <v>73</v>
      </c>
      <c r="B76" s="35" t="s">
        <v>91</v>
      </c>
      <c r="C76" s="29">
        <v>52.45236829814305</v>
      </c>
      <c r="D76" s="29">
        <v>0.60942784181102905</v>
      </c>
      <c r="E76" s="29">
        <v>2.4314997584374352</v>
      </c>
      <c r="F76" s="29">
        <v>12.205811305128028</v>
      </c>
      <c r="G76" s="29">
        <v>1.266478017806612</v>
      </c>
      <c r="H76" s="29">
        <v>0</v>
      </c>
      <c r="I76" s="29">
        <v>4.2749672165090757</v>
      </c>
      <c r="J76" s="29">
        <v>4.9044102422527436</v>
      </c>
      <c r="K76" s="29">
        <v>17.60162882186486</v>
      </c>
      <c r="L76" s="29">
        <v>6.9549313272137478</v>
      </c>
      <c r="M76" s="29">
        <v>0</v>
      </c>
      <c r="N76" s="29">
        <v>23.020912416315824</v>
      </c>
      <c r="O76" s="29">
        <v>1.7116433156187452</v>
      </c>
      <c r="P76" s="29">
        <v>0.92138863965767137</v>
      </c>
      <c r="Q76" s="29">
        <v>11.902132652356959</v>
      </c>
      <c r="R76" s="29">
        <v>0</v>
      </c>
      <c r="S76" s="29">
        <v>0</v>
      </c>
      <c r="T76" s="30">
        <v>12.194768445027263</v>
      </c>
    </row>
    <row r="77" spans="1:20" x14ac:dyDescent="0.35">
      <c r="A77" s="28">
        <v>74</v>
      </c>
      <c r="B77" s="35" t="s">
        <v>92</v>
      </c>
      <c r="C77" s="29">
        <v>53.54100577640596</v>
      </c>
      <c r="D77" s="29">
        <v>0.51030581724215107</v>
      </c>
      <c r="E77" s="29">
        <v>1.4910370928032231</v>
      </c>
      <c r="F77" s="29">
        <v>7.9630496266303128</v>
      </c>
      <c r="G77" s="29">
        <v>2.1250534111949864</v>
      </c>
      <c r="H77" s="29">
        <v>0.22463222577166461</v>
      </c>
      <c r="I77" s="29">
        <v>8.342319978838994E-2</v>
      </c>
      <c r="J77" s="29">
        <v>4.7494251938063368</v>
      </c>
      <c r="K77" s="29">
        <v>39.355810120658433</v>
      </c>
      <c r="L77" s="29">
        <v>0</v>
      </c>
      <c r="M77" s="29">
        <v>3.2482145400533096</v>
      </c>
      <c r="N77" s="29">
        <v>23.490752233096629</v>
      </c>
      <c r="O77" s="29">
        <v>0</v>
      </c>
      <c r="P77" s="29">
        <v>0.91155106110240702</v>
      </c>
      <c r="Q77" s="29">
        <v>9.6966244124768544</v>
      </c>
      <c r="R77" s="29">
        <v>0</v>
      </c>
      <c r="S77" s="29">
        <v>2.9234744745355772</v>
      </c>
      <c r="T77" s="30">
        <v>3.2266465908397253</v>
      </c>
    </row>
    <row r="78" spans="1:20" x14ac:dyDescent="0.35">
      <c r="A78" s="28">
        <v>75</v>
      </c>
      <c r="B78" s="35" t="s">
        <v>93</v>
      </c>
      <c r="C78" s="29">
        <v>43.17248073623891</v>
      </c>
      <c r="D78" s="29">
        <v>0.53567570080932569</v>
      </c>
      <c r="E78" s="29">
        <v>1.9986980769283367</v>
      </c>
      <c r="F78" s="29">
        <v>11.290763731048949</v>
      </c>
      <c r="G78" s="29">
        <v>10.25633661822747</v>
      </c>
      <c r="H78" s="29">
        <v>0.14318418655791779</v>
      </c>
      <c r="I78" s="29">
        <v>1.2559728456045054</v>
      </c>
      <c r="J78" s="29">
        <v>7.7639471244184426</v>
      </c>
      <c r="K78" s="29">
        <v>35.645477595162092</v>
      </c>
      <c r="L78" s="29">
        <v>2.4251052342230719</v>
      </c>
      <c r="M78" s="29">
        <v>3.3999064584683802</v>
      </c>
      <c r="N78" s="29">
        <v>16.571894325420594</v>
      </c>
      <c r="O78" s="29">
        <v>1.2458528553415771</v>
      </c>
      <c r="P78" s="29">
        <v>0.73137443143433079</v>
      </c>
      <c r="Q78" s="29">
        <v>3.275184416309048</v>
      </c>
      <c r="R78" s="29">
        <v>8.6019917234890442E-2</v>
      </c>
      <c r="S78" s="29">
        <v>1.0803773388801821E-2</v>
      </c>
      <c r="T78" s="30">
        <v>3.363802709422258</v>
      </c>
    </row>
    <row r="79" spans="1:20" x14ac:dyDescent="0.35">
      <c r="A79" s="28">
        <v>76</v>
      </c>
      <c r="B79" s="35" t="s">
        <v>94</v>
      </c>
      <c r="C79" s="29">
        <v>49.949242382950892</v>
      </c>
      <c r="D79" s="29">
        <v>1.1439200186003255</v>
      </c>
      <c r="E79" s="29">
        <v>8.7093699139734948</v>
      </c>
      <c r="F79" s="29">
        <v>9.5900953266682176</v>
      </c>
      <c r="G79" s="29">
        <v>14.707509881422926</v>
      </c>
      <c r="H79" s="29">
        <v>1.6207858637526156</v>
      </c>
      <c r="I79" s="29">
        <v>0.8086491513601487</v>
      </c>
      <c r="J79" s="29">
        <v>2.6670541734480353</v>
      </c>
      <c r="K79" s="29">
        <v>24.45361543827017</v>
      </c>
      <c r="L79" s="29">
        <v>0</v>
      </c>
      <c r="M79" s="29">
        <v>0.18646826319460588</v>
      </c>
      <c r="N79" s="29">
        <v>12.8958381771681</v>
      </c>
      <c r="O79" s="29">
        <v>3.6440362706347358</v>
      </c>
      <c r="P79" s="29">
        <v>1.1525226691467101</v>
      </c>
      <c r="Q79" s="29">
        <v>16.690537084398976</v>
      </c>
      <c r="R79" s="29">
        <v>0.36665891653103933</v>
      </c>
      <c r="S79" s="29">
        <v>0</v>
      </c>
      <c r="T79" s="30">
        <v>1.3629388514299001</v>
      </c>
    </row>
    <row r="80" spans="1:20" x14ac:dyDescent="0.35">
      <c r="A80" s="28">
        <v>77</v>
      </c>
      <c r="B80" s="35" t="s">
        <v>95</v>
      </c>
      <c r="C80" s="29">
        <v>54.974425988504464</v>
      </c>
      <c r="D80" s="29">
        <v>0.82049672341618918</v>
      </c>
      <c r="E80" s="29">
        <v>2.3801866379188357</v>
      </c>
      <c r="F80" s="29">
        <v>12.775460741457339</v>
      </c>
      <c r="G80" s="29">
        <v>6.5287251040093448</v>
      </c>
      <c r="H80" s="29">
        <v>1.3644070631157263</v>
      </c>
      <c r="I80" s="29">
        <v>0.40471663403376151</v>
      </c>
      <c r="J80" s="29">
        <v>3.4651771310659254</v>
      </c>
      <c r="K80" s="29">
        <v>25.221848008706683</v>
      </c>
      <c r="L80" s="29">
        <v>2.8626047490525308</v>
      </c>
      <c r="M80" s="29">
        <v>0.74202337733844137</v>
      </c>
      <c r="N80" s="29">
        <v>19.28746201761405</v>
      </c>
      <c r="O80" s="29">
        <v>4.4933066095140566</v>
      </c>
      <c r="P80" s="29">
        <v>2.2168077042815573</v>
      </c>
      <c r="Q80" s="29">
        <v>16.177344616342523</v>
      </c>
      <c r="R80" s="29">
        <v>5.6603725039686928E-2</v>
      </c>
      <c r="S80" s="29">
        <v>9.1595118700584302E-2</v>
      </c>
      <c r="T80" s="30">
        <v>1.111234038392763</v>
      </c>
    </row>
    <row r="81" spans="1:20" x14ac:dyDescent="0.35">
      <c r="A81" s="28">
        <v>78</v>
      </c>
      <c r="B81" s="35" t="s">
        <v>96</v>
      </c>
      <c r="C81" s="29">
        <v>47.41600220308306</v>
      </c>
      <c r="D81" s="29">
        <v>0.58633493040186135</v>
      </c>
      <c r="E81" s="29">
        <v>1.4320921597717085</v>
      </c>
      <c r="F81" s="29">
        <v>8.8564340783617475</v>
      </c>
      <c r="G81" s="29">
        <v>4.5826543765352525</v>
      </c>
      <c r="H81" s="29">
        <v>0.42156123582297667</v>
      </c>
      <c r="I81" s="29">
        <v>0.40980616290098987</v>
      </c>
      <c r="J81" s="29">
        <v>4.2926283532358882</v>
      </c>
      <c r="K81" s="29">
        <v>35.820949972031038</v>
      </c>
      <c r="L81" s="29">
        <v>6.4794772640675795</v>
      </c>
      <c r="M81" s="29">
        <v>4.5352287375051681</v>
      </c>
      <c r="N81" s="29">
        <v>19.72278295271218</v>
      </c>
      <c r="O81" s="29">
        <v>1.5403199001224148</v>
      </c>
      <c r="P81" s="29">
        <v>1.4608718210634692</v>
      </c>
      <c r="Q81" s="29">
        <v>7.7093011001126861</v>
      </c>
      <c r="R81" s="29">
        <v>0.52492480806803343</v>
      </c>
      <c r="S81" s="29">
        <v>0</v>
      </c>
      <c r="T81" s="30">
        <v>1.6246321472870102</v>
      </c>
    </row>
    <row r="82" spans="1:20" x14ac:dyDescent="0.35">
      <c r="A82" s="28">
        <v>79</v>
      </c>
      <c r="B82" s="35" t="s">
        <v>97</v>
      </c>
      <c r="C82" s="29">
        <v>48.363781857158067</v>
      </c>
      <c r="D82" s="29">
        <v>0.76058949335396608</v>
      </c>
      <c r="E82" s="29">
        <v>0</v>
      </c>
      <c r="F82" s="29">
        <v>12.159212840969642</v>
      </c>
      <c r="G82" s="29">
        <v>17.362170526792166</v>
      </c>
      <c r="H82" s="29">
        <v>0</v>
      </c>
      <c r="I82" s="29">
        <v>1.5817633705355514</v>
      </c>
      <c r="J82" s="29">
        <v>1.9868758166118001</v>
      </c>
      <c r="K82" s="29">
        <v>37.165964715070913</v>
      </c>
      <c r="L82" s="29">
        <v>0</v>
      </c>
      <c r="M82" s="29">
        <v>2.3934481273585941</v>
      </c>
      <c r="N82" s="29">
        <v>10.454820838108308</v>
      </c>
      <c r="O82" s="29">
        <v>3.751852203300754</v>
      </c>
      <c r="P82" s="29">
        <v>1.1423441047014942</v>
      </c>
      <c r="Q82" s="29">
        <v>9.6409462842794476</v>
      </c>
      <c r="R82" s="29">
        <v>0.62117241731691475</v>
      </c>
      <c r="S82" s="29">
        <v>0</v>
      </c>
      <c r="T82" s="30">
        <v>0.97883926160044954</v>
      </c>
    </row>
    <row r="83" spans="1:20" x14ac:dyDescent="0.35">
      <c r="A83" s="28">
        <v>80</v>
      </c>
      <c r="B83" s="35" t="s">
        <v>98</v>
      </c>
      <c r="C83" s="29">
        <v>48.942323441476368</v>
      </c>
      <c r="D83" s="29">
        <v>1.0977208005281673</v>
      </c>
      <c r="E83" s="29">
        <v>2.2560428840298377</v>
      </c>
      <c r="F83" s="29">
        <v>15.013844683345978</v>
      </c>
      <c r="G83" s="29">
        <v>3.7099809820364005</v>
      </c>
      <c r="H83" s="29">
        <v>0</v>
      </c>
      <c r="I83" s="29">
        <v>0</v>
      </c>
      <c r="J83" s="29">
        <v>1.4174787895509593</v>
      </c>
      <c r="K83" s="29">
        <v>26.55272311618695</v>
      </c>
      <c r="L83" s="29">
        <v>0</v>
      </c>
      <c r="M83" s="29">
        <v>2.2560428840298377</v>
      </c>
      <c r="N83" s="29">
        <v>11.178226895144999</v>
      </c>
      <c r="O83" s="29">
        <v>13.306169506222718</v>
      </c>
      <c r="P83" s="29">
        <v>1.9929446311204833</v>
      </c>
      <c r="Q83" s="29">
        <v>18.54694875003695</v>
      </c>
      <c r="R83" s="29">
        <v>1.2179379797601568</v>
      </c>
      <c r="S83" s="29">
        <v>0</v>
      </c>
      <c r="T83" s="30">
        <v>1.4539380980065626</v>
      </c>
    </row>
    <row r="84" spans="1:20" x14ac:dyDescent="0.35">
      <c r="A84" s="28">
        <v>81</v>
      </c>
      <c r="B84" s="35" t="s">
        <v>99</v>
      </c>
      <c r="C84" s="29">
        <v>45.01967544106639</v>
      </c>
      <c r="D84" s="29">
        <v>0.62853389317499775</v>
      </c>
      <c r="E84" s="29">
        <v>2.3570020994062415</v>
      </c>
      <c r="F84" s="29">
        <v>12.487603199340555</v>
      </c>
      <c r="G84" s="29">
        <v>10.413312553934134</v>
      </c>
      <c r="H84" s="29">
        <v>0</v>
      </c>
      <c r="I84" s="29">
        <v>0</v>
      </c>
      <c r="J84" s="29">
        <v>4.9748200048943207</v>
      </c>
      <c r="K84" s="29">
        <v>23.895235764608906</v>
      </c>
      <c r="L84" s="29">
        <v>0</v>
      </c>
      <c r="M84" s="29">
        <v>9.2760268414883882</v>
      </c>
      <c r="N84" s="29">
        <v>13.258458803982432</v>
      </c>
      <c r="O84" s="29">
        <v>0</v>
      </c>
      <c r="P84" s="29">
        <v>1.693692765420332</v>
      </c>
      <c r="Q84" s="29">
        <v>15.891732460942029</v>
      </c>
      <c r="R84" s="29">
        <v>0</v>
      </c>
      <c r="S84" s="29">
        <v>0</v>
      </c>
      <c r="T84" s="30">
        <v>5.1235816128076666</v>
      </c>
    </row>
    <row r="85" spans="1:20" x14ac:dyDescent="0.35">
      <c r="A85" s="28">
        <v>82</v>
      </c>
      <c r="B85" s="35" t="s">
        <v>100</v>
      </c>
      <c r="C85" s="29">
        <v>47.483674571610941</v>
      </c>
      <c r="D85" s="29">
        <v>0.63426538093548768</v>
      </c>
      <c r="E85" s="29">
        <v>2.3059309188247816</v>
      </c>
      <c r="F85" s="29">
        <v>12.516528525816749</v>
      </c>
      <c r="G85" s="29">
        <v>9.5591318089463666</v>
      </c>
      <c r="H85" s="29">
        <v>13.37332430311435</v>
      </c>
      <c r="I85" s="29">
        <v>2.9552466647316198</v>
      </c>
      <c r="J85" s="29">
        <v>3.8894443190247361</v>
      </c>
      <c r="K85" s="29">
        <v>14.837509809612884</v>
      </c>
      <c r="L85" s="29">
        <v>0</v>
      </c>
      <c r="M85" s="29">
        <v>0.54611324324614874</v>
      </c>
      <c r="N85" s="29">
        <v>17.281044065318586</v>
      </c>
      <c r="O85" s="29">
        <v>0</v>
      </c>
      <c r="P85" s="29">
        <v>0.72349254469420876</v>
      </c>
      <c r="Q85" s="29">
        <v>19.298867997548939</v>
      </c>
      <c r="R85" s="29">
        <v>0.94279786284817402</v>
      </c>
      <c r="S85" s="29">
        <v>0</v>
      </c>
      <c r="T85" s="30">
        <v>1.1363025553369668</v>
      </c>
    </row>
    <row r="86" spans="1:20" x14ac:dyDescent="0.35">
      <c r="A86" s="28">
        <v>83</v>
      </c>
      <c r="B86" s="35" t="s">
        <v>101</v>
      </c>
      <c r="C86" s="29">
        <v>53.772971286442363</v>
      </c>
      <c r="D86" s="29">
        <v>0.42853576678778471</v>
      </c>
      <c r="E86" s="29">
        <v>1.7163620225778715</v>
      </c>
      <c r="F86" s="29">
        <v>9.0203311790974396</v>
      </c>
      <c r="G86" s="29">
        <v>0.57831525809225304</v>
      </c>
      <c r="H86" s="29">
        <v>0.1384073447424625</v>
      </c>
      <c r="I86" s="29">
        <v>0.44406845477491469</v>
      </c>
      <c r="J86" s="29">
        <v>3.0441294760491502</v>
      </c>
      <c r="K86" s="29">
        <v>28.936010872881589</v>
      </c>
      <c r="L86" s="29">
        <v>3.4707236568385431</v>
      </c>
      <c r="M86" s="29">
        <v>3.9272737358888303</v>
      </c>
      <c r="N86" s="29">
        <v>20.163093223864866</v>
      </c>
      <c r="O86" s="29">
        <v>0</v>
      </c>
      <c r="P86" s="29">
        <v>1.4395473330929465</v>
      </c>
      <c r="Q86" s="29">
        <v>23.920062130751948</v>
      </c>
      <c r="R86" s="29">
        <v>0.7042409785593432</v>
      </c>
      <c r="S86" s="29">
        <v>0.27182203977477604</v>
      </c>
      <c r="T86" s="30">
        <v>1.7970765262252795</v>
      </c>
    </row>
    <row r="87" spans="1:20" x14ac:dyDescent="0.35">
      <c r="A87" s="28">
        <v>84</v>
      </c>
      <c r="B87" s="35" t="s">
        <v>102</v>
      </c>
      <c r="C87" s="29">
        <v>51.591828217688963</v>
      </c>
      <c r="D87" s="29">
        <v>0.65327925195590231</v>
      </c>
      <c r="E87" s="29">
        <v>2.4908567140840709</v>
      </c>
      <c r="F87" s="29">
        <v>11.287825918132828</v>
      </c>
      <c r="G87" s="29">
        <v>2.625185620510345</v>
      </c>
      <c r="H87" s="29">
        <v>1.0085162427785095</v>
      </c>
      <c r="I87" s="29">
        <v>0.33005032086768077</v>
      </c>
      <c r="J87" s="29">
        <v>4.3614916805280801</v>
      </c>
      <c r="K87" s="29">
        <v>29.928060573941238</v>
      </c>
      <c r="L87" s="29">
        <v>0</v>
      </c>
      <c r="M87" s="29">
        <v>1.2609076646185007</v>
      </c>
      <c r="N87" s="29">
        <v>16.210245727448747</v>
      </c>
      <c r="O87" s="29">
        <v>0</v>
      </c>
      <c r="P87" s="29">
        <v>1.6665179953509603</v>
      </c>
      <c r="Q87" s="29">
        <v>22.495369325784328</v>
      </c>
      <c r="R87" s="29">
        <v>4.4381011349743149</v>
      </c>
      <c r="S87" s="29">
        <v>0.14692224140373705</v>
      </c>
      <c r="T87" s="30">
        <v>1.0966695876207517</v>
      </c>
    </row>
    <row r="88" spans="1:20" x14ac:dyDescent="0.35">
      <c r="A88" s="28">
        <v>85</v>
      </c>
      <c r="B88" s="35" t="s">
        <v>103</v>
      </c>
      <c r="C88" s="29">
        <v>46.819220722681756</v>
      </c>
      <c r="D88" s="29">
        <v>0.6940620797890471</v>
      </c>
      <c r="E88" s="29">
        <v>1.5147258773161933</v>
      </c>
      <c r="F88" s="29">
        <v>9.0310473857494404</v>
      </c>
      <c r="G88" s="29">
        <v>7.7065986463354799</v>
      </c>
      <c r="H88" s="29">
        <v>0</v>
      </c>
      <c r="I88" s="29">
        <v>0</v>
      </c>
      <c r="J88" s="29">
        <v>3.6564673626015529</v>
      </c>
      <c r="K88" s="29">
        <v>23.2894722056791</v>
      </c>
      <c r="L88" s="29">
        <v>15.726330535360459</v>
      </c>
      <c r="M88" s="29">
        <v>5.2865581188033515</v>
      </c>
      <c r="N88" s="29">
        <v>15.647298102097917</v>
      </c>
      <c r="O88" s="29">
        <v>5.2457309376392898</v>
      </c>
      <c r="P88" s="29">
        <v>1.3986118758404218</v>
      </c>
      <c r="Q88" s="29">
        <v>9.9824330752606016</v>
      </c>
      <c r="R88" s="29">
        <v>0</v>
      </c>
      <c r="S88" s="29">
        <v>0</v>
      </c>
      <c r="T88" s="30">
        <v>0.82066379752714635</v>
      </c>
    </row>
    <row r="89" spans="1:20" x14ac:dyDescent="0.35">
      <c r="A89" s="28">
        <v>86</v>
      </c>
      <c r="B89" s="35" t="s">
        <v>104</v>
      </c>
      <c r="C89" s="29">
        <v>48.850284373319425</v>
      </c>
      <c r="D89" s="29">
        <v>0.9019276492896583</v>
      </c>
      <c r="E89" s="29">
        <v>2.828921944286154</v>
      </c>
      <c r="F89" s="29">
        <v>12.666286769762827</v>
      </c>
      <c r="G89" s="29">
        <v>4.6504620987338949</v>
      </c>
      <c r="H89" s="29">
        <v>0</v>
      </c>
      <c r="I89" s="29">
        <v>0.83839316709568812</v>
      </c>
      <c r="J89" s="29">
        <v>7.0785273100024231</v>
      </c>
      <c r="K89" s="29">
        <v>31.619867298081523</v>
      </c>
      <c r="L89" s="29">
        <v>7.2632358046281915</v>
      </c>
      <c r="M89" s="29">
        <v>2.4005554354732008</v>
      </c>
      <c r="N89" s="29">
        <v>9.9886685923509724</v>
      </c>
      <c r="O89" s="29">
        <v>4.4533087055340506</v>
      </c>
      <c r="P89" s="29">
        <v>0.66285459773502842</v>
      </c>
      <c r="Q89" s="29">
        <v>12.471753355210154</v>
      </c>
      <c r="R89" s="29">
        <v>0.39430678639969086</v>
      </c>
      <c r="S89" s="29">
        <v>0</v>
      </c>
      <c r="T89" s="30">
        <v>1.7809304854165438</v>
      </c>
    </row>
    <row r="90" spans="1:20" x14ac:dyDescent="0.35">
      <c r="A90" s="28">
        <v>87</v>
      </c>
      <c r="B90" s="35" t="s">
        <v>105</v>
      </c>
      <c r="C90" s="29">
        <v>43.794444633068878</v>
      </c>
      <c r="D90" s="29">
        <v>0.83163823045096663</v>
      </c>
      <c r="E90" s="29">
        <v>6.6586408734277054</v>
      </c>
      <c r="F90" s="29">
        <v>13.607870812404002</v>
      </c>
      <c r="G90" s="29">
        <v>11.625638258126116</v>
      </c>
      <c r="H90" s="29">
        <v>0</v>
      </c>
      <c r="I90" s="29">
        <v>0.47186129215271144</v>
      </c>
      <c r="J90" s="29">
        <v>3.9478600190958528</v>
      </c>
      <c r="K90" s="29">
        <v>36.589314624932541</v>
      </c>
      <c r="L90" s="29">
        <v>0</v>
      </c>
      <c r="M90" s="29">
        <v>0.52721159035244303</v>
      </c>
      <c r="N90" s="29">
        <v>9.1452530200506441</v>
      </c>
      <c r="O90" s="29">
        <v>4.158883030982329</v>
      </c>
      <c r="P90" s="29">
        <v>1.3623092144408928</v>
      </c>
      <c r="Q90" s="29">
        <v>10.288236677875103</v>
      </c>
      <c r="R90" s="29">
        <v>0</v>
      </c>
      <c r="S90" s="29">
        <v>0</v>
      </c>
      <c r="T90" s="30">
        <v>0.78528235570869132</v>
      </c>
    </row>
    <row r="91" spans="1:20" x14ac:dyDescent="0.35">
      <c r="A91" s="28">
        <v>88</v>
      </c>
      <c r="B91" s="35" t="s">
        <v>106</v>
      </c>
      <c r="C91" s="29">
        <v>49.39730468141731</v>
      </c>
      <c r="D91" s="29">
        <v>0.82507536746145083</v>
      </c>
      <c r="E91" s="29">
        <v>1.4236877407070838</v>
      </c>
      <c r="F91" s="29">
        <v>10.143955457469673</v>
      </c>
      <c r="G91" s="29">
        <v>8.6849279501492926</v>
      </c>
      <c r="H91" s="29">
        <v>0</v>
      </c>
      <c r="I91" s="29">
        <v>0</v>
      </c>
      <c r="J91" s="29">
        <v>3.3464595323611288</v>
      </c>
      <c r="K91" s="29">
        <v>21.912818959424175</v>
      </c>
      <c r="L91" s="29">
        <v>4.3013544506469339</v>
      </c>
      <c r="M91" s="29">
        <v>8.5269808299796619</v>
      </c>
      <c r="N91" s="29">
        <v>19.683528783879296</v>
      </c>
      <c r="O91" s="29">
        <v>0</v>
      </c>
      <c r="P91" s="29">
        <v>2.4031041297041558</v>
      </c>
      <c r="Q91" s="29">
        <v>16.290911189002841</v>
      </c>
      <c r="R91" s="29">
        <v>0.93037344757453799</v>
      </c>
      <c r="S91" s="29">
        <v>0</v>
      </c>
      <c r="T91" s="30">
        <v>1.5268221616397653</v>
      </c>
    </row>
    <row r="92" spans="1:20" x14ac:dyDescent="0.35">
      <c r="A92" s="28">
        <v>89</v>
      </c>
      <c r="B92" s="35" t="s">
        <v>107</v>
      </c>
      <c r="C92" s="29">
        <v>49.570691195447175</v>
      </c>
      <c r="D92" s="29">
        <v>0.74981128910509098</v>
      </c>
      <c r="E92" s="29">
        <v>1.9625933070535939</v>
      </c>
      <c r="F92" s="29">
        <v>10.670133355699068</v>
      </c>
      <c r="G92" s="29">
        <v>1.8502054851966785</v>
      </c>
      <c r="H92" s="29">
        <v>0.86807011658139732</v>
      </c>
      <c r="I92" s="29">
        <v>9.0581229556319712E-2</v>
      </c>
      <c r="J92" s="29">
        <v>3.822863373312086</v>
      </c>
      <c r="K92" s="29">
        <v>30.852134529900194</v>
      </c>
      <c r="L92" s="29">
        <v>0</v>
      </c>
      <c r="M92" s="29">
        <v>3.3095697391596075</v>
      </c>
      <c r="N92" s="29">
        <v>15.148033213117504</v>
      </c>
      <c r="O92" s="29">
        <v>6.9789482512790411</v>
      </c>
      <c r="P92" s="29">
        <v>1.8787217982051498</v>
      </c>
      <c r="Q92" s="29">
        <v>20.355615197517405</v>
      </c>
      <c r="R92" s="29">
        <v>0.12496854818418184</v>
      </c>
      <c r="S92" s="29">
        <v>0</v>
      </c>
      <c r="T92" s="30">
        <v>1.3377505661326847</v>
      </c>
    </row>
    <row r="93" spans="1:20" x14ac:dyDescent="0.35">
      <c r="A93" s="28">
        <v>90</v>
      </c>
      <c r="B93" s="35" t="s">
        <v>108</v>
      </c>
      <c r="C93" s="29">
        <v>50.333410220386256</v>
      </c>
      <c r="D93" s="29">
        <v>1.0746152009204786</v>
      </c>
      <c r="E93" s="29">
        <v>1.4480168464928467</v>
      </c>
      <c r="F93" s="29">
        <v>11.864186006122051</v>
      </c>
      <c r="G93" s="29">
        <v>7.5266482860430282</v>
      </c>
      <c r="H93" s="29">
        <v>0</v>
      </c>
      <c r="I93" s="29">
        <v>0</v>
      </c>
      <c r="J93" s="29">
        <v>3.2260165425612746</v>
      </c>
      <c r="K93" s="29">
        <v>14.840544471701801</v>
      </c>
      <c r="L93" s="29">
        <v>16.019364783014566</v>
      </c>
      <c r="M93" s="29">
        <v>0</v>
      </c>
      <c r="N93" s="29">
        <v>11.924972320517552</v>
      </c>
      <c r="O93" s="29">
        <v>11.692681761934741</v>
      </c>
      <c r="P93" s="29">
        <v>1.0984955387187114</v>
      </c>
      <c r="Q93" s="29">
        <v>16.429672405184203</v>
      </c>
      <c r="R93" s="29">
        <v>0.28873499337863362</v>
      </c>
      <c r="S93" s="29">
        <v>0</v>
      </c>
      <c r="T93" s="30">
        <v>2.5660508434101121</v>
      </c>
    </row>
    <row r="94" spans="1:20" x14ac:dyDescent="0.35">
      <c r="A94" s="28">
        <v>91</v>
      </c>
      <c r="B94" s="35" t="s">
        <v>109</v>
      </c>
      <c r="C94" s="29">
        <v>50.445097511328726</v>
      </c>
      <c r="D94" s="29">
        <v>0.65673475815174598</v>
      </c>
      <c r="E94" s="29">
        <v>2.34813654093879</v>
      </c>
      <c r="F94" s="29">
        <v>12.736885311497248</v>
      </c>
      <c r="G94" s="29">
        <v>7.4902354590302327</v>
      </c>
      <c r="H94" s="29">
        <v>0</v>
      </c>
      <c r="I94" s="29">
        <v>2.0280299764308634</v>
      </c>
      <c r="J94" s="29">
        <v>4.3833947301166063</v>
      </c>
      <c r="K94" s="29">
        <v>29.347060053540403</v>
      </c>
      <c r="L94" s="29">
        <v>3.4517297371253912</v>
      </c>
      <c r="M94" s="29">
        <v>4.0738723342738616</v>
      </c>
      <c r="N94" s="29">
        <v>11.886537711909256</v>
      </c>
      <c r="O94" s="29">
        <v>4.4680680794380585</v>
      </c>
      <c r="P94" s="29">
        <v>4.7781067761912999</v>
      </c>
      <c r="Q94" s="29">
        <v>9.6705742040576101</v>
      </c>
      <c r="R94" s="29">
        <v>0</v>
      </c>
      <c r="S94" s="29">
        <v>0</v>
      </c>
      <c r="T94" s="30">
        <v>2.6806343272986362</v>
      </c>
    </row>
    <row r="95" spans="1:20" x14ac:dyDescent="0.35">
      <c r="A95" s="28">
        <v>92</v>
      </c>
      <c r="B95" s="35" t="s">
        <v>110</v>
      </c>
      <c r="C95" s="29">
        <v>45.590181527803914</v>
      </c>
      <c r="D95" s="29">
        <v>0.62369548134716701</v>
      </c>
      <c r="E95" s="29">
        <v>1.4772335927942053</v>
      </c>
      <c r="F95" s="29">
        <v>8.5993108526438551</v>
      </c>
      <c r="G95" s="29">
        <v>5.1412067118614404</v>
      </c>
      <c r="H95" s="29">
        <v>0.7173068836726112</v>
      </c>
      <c r="I95" s="29">
        <v>1.5211852877884686</v>
      </c>
      <c r="J95" s="29">
        <v>4.6320520114084145</v>
      </c>
      <c r="K95" s="29">
        <v>36.758077313124431</v>
      </c>
      <c r="L95" s="29">
        <v>3.9914227601283923</v>
      </c>
      <c r="M95" s="29">
        <v>5.686512157114942</v>
      </c>
      <c r="N95" s="29">
        <v>19.852657174876374</v>
      </c>
      <c r="O95" s="29">
        <v>2.4529231682512744</v>
      </c>
      <c r="P95" s="29">
        <v>0.65280634426544537</v>
      </c>
      <c r="Q95" s="29">
        <v>4.513705888956328</v>
      </c>
      <c r="R95" s="29">
        <v>0.17200143841910889</v>
      </c>
      <c r="S95" s="29">
        <v>0</v>
      </c>
      <c r="T95" s="30">
        <v>3.2079029333475404</v>
      </c>
    </row>
    <row r="96" spans="1:20" x14ac:dyDescent="0.35">
      <c r="A96" s="28">
        <v>93</v>
      </c>
      <c r="B96" s="35" t="s">
        <v>111</v>
      </c>
      <c r="C96" s="29">
        <v>60.696627459144366</v>
      </c>
      <c r="D96" s="29">
        <v>1.5458429404584295</v>
      </c>
      <c r="E96" s="29">
        <v>6.8893259188932587</v>
      </c>
      <c r="F96" s="29">
        <v>17.864166553641667</v>
      </c>
      <c r="G96" s="29">
        <v>9.3252407432524063</v>
      </c>
      <c r="H96" s="29">
        <v>1.12572901125729</v>
      </c>
      <c r="I96" s="29">
        <v>1.0897870608978706</v>
      </c>
      <c r="J96" s="29">
        <v>4.8853926488539265</v>
      </c>
      <c r="K96" s="29">
        <v>29.149599891495999</v>
      </c>
      <c r="L96" s="29">
        <v>0</v>
      </c>
      <c r="M96" s="29">
        <v>7.4596500745965008E-2</v>
      </c>
      <c r="N96" s="29">
        <v>9.0719517157195178</v>
      </c>
      <c r="O96" s="29">
        <v>5.5367557303675579</v>
      </c>
      <c r="P96" s="29">
        <v>0.85819883358198823</v>
      </c>
      <c r="Q96" s="29">
        <v>9.3655906686559067</v>
      </c>
      <c r="R96" s="29">
        <v>0</v>
      </c>
      <c r="S96" s="29">
        <v>0</v>
      </c>
      <c r="T96" s="30">
        <v>3.217821782178218</v>
      </c>
    </row>
    <row r="97" spans="1:20" x14ac:dyDescent="0.35">
      <c r="A97" s="28">
        <v>94</v>
      </c>
      <c r="B97" s="35" t="s">
        <v>112</v>
      </c>
      <c r="C97" s="29">
        <v>51.561649757164282</v>
      </c>
      <c r="D97" s="29">
        <v>0.80880077679019202</v>
      </c>
      <c r="E97" s="29">
        <v>6.4053180251603195</v>
      </c>
      <c r="F97" s="29">
        <v>11.640649174660421</v>
      </c>
      <c r="G97" s="29">
        <v>5.4578047140921262</v>
      </c>
      <c r="H97" s="29">
        <v>0.14671518048634749</v>
      </c>
      <c r="I97" s="29">
        <v>1.2646848557923152</v>
      </c>
      <c r="J97" s="29">
        <v>6.0361292800819468</v>
      </c>
      <c r="K97" s="29">
        <v>32.334692004822926</v>
      </c>
      <c r="L97" s="29">
        <v>3.790053244272773</v>
      </c>
      <c r="M97" s="29">
        <v>0.50843478910359696</v>
      </c>
      <c r="N97" s="29">
        <v>18.065973815341607</v>
      </c>
      <c r="O97" s="29">
        <v>2.1889904928563042</v>
      </c>
      <c r="P97" s="29">
        <v>1.2051985189769416</v>
      </c>
      <c r="Q97" s="29">
        <v>7.1266232034059271</v>
      </c>
      <c r="R97" s="29">
        <v>0.12030644799880492</v>
      </c>
      <c r="S97" s="29">
        <v>0</v>
      </c>
      <c r="T97" s="30">
        <v>2.8996254761574494</v>
      </c>
    </row>
    <row r="98" spans="1:20" x14ac:dyDescent="0.35">
      <c r="A98" s="28">
        <v>95</v>
      </c>
      <c r="B98" s="35" t="s">
        <v>113</v>
      </c>
      <c r="C98" s="29">
        <v>56.087695524290204</v>
      </c>
      <c r="D98" s="29">
        <v>0.94265339945771232</v>
      </c>
      <c r="E98" s="29">
        <v>2.6012661844920975</v>
      </c>
      <c r="F98" s="29">
        <v>12.37101618607959</v>
      </c>
      <c r="G98" s="29">
        <v>8.8848813507661237</v>
      </c>
      <c r="H98" s="29">
        <v>0</v>
      </c>
      <c r="I98" s="29">
        <v>0.71310189800674362</v>
      </c>
      <c r="J98" s="29">
        <v>4.4878429778830462</v>
      </c>
      <c r="K98" s="29">
        <v>30.182688705304134</v>
      </c>
      <c r="L98" s="29">
        <v>4.412278306589366</v>
      </c>
      <c r="M98" s="29">
        <v>0.41846317968516838</v>
      </c>
      <c r="N98" s="29">
        <v>17.496713889294583</v>
      </c>
      <c r="O98" s="29">
        <v>1.0398079768353008</v>
      </c>
      <c r="P98" s="29">
        <v>0.48259790069913194</v>
      </c>
      <c r="Q98" s="29">
        <v>11.563934696884068</v>
      </c>
      <c r="R98" s="29">
        <v>0.70675192562912348</v>
      </c>
      <c r="S98" s="29">
        <v>7.4294676818155839E-2</v>
      </c>
      <c r="T98" s="30">
        <v>3.6217067455756569</v>
      </c>
    </row>
    <row r="99" spans="1:20" ht="15" thickBot="1" x14ac:dyDescent="0.4">
      <c r="A99" s="28">
        <v>96</v>
      </c>
      <c r="B99" s="35" t="s">
        <v>114</v>
      </c>
      <c r="C99" s="29">
        <v>49.01555400629853</v>
      </c>
      <c r="D99" s="29">
        <v>0.32404510964595667</v>
      </c>
      <c r="E99" s="29">
        <v>4.3874424499093641</v>
      </c>
      <c r="F99" s="29">
        <v>3.5436418178609812</v>
      </c>
      <c r="G99" s="29">
        <v>0</v>
      </c>
      <c r="H99" s="29">
        <v>0</v>
      </c>
      <c r="I99" s="29">
        <v>4.3473378571313992</v>
      </c>
      <c r="J99" s="29">
        <v>0</v>
      </c>
      <c r="K99" s="29">
        <v>22.20029837817027</v>
      </c>
      <c r="L99" s="29">
        <v>0</v>
      </c>
      <c r="M99" s="29">
        <v>7.5396634422574076</v>
      </c>
      <c r="N99" s="29">
        <v>17.421435102747967</v>
      </c>
      <c r="O99" s="29">
        <v>0</v>
      </c>
      <c r="P99" s="29">
        <v>0</v>
      </c>
      <c r="Q99" s="29">
        <v>4.1420023421082179</v>
      </c>
      <c r="R99" s="29">
        <v>0.50692205271347679</v>
      </c>
      <c r="S99" s="29">
        <v>33.808171711824436</v>
      </c>
      <c r="T99" s="30">
        <v>1.7790397356305245</v>
      </c>
    </row>
    <row r="100" spans="1:20" s="20" customFormat="1" ht="16" thickBot="1" x14ac:dyDescent="0.4">
      <c r="A100" s="197" t="s">
        <v>115</v>
      </c>
      <c r="B100" s="198"/>
      <c r="C100" s="31">
        <v>49.775803747924392</v>
      </c>
      <c r="D100" s="31">
        <v>0.78483008877498428</v>
      </c>
      <c r="E100" s="31">
        <v>2.806830805948807</v>
      </c>
      <c r="F100" s="31">
        <v>11.242427644377017</v>
      </c>
      <c r="G100" s="31">
        <v>7.4848470474818161</v>
      </c>
      <c r="H100" s="31">
        <v>0.47629059238630983</v>
      </c>
      <c r="I100" s="31">
        <v>1.0880585430676066</v>
      </c>
      <c r="J100" s="31">
        <v>4.3438647024845789</v>
      </c>
      <c r="K100" s="31">
        <v>28.559103290978076</v>
      </c>
      <c r="L100" s="31">
        <v>4.1229024588659788</v>
      </c>
      <c r="M100" s="31">
        <v>2.3247621660407574</v>
      </c>
      <c r="N100" s="31">
        <v>15.866056067755711</v>
      </c>
      <c r="O100" s="31">
        <v>2.9918015823975219</v>
      </c>
      <c r="P100" s="31">
        <v>1.2150199200706477</v>
      </c>
      <c r="Q100" s="31">
        <v>13.563069174308767</v>
      </c>
      <c r="R100" s="31">
        <v>0.30958796935418825</v>
      </c>
      <c r="S100" s="31">
        <v>0.70391453104780266</v>
      </c>
      <c r="T100" s="32">
        <v>2.1166334146594283</v>
      </c>
    </row>
  </sheetData>
  <mergeCells count="3">
    <mergeCell ref="A1:T1"/>
    <mergeCell ref="A2:T2"/>
    <mergeCell ref="A100:B10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workbookViewId="0">
      <pane xSplit="2" ySplit="3" topLeftCell="F14" activePane="bottomRight" state="frozen"/>
      <selection pane="topRight" activeCell="C1" sqref="C1"/>
      <selection pane="bottomLeft" activeCell="A4" sqref="A4"/>
      <selection pane="bottomRight" sqref="A1:O1"/>
    </sheetView>
  </sheetViews>
  <sheetFormatPr baseColWidth="10" defaultColWidth="12.59765625" defaultRowHeight="13" x14ac:dyDescent="0.3"/>
  <cols>
    <col min="1" max="1" width="7.3984375" style="78" customWidth="1"/>
    <col min="2" max="2" width="36.59765625" style="78" customWidth="1"/>
    <col min="3" max="6" width="12.59765625" style="79"/>
    <col min="7" max="7" width="12.59765625" style="78"/>
    <col min="8" max="11" width="12.59765625" style="80"/>
    <col min="12" max="235" width="12.59765625" style="78"/>
    <col min="236" max="236" width="7.3984375" style="78" customWidth="1"/>
    <col min="237" max="237" width="36.59765625" style="78" customWidth="1"/>
    <col min="238" max="249" width="12.59765625" style="78"/>
    <col min="250" max="255" width="0" style="78" hidden="1" customWidth="1"/>
    <col min="256" max="491" width="12.59765625" style="78"/>
    <col min="492" max="492" width="7.3984375" style="78" customWidth="1"/>
    <col min="493" max="493" width="36.59765625" style="78" customWidth="1"/>
    <col min="494" max="505" width="12.59765625" style="78"/>
    <col min="506" max="511" width="0" style="78" hidden="1" customWidth="1"/>
    <col min="512" max="747" width="12.59765625" style="78"/>
    <col min="748" max="748" width="7.3984375" style="78" customWidth="1"/>
    <col min="749" max="749" width="36.59765625" style="78" customWidth="1"/>
    <col min="750" max="761" width="12.59765625" style="78"/>
    <col min="762" max="767" width="0" style="78" hidden="1" customWidth="1"/>
    <col min="768" max="1003" width="12.59765625" style="78"/>
    <col min="1004" max="1004" width="7.3984375" style="78" customWidth="1"/>
    <col min="1005" max="1005" width="36.59765625" style="78" customWidth="1"/>
    <col min="1006" max="1017" width="12.59765625" style="78"/>
    <col min="1018" max="1023" width="0" style="78" hidden="1" customWidth="1"/>
    <col min="1024" max="1259" width="12.59765625" style="78"/>
    <col min="1260" max="1260" width="7.3984375" style="78" customWidth="1"/>
    <col min="1261" max="1261" width="36.59765625" style="78" customWidth="1"/>
    <col min="1262" max="1273" width="12.59765625" style="78"/>
    <col min="1274" max="1279" width="0" style="78" hidden="1" customWidth="1"/>
    <col min="1280" max="1515" width="12.59765625" style="78"/>
    <col min="1516" max="1516" width="7.3984375" style="78" customWidth="1"/>
    <col min="1517" max="1517" width="36.59765625" style="78" customWidth="1"/>
    <col min="1518" max="1529" width="12.59765625" style="78"/>
    <col min="1530" max="1535" width="0" style="78" hidden="1" customWidth="1"/>
    <col min="1536" max="1771" width="12.59765625" style="78"/>
    <col min="1772" max="1772" width="7.3984375" style="78" customWidth="1"/>
    <col min="1773" max="1773" width="36.59765625" style="78" customWidth="1"/>
    <col min="1774" max="1785" width="12.59765625" style="78"/>
    <col min="1786" max="1791" width="0" style="78" hidden="1" customWidth="1"/>
    <col min="1792" max="2027" width="12.59765625" style="78"/>
    <col min="2028" max="2028" width="7.3984375" style="78" customWidth="1"/>
    <col min="2029" max="2029" width="36.59765625" style="78" customWidth="1"/>
    <col min="2030" max="2041" width="12.59765625" style="78"/>
    <col min="2042" max="2047" width="0" style="78" hidden="1" customWidth="1"/>
    <col min="2048" max="2283" width="12.59765625" style="78"/>
    <col min="2284" max="2284" width="7.3984375" style="78" customWidth="1"/>
    <col min="2285" max="2285" width="36.59765625" style="78" customWidth="1"/>
    <col min="2286" max="2297" width="12.59765625" style="78"/>
    <col min="2298" max="2303" width="0" style="78" hidden="1" customWidth="1"/>
    <col min="2304" max="2539" width="12.59765625" style="78"/>
    <col min="2540" max="2540" width="7.3984375" style="78" customWidth="1"/>
    <col min="2541" max="2541" width="36.59765625" style="78" customWidth="1"/>
    <col min="2542" max="2553" width="12.59765625" style="78"/>
    <col min="2554" max="2559" width="0" style="78" hidden="1" customWidth="1"/>
    <col min="2560" max="2795" width="12.59765625" style="78"/>
    <col min="2796" max="2796" width="7.3984375" style="78" customWidth="1"/>
    <col min="2797" max="2797" width="36.59765625" style="78" customWidth="1"/>
    <col min="2798" max="2809" width="12.59765625" style="78"/>
    <col min="2810" max="2815" width="0" style="78" hidden="1" customWidth="1"/>
    <col min="2816" max="3051" width="12.59765625" style="78"/>
    <col min="3052" max="3052" width="7.3984375" style="78" customWidth="1"/>
    <col min="3053" max="3053" width="36.59765625" style="78" customWidth="1"/>
    <col min="3054" max="3065" width="12.59765625" style="78"/>
    <col min="3066" max="3071" width="0" style="78" hidden="1" customWidth="1"/>
    <col min="3072" max="3307" width="12.59765625" style="78"/>
    <col min="3308" max="3308" width="7.3984375" style="78" customWidth="1"/>
    <col min="3309" max="3309" width="36.59765625" style="78" customWidth="1"/>
    <col min="3310" max="3321" width="12.59765625" style="78"/>
    <col min="3322" max="3327" width="0" style="78" hidden="1" customWidth="1"/>
    <col min="3328" max="3563" width="12.59765625" style="78"/>
    <col min="3564" max="3564" width="7.3984375" style="78" customWidth="1"/>
    <col min="3565" max="3565" width="36.59765625" style="78" customWidth="1"/>
    <col min="3566" max="3577" width="12.59765625" style="78"/>
    <col min="3578" max="3583" width="0" style="78" hidden="1" customWidth="1"/>
    <col min="3584" max="3819" width="12.59765625" style="78"/>
    <col min="3820" max="3820" width="7.3984375" style="78" customWidth="1"/>
    <col min="3821" max="3821" width="36.59765625" style="78" customWidth="1"/>
    <col min="3822" max="3833" width="12.59765625" style="78"/>
    <col min="3834" max="3839" width="0" style="78" hidden="1" customWidth="1"/>
    <col min="3840" max="4075" width="12.59765625" style="78"/>
    <col min="4076" max="4076" width="7.3984375" style="78" customWidth="1"/>
    <col min="4077" max="4077" width="36.59765625" style="78" customWidth="1"/>
    <col min="4078" max="4089" width="12.59765625" style="78"/>
    <col min="4090" max="4095" width="0" style="78" hidden="1" customWidth="1"/>
    <col min="4096" max="4331" width="12.59765625" style="78"/>
    <col min="4332" max="4332" width="7.3984375" style="78" customWidth="1"/>
    <col min="4333" max="4333" width="36.59765625" style="78" customWidth="1"/>
    <col min="4334" max="4345" width="12.59765625" style="78"/>
    <col min="4346" max="4351" width="0" style="78" hidden="1" customWidth="1"/>
    <col min="4352" max="4587" width="12.59765625" style="78"/>
    <col min="4588" max="4588" width="7.3984375" style="78" customWidth="1"/>
    <col min="4589" max="4589" width="36.59765625" style="78" customWidth="1"/>
    <col min="4590" max="4601" width="12.59765625" style="78"/>
    <col min="4602" max="4607" width="0" style="78" hidden="1" customWidth="1"/>
    <col min="4608" max="4843" width="12.59765625" style="78"/>
    <col min="4844" max="4844" width="7.3984375" style="78" customWidth="1"/>
    <col min="4845" max="4845" width="36.59765625" style="78" customWidth="1"/>
    <col min="4846" max="4857" width="12.59765625" style="78"/>
    <col min="4858" max="4863" width="0" style="78" hidden="1" customWidth="1"/>
    <col min="4864" max="5099" width="12.59765625" style="78"/>
    <col min="5100" max="5100" width="7.3984375" style="78" customWidth="1"/>
    <col min="5101" max="5101" width="36.59765625" style="78" customWidth="1"/>
    <col min="5102" max="5113" width="12.59765625" style="78"/>
    <col min="5114" max="5119" width="0" style="78" hidden="1" customWidth="1"/>
    <col min="5120" max="5355" width="12.59765625" style="78"/>
    <col min="5356" max="5356" width="7.3984375" style="78" customWidth="1"/>
    <col min="5357" max="5357" width="36.59765625" style="78" customWidth="1"/>
    <col min="5358" max="5369" width="12.59765625" style="78"/>
    <col min="5370" max="5375" width="0" style="78" hidden="1" customWidth="1"/>
    <col min="5376" max="5611" width="12.59765625" style="78"/>
    <col min="5612" max="5612" width="7.3984375" style="78" customWidth="1"/>
    <col min="5613" max="5613" width="36.59765625" style="78" customWidth="1"/>
    <col min="5614" max="5625" width="12.59765625" style="78"/>
    <col min="5626" max="5631" width="0" style="78" hidden="1" customWidth="1"/>
    <col min="5632" max="5867" width="12.59765625" style="78"/>
    <col min="5868" max="5868" width="7.3984375" style="78" customWidth="1"/>
    <col min="5869" max="5869" width="36.59765625" style="78" customWidth="1"/>
    <col min="5870" max="5881" width="12.59765625" style="78"/>
    <col min="5882" max="5887" width="0" style="78" hidden="1" customWidth="1"/>
    <col min="5888" max="6123" width="12.59765625" style="78"/>
    <col min="6124" max="6124" width="7.3984375" style="78" customWidth="1"/>
    <col min="6125" max="6125" width="36.59765625" style="78" customWidth="1"/>
    <col min="6126" max="6137" width="12.59765625" style="78"/>
    <col min="6138" max="6143" width="0" style="78" hidden="1" customWidth="1"/>
    <col min="6144" max="6379" width="12.59765625" style="78"/>
    <col min="6380" max="6380" width="7.3984375" style="78" customWidth="1"/>
    <col min="6381" max="6381" width="36.59765625" style="78" customWidth="1"/>
    <col min="6382" max="6393" width="12.59765625" style="78"/>
    <col min="6394" max="6399" width="0" style="78" hidden="1" customWidth="1"/>
    <col min="6400" max="6635" width="12.59765625" style="78"/>
    <col min="6636" max="6636" width="7.3984375" style="78" customWidth="1"/>
    <col min="6637" max="6637" width="36.59765625" style="78" customWidth="1"/>
    <col min="6638" max="6649" width="12.59765625" style="78"/>
    <col min="6650" max="6655" width="0" style="78" hidden="1" customWidth="1"/>
    <col min="6656" max="6891" width="12.59765625" style="78"/>
    <col min="6892" max="6892" width="7.3984375" style="78" customWidth="1"/>
    <col min="6893" max="6893" width="36.59765625" style="78" customWidth="1"/>
    <col min="6894" max="6905" width="12.59765625" style="78"/>
    <col min="6906" max="6911" width="0" style="78" hidden="1" customWidth="1"/>
    <col min="6912" max="7147" width="12.59765625" style="78"/>
    <col min="7148" max="7148" width="7.3984375" style="78" customWidth="1"/>
    <col min="7149" max="7149" width="36.59765625" style="78" customWidth="1"/>
    <col min="7150" max="7161" width="12.59765625" style="78"/>
    <col min="7162" max="7167" width="0" style="78" hidden="1" customWidth="1"/>
    <col min="7168" max="7403" width="12.59765625" style="78"/>
    <col min="7404" max="7404" width="7.3984375" style="78" customWidth="1"/>
    <col min="7405" max="7405" width="36.59765625" style="78" customWidth="1"/>
    <col min="7406" max="7417" width="12.59765625" style="78"/>
    <col min="7418" max="7423" width="0" style="78" hidden="1" customWidth="1"/>
    <col min="7424" max="7659" width="12.59765625" style="78"/>
    <col min="7660" max="7660" width="7.3984375" style="78" customWidth="1"/>
    <col min="7661" max="7661" width="36.59765625" style="78" customWidth="1"/>
    <col min="7662" max="7673" width="12.59765625" style="78"/>
    <col min="7674" max="7679" width="0" style="78" hidden="1" customWidth="1"/>
    <col min="7680" max="7915" width="12.59765625" style="78"/>
    <col min="7916" max="7916" width="7.3984375" style="78" customWidth="1"/>
    <col min="7917" max="7917" width="36.59765625" style="78" customWidth="1"/>
    <col min="7918" max="7929" width="12.59765625" style="78"/>
    <col min="7930" max="7935" width="0" style="78" hidden="1" customWidth="1"/>
    <col min="7936" max="8171" width="12.59765625" style="78"/>
    <col min="8172" max="8172" width="7.3984375" style="78" customWidth="1"/>
    <col min="8173" max="8173" width="36.59765625" style="78" customWidth="1"/>
    <col min="8174" max="8185" width="12.59765625" style="78"/>
    <col min="8186" max="8191" width="0" style="78" hidden="1" customWidth="1"/>
    <col min="8192" max="8427" width="12.59765625" style="78"/>
    <col min="8428" max="8428" width="7.3984375" style="78" customWidth="1"/>
    <col min="8429" max="8429" width="36.59765625" style="78" customWidth="1"/>
    <col min="8430" max="8441" width="12.59765625" style="78"/>
    <col min="8442" max="8447" width="0" style="78" hidden="1" customWidth="1"/>
    <col min="8448" max="8683" width="12.59765625" style="78"/>
    <col min="8684" max="8684" width="7.3984375" style="78" customWidth="1"/>
    <col min="8685" max="8685" width="36.59765625" style="78" customWidth="1"/>
    <col min="8686" max="8697" width="12.59765625" style="78"/>
    <col min="8698" max="8703" width="0" style="78" hidden="1" customWidth="1"/>
    <col min="8704" max="8939" width="12.59765625" style="78"/>
    <col min="8940" max="8940" width="7.3984375" style="78" customWidth="1"/>
    <col min="8941" max="8941" width="36.59765625" style="78" customWidth="1"/>
    <col min="8942" max="8953" width="12.59765625" style="78"/>
    <col min="8954" max="8959" width="0" style="78" hidden="1" customWidth="1"/>
    <col min="8960" max="9195" width="12.59765625" style="78"/>
    <col min="9196" max="9196" width="7.3984375" style="78" customWidth="1"/>
    <col min="9197" max="9197" width="36.59765625" style="78" customWidth="1"/>
    <col min="9198" max="9209" width="12.59765625" style="78"/>
    <col min="9210" max="9215" width="0" style="78" hidden="1" customWidth="1"/>
    <col min="9216" max="9451" width="12.59765625" style="78"/>
    <col min="9452" max="9452" width="7.3984375" style="78" customWidth="1"/>
    <col min="9453" max="9453" width="36.59765625" style="78" customWidth="1"/>
    <col min="9454" max="9465" width="12.59765625" style="78"/>
    <col min="9466" max="9471" width="0" style="78" hidden="1" customWidth="1"/>
    <col min="9472" max="9707" width="12.59765625" style="78"/>
    <col min="9708" max="9708" width="7.3984375" style="78" customWidth="1"/>
    <col min="9709" max="9709" width="36.59765625" style="78" customWidth="1"/>
    <col min="9710" max="9721" width="12.59765625" style="78"/>
    <col min="9722" max="9727" width="0" style="78" hidden="1" customWidth="1"/>
    <col min="9728" max="9963" width="12.59765625" style="78"/>
    <col min="9964" max="9964" width="7.3984375" style="78" customWidth="1"/>
    <col min="9965" max="9965" width="36.59765625" style="78" customWidth="1"/>
    <col min="9966" max="9977" width="12.59765625" style="78"/>
    <col min="9978" max="9983" width="0" style="78" hidden="1" customWidth="1"/>
    <col min="9984" max="10219" width="12.59765625" style="78"/>
    <col min="10220" max="10220" width="7.3984375" style="78" customWidth="1"/>
    <col min="10221" max="10221" width="36.59765625" style="78" customWidth="1"/>
    <col min="10222" max="10233" width="12.59765625" style="78"/>
    <col min="10234" max="10239" width="0" style="78" hidden="1" customWidth="1"/>
    <col min="10240" max="10475" width="12.59765625" style="78"/>
    <col min="10476" max="10476" width="7.3984375" style="78" customWidth="1"/>
    <col min="10477" max="10477" width="36.59765625" style="78" customWidth="1"/>
    <col min="10478" max="10489" width="12.59765625" style="78"/>
    <col min="10490" max="10495" width="0" style="78" hidden="1" customWidth="1"/>
    <col min="10496" max="10731" width="12.59765625" style="78"/>
    <col min="10732" max="10732" width="7.3984375" style="78" customWidth="1"/>
    <col min="10733" max="10733" width="36.59765625" style="78" customWidth="1"/>
    <col min="10734" max="10745" width="12.59765625" style="78"/>
    <col min="10746" max="10751" width="0" style="78" hidden="1" customWidth="1"/>
    <col min="10752" max="10987" width="12.59765625" style="78"/>
    <col min="10988" max="10988" width="7.3984375" style="78" customWidth="1"/>
    <col min="10989" max="10989" width="36.59765625" style="78" customWidth="1"/>
    <col min="10990" max="11001" width="12.59765625" style="78"/>
    <col min="11002" max="11007" width="0" style="78" hidden="1" customWidth="1"/>
    <col min="11008" max="11243" width="12.59765625" style="78"/>
    <col min="11244" max="11244" width="7.3984375" style="78" customWidth="1"/>
    <col min="11245" max="11245" width="36.59765625" style="78" customWidth="1"/>
    <col min="11246" max="11257" width="12.59765625" style="78"/>
    <col min="11258" max="11263" width="0" style="78" hidden="1" customWidth="1"/>
    <col min="11264" max="11499" width="12.59765625" style="78"/>
    <col min="11500" max="11500" width="7.3984375" style="78" customWidth="1"/>
    <col min="11501" max="11501" width="36.59765625" style="78" customWidth="1"/>
    <col min="11502" max="11513" width="12.59765625" style="78"/>
    <col min="11514" max="11519" width="0" style="78" hidden="1" customWidth="1"/>
    <col min="11520" max="11755" width="12.59765625" style="78"/>
    <col min="11756" max="11756" width="7.3984375" style="78" customWidth="1"/>
    <col min="11757" max="11757" width="36.59765625" style="78" customWidth="1"/>
    <col min="11758" max="11769" width="12.59765625" style="78"/>
    <col min="11770" max="11775" width="0" style="78" hidden="1" customWidth="1"/>
    <col min="11776" max="12011" width="12.59765625" style="78"/>
    <col min="12012" max="12012" width="7.3984375" style="78" customWidth="1"/>
    <col min="12013" max="12013" width="36.59765625" style="78" customWidth="1"/>
    <col min="12014" max="12025" width="12.59765625" style="78"/>
    <col min="12026" max="12031" width="0" style="78" hidden="1" customWidth="1"/>
    <col min="12032" max="12267" width="12.59765625" style="78"/>
    <col min="12268" max="12268" width="7.3984375" style="78" customWidth="1"/>
    <col min="12269" max="12269" width="36.59765625" style="78" customWidth="1"/>
    <col min="12270" max="12281" width="12.59765625" style="78"/>
    <col min="12282" max="12287" width="0" style="78" hidden="1" customWidth="1"/>
    <col min="12288" max="12523" width="12.59765625" style="78"/>
    <col min="12524" max="12524" width="7.3984375" style="78" customWidth="1"/>
    <col min="12525" max="12525" width="36.59765625" style="78" customWidth="1"/>
    <col min="12526" max="12537" width="12.59765625" style="78"/>
    <col min="12538" max="12543" width="0" style="78" hidden="1" customWidth="1"/>
    <col min="12544" max="12779" width="12.59765625" style="78"/>
    <col min="12780" max="12780" width="7.3984375" style="78" customWidth="1"/>
    <col min="12781" max="12781" width="36.59765625" style="78" customWidth="1"/>
    <col min="12782" max="12793" width="12.59765625" style="78"/>
    <col min="12794" max="12799" width="0" style="78" hidden="1" customWidth="1"/>
    <col min="12800" max="13035" width="12.59765625" style="78"/>
    <col min="13036" max="13036" width="7.3984375" style="78" customWidth="1"/>
    <col min="13037" max="13037" width="36.59765625" style="78" customWidth="1"/>
    <col min="13038" max="13049" width="12.59765625" style="78"/>
    <col min="13050" max="13055" width="0" style="78" hidden="1" customWidth="1"/>
    <col min="13056" max="13291" width="12.59765625" style="78"/>
    <col min="13292" max="13292" width="7.3984375" style="78" customWidth="1"/>
    <col min="13293" max="13293" width="36.59765625" style="78" customWidth="1"/>
    <col min="13294" max="13305" width="12.59765625" style="78"/>
    <col min="13306" max="13311" width="0" style="78" hidden="1" customWidth="1"/>
    <col min="13312" max="13547" width="12.59765625" style="78"/>
    <col min="13548" max="13548" width="7.3984375" style="78" customWidth="1"/>
    <col min="13549" max="13549" width="36.59765625" style="78" customWidth="1"/>
    <col min="13550" max="13561" width="12.59765625" style="78"/>
    <col min="13562" max="13567" width="0" style="78" hidden="1" customWidth="1"/>
    <col min="13568" max="13803" width="12.59765625" style="78"/>
    <col min="13804" max="13804" width="7.3984375" style="78" customWidth="1"/>
    <col min="13805" max="13805" width="36.59765625" style="78" customWidth="1"/>
    <col min="13806" max="13817" width="12.59765625" style="78"/>
    <col min="13818" max="13823" width="0" style="78" hidden="1" customWidth="1"/>
    <col min="13824" max="14059" width="12.59765625" style="78"/>
    <col min="14060" max="14060" width="7.3984375" style="78" customWidth="1"/>
    <col min="14061" max="14061" width="36.59765625" style="78" customWidth="1"/>
    <col min="14062" max="14073" width="12.59765625" style="78"/>
    <col min="14074" max="14079" width="0" style="78" hidden="1" customWidth="1"/>
    <col min="14080" max="14315" width="12.59765625" style="78"/>
    <col min="14316" max="14316" width="7.3984375" style="78" customWidth="1"/>
    <col min="14317" max="14317" width="36.59765625" style="78" customWidth="1"/>
    <col min="14318" max="14329" width="12.59765625" style="78"/>
    <col min="14330" max="14335" width="0" style="78" hidden="1" customWidth="1"/>
    <col min="14336" max="14571" width="12.59765625" style="78"/>
    <col min="14572" max="14572" width="7.3984375" style="78" customWidth="1"/>
    <col min="14573" max="14573" width="36.59765625" style="78" customWidth="1"/>
    <col min="14574" max="14585" width="12.59765625" style="78"/>
    <col min="14586" max="14591" width="0" style="78" hidden="1" customWidth="1"/>
    <col min="14592" max="14827" width="12.59765625" style="78"/>
    <col min="14828" max="14828" width="7.3984375" style="78" customWidth="1"/>
    <col min="14829" max="14829" width="36.59765625" style="78" customWidth="1"/>
    <col min="14830" max="14841" width="12.59765625" style="78"/>
    <col min="14842" max="14847" width="0" style="78" hidden="1" customWidth="1"/>
    <col min="14848" max="15083" width="12.59765625" style="78"/>
    <col min="15084" max="15084" width="7.3984375" style="78" customWidth="1"/>
    <col min="15085" max="15085" width="36.59765625" style="78" customWidth="1"/>
    <col min="15086" max="15097" width="12.59765625" style="78"/>
    <col min="15098" max="15103" width="0" style="78" hidden="1" customWidth="1"/>
    <col min="15104" max="15339" width="12.59765625" style="78"/>
    <col min="15340" max="15340" width="7.3984375" style="78" customWidth="1"/>
    <col min="15341" max="15341" width="36.59765625" style="78" customWidth="1"/>
    <col min="15342" max="15353" width="12.59765625" style="78"/>
    <col min="15354" max="15359" width="0" style="78" hidden="1" customWidth="1"/>
    <col min="15360" max="15595" width="12.59765625" style="78"/>
    <col min="15596" max="15596" width="7.3984375" style="78" customWidth="1"/>
    <col min="15597" max="15597" width="36.59765625" style="78" customWidth="1"/>
    <col min="15598" max="15609" width="12.59765625" style="78"/>
    <col min="15610" max="15615" width="0" style="78" hidden="1" customWidth="1"/>
    <col min="15616" max="15851" width="12.59765625" style="78"/>
    <col min="15852" max="15852" width="7.3984375" style="78" customWidth="1"/>
    <col min="15853" max="15853" width="36.59765625" style="78" customWidth="1"/>
    <col min="15854" max="15865" width="12.59765625" style="78"/>
    <col min="15866" max="15871" width="0" style="78" hidden="1" customWidth="1"/>
    <col min="15872" max="16107" width="12.59765625" style="78"/>
    <col min="16108" max="16108" width="7.3984375" style="78" customWidth="1"/>
    <col min="16109" max="16109" width="36.59765625" style="78" customWidth="1"/>
    <col min="16110" max="16121" width="12.59765625" style="78"/>
    <col min="16122" max="16127" width="0" style="78" hidden="1" customWidth="1"/>
    <col min="16128" max="16384" width="12.59765625" style="78"/>
  </cols>
  <sheetData>
    <row r="1" spans="1:15" ht="24" thickBot="1" x14ac:dyDescent="0.6">
      <c r="A1" s="199" t="s">
        <v>890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  <c r="L1" s="200"/>
      <c r="M1" s="200"/>
      <c r="N1" s="200"/>
      <c r="O1" s="200"/>
    </row>
    <row r="2" spans="1:15" s="81" customFormat="1" ht="39.5" thickBot="1" x14ac:dyDescent="0.35">
      <c r="A2" s="204" t="s">
        <v>881</v>
      </c>
      <c r="B2" s="205"/>
      <c r="C2" s="86">
        <v>2002</v>
      </c>
      <c r="D2" s="87">
        <v>2007</v>
      </c>
      <c r="E2" s="87" t="s">
        <v>882</v>
      </c>
      <c r="F2" s="87" t="s">
        <v>883</v>
      </c>
      <c r="G2" s="87" t="s">
        <v>884</v>
      </c>
      <c r="H2" s="112" t="s">
        <v>887</v>
      </c>
      <c r="I2" s="112" t="s">
        <v>887</v>
      </c>
      <c r="J2" s="112" t="s">
        <v>888</v>
      </c>
      <c r="K2" s="113" t="s">
        <v>891</v>
      </c>
      <c r="L2" s="102" t="s">
        <v>128</v>
      </c>
      <c r="M2" s="102" t="s">
        <v>129</v>
      </c>
      <c r="N2" s="102" t="s">
        <v>130</v>
      </c>
      <c r="O2" s="103" t="s">
        <v>131</v>
      </c>
    </row>
    <row r="3" spans="1:15" s="83" customFormat="1" ht="15" thickBot="1" x14ac:dyDescent="0.4">
      <c r="A3" s="206"/>
      <c r="B3" s="207"/>
      <c r="C3" s="89" t="s">
        <v>773</v>
      </c>
      <c r="D3" s="90" t="s">
        <v>773</v>
      </c>
      <c r="E3" s="90" t="s">
        <v>886</v>
      </c>
      <c r="F3" s="90" t="s">
        <v>885</v>
      </c>
      <c r="G3" s="91" t="s">
        <v>886</v>
      </c>
      <c r="H3" s="92" t="s">
        <v>773</v>
      </c>
      <c r="I3" s="92" t="s">
        <v>12</v>
      </c>
      <c r="J3" s="92" t="s">
        <v>889</v>
      </c>
      <c r="K3" s="201" t="s">
        <v>132</v>
      </c>
      <c r="L3" s="202"/>
      <c r="M3" s="202"/>
      <c r="N3" s="202"/>
      <c r="O3" s="203"/>
    </row>
    <row r="4" spans="1:15" x14ac:dyDescent="0.3">
      <c r="A4" s="93">
        <v>1</v>
      </c>
      <c r="B4" s="94" t="s">
        <v>19</v>
      </c>
      <c r="C4" s="97">
        <v>2.2588844659728551</v>
      </c>
      <c r="D4" s="98">
        <v>2.92</v>
      </c>
      <c r="E4" s="98">
        <v>9.6147921794628441</v>
      </c>
      <c r="F4" s="98">
        <v>4.3952795853093631</v>
      </c>
      <c r="G4" s="98">
        <v>15.879778267515455</v>
      </c>
      <c r="H4" s="98">
        <v>1.4675062946973771</v>
      </c>
      <c r="I4" s="98">
        <v>9.5583911708388403</v>
      </c>
      <c r="J4" s="98">
        <f>H4+I4</f>
        <v>11.025897465536218</v>
      </c>
      <c r="K4" s="106">
        <f>H4/I4*100</f>
        <v>15.353067984646934</v>
      </c>
      <c r="L4" s="104">
        <f>J4/G4*100</f>
        <v>69.433573188432987</v>
      </c>
      <c r="M4" s="104">
        <f>J4/F4*100</f>
        <v>250.85770430597435</v>
      </c>
      <c r="N4" s="104">
        <f>H4/D4*100</f>
        <v>50.257064886896472</v>
      </c>
      <c r="O4" s="107">
        <f>I4/E4*100</f>
        <v>99.413393367518893</v>
      </c>
    </row>
    <row r="5" spans="1:15" x14ac:dyDescent="0.3">
      <c r="A5" s="95">
        <v>2</v>
      </c>
      <c r="B5" s="96" t="s">
        <v>20</v>
      </c>
      <c r="C5" s="100">
        <v>8.7927698663087632</v>
      </c>
      <c r="D5" s="80">
        <v>2.54</v>
      </c>
      <c r="E5" s="80">
        <v>10.189834331283731</v>
      </c>
      <c r="F5" s="80">
        <v>6.9612203067237655</v>
      </c>
      <c r="G5" s="80">
        <v>16.987914600675229</v>
      </c>
      <c r="H5" s="80">
        <v>2.1477421098949137</v>
      </c>
      <c r="I5" s="80">
        <v>8.75547145067498</v>
      </c>
      <c r="J5" s="80">
        <f t="shared" ref="J5:J68" si="0">H5+I5</f>
        <v>10.903213560569894</v>
      </c>
      <c r="K5" s="106">
        <f t="shared" ref="K5:K68" si="1">H5/I5*100</f>
        <v>24.530285113651296</v>
      </c>
      <c r="L5" s="104">
        <f t="shared" ref="L5:L68" si="2">J5/G5*100</f>
        <v>64.182177841513976</v>
      </c>
      <c r="M5" s="104">
        <f t="shared" ref="M5:M68" si="3">J5/F5*100</f>
        <v>156.62790545557939</v>
      </c>
      <c r="N5" s="104">
        <f t="shared" ref="N5:N68" si="4">H5/D5*100</f>
        <v>84.556775980114708</v>
      </c>
      <c r="O5" s="107">
        <f t="shared" ref="O5:O68" si="5">I5/E5*100</f>
        <v>85.923589785899424</v>
      </c>
    </row>
    <row r="6" spans="1:15" x14ac:dyDescent="0.3">
      <c r="A6" s="95">
        <v>3</v>
      </c>
      <c r="B6" s="96" t="s">
        <v>21</v>
      </c>
      <c r="C6" s="100">
        <v>16.619426903941829</v>
      </c>
      <c r="D6" s="80">
        <v>12.72</v>
      </c>
      <c r="E6" s="80">
        <v>13.580480699198835</v>
      </c>
      <c r="F6" s="80">
        <v>12.405858285773853</v>
      </c>
      <c r="G6" s="80">
        <v>19.878315084053881</v>
      </c>
      <c r="H6" s="80">
        <v>8.1796051279619348</v>
      </c>
      <c r="I6" s="80">
        <v>8.5526627780148914</v>
      </c>
      <c r="J6" s="80">
        <f t="shared" si="0"/>
        <v>16.732267905976826</v>
      </c>
      <c r="K6" s="106">
        <f t="shared" si="1"/>
        <v>95.6381110803068</v>
      </c>
      <c r="L6" s="104">
        <f t="shared" si="2"/>
        <v>84.173471620837873</v>
      </c>
      <c r="M6" s="104">
        <f t="shared" si="3"/>
        <v>134.87392424242174</v>
      </c>
      <c r="N6" s="104">
        <f t="shared" si="4"/>
        <v>64.305071760707037</v>
      </c>
      <c r="O6" s="107">
        <f t="shared" si="5"/>
        <v>62.977614470741415</v>
      </c>
    </row>
    <row r="7" spans="1:15" x14ac:dyDescent="0.3">
      <c r="A7" s="95">
        <v>4</v>
      </c>
      <c r="B7" s="96" t="s">
        <v>22</v>
      </c>
      <c r="C7" s="100">
        <v>3.780064008351304</v>
      </c>
      <c r="D7" s="80">
        <v>3.98</v>
      </c>
      <c r="E7" s="80">
        <v>15.149620986625392</v>
      </c>
      <c r="F7" s="80">
        <v>9.5933140300078961</v>
      </c>
      <c r="G7" s="80">
        <v>22.512611194127143</v>
      </c>
      <c r="H7" s="80">
        <v>3.7769203572471675</v>
      </c>
      <c r="I7" s="80">
        <v>15.922401733970762</v>
      </c>
      <c r="J7" s="80">
        <f t="shared" si="0"/>
        <v>19.69932209121793</v>
      </c>
      <c r="K7" s="106">
        <f t="shared" si="1"/>
        <v>23.720795520370729</v>
      </c>
      <c r="L7" s="104">
        <f t="shared" si="2"/>
        <v>87.503497134783217</v>
      </c>
      <c r="M7" s="104">
        <f t="shared" si="3"/>
        <v>205.34428488005739</v>
      </c>
      <c r="N7" s="104">
        <f t="shared" si="4"/>
        <v>94.89749641324542</v>
      </c>
      <c r="O7" s="107">
        <f t="shared" si="5"/>
        <v>105.10099063222511</v>
      </c>
    </row>
    <row r="8" spans="1:15" x14ac:dyDescent="0.3">
      <c r="A8" s="95">
        <v>5</v>
      </c>
      <c r="B8" s="96" t="s">
        <v>23</v>
      </c>
      <c r="C8" s="100">
        <v>4.0934385512623006</v>
      </c>
      <c r="D8" s="80">
        <v>0.91</v>
      </c>
      <c r="E8" s="80">
        <v>14.03021537965129</v>
      </c>
      <c r="F8" s="80">
        <v>7.7993487743441667</v>
      </c>
      <c r="G8" s="80">
        <v>21.622740920542523</v>
      </c>
      <c r="H8" s="80">
        <v>1.5404722488455171</v>
      </c>
      <c r="I8" s="80">
        <v>12.032761174522959</v>
      </c>
      <c r="J8" s="80">
        <f t="shared" si="0"/>
        <v>13.573233423368476</v>
      </c>
      <c r="K8" s="106">
        <f t="shared" si="1"/>
        <v>12.802317161477191</v>
      </c>
      <c r="L8" s="104">
        <f t="shared" si="2"/>
        <v>62.772954979418586</v>
      </c>
      <c r="M8" s="104">
        <f t="shared" si="3"/>
        <v>174.03034299501275</v>
      </c>
      <c r="N8" s="104">
        <f t="shared" si="4"/>
        <v>169.28266470829857</v>
      </c>
      <c r="O8" s="107">
        <f t="shared" si="5"/>
        <v>85.763196422306265</v>
      </c>
    </row>
    <row r="9" spans="1:15" x14ac:dyDescent="0.3">
      <c r="A9" s="95">
        <v>6</v>
      </c>
      <c r="B9" s="96" t="s">
        <v>24</v>
      </c>
      <c r="C9" s="100">
        <v>4.0822581701486671</v>
      </c>
      <c r="D9" s="80">
        <v>3.47</v>
      </c>
      <c r="E9" s="80">
        <v>8.4916666952621807</v>
      </c>
      <c r="F9" s="80">
        <v>4.8262589850566213</v>
      </c>
      <c r="G9" s="80">
        <v>14.957987481289972</v>
      </c>
      <c r="H9" s="80">
        <v>1.8410852713178296</v>
      </c>
      <c r="I9" s="80">
        <v>8.4285225718194265</v>
      </c>
      <c r="J9" s="80">
        <f t="shared" si="0"/>
        <v>10.269607843137257</v>
      </c>
      <c r="K9" s="106">
        <f t="shared" si="1"/>
        <v>21.843511192263474</v>
      </c>
      <c r="L9" s="104">
        <f t="shared" si="2"/>
        <v>68.656347359448446</v>
      </c>
      <c r="M9" s="104">
        <f t="shared" si="3"/>
        <v>212.7860911512351</v>
      </c>
      <c r="N9" s="104">
        <f t="shared" si="4"/>
        <v>53.057212429908631</v>
      </c>
      <c r="O9" s="107">
        <f t="shared" si="5"/>
        <v>99.256398941352884</v>
      </c>
    </row>
    <row r="10" spans="1:15" x14ac:dyDescent="0.3">
      <c r="A10" s="95">
        <v>7</v>
      </c>
      <c r="B10" s="96" t="s">
        <v>25</v>
      </c>
      <c r="C10" s="100">
        <v>3.3863961344799778</v>
      </c>
      <c r="D10" s="80">
        <v>4.5199999999999996</v>
      </c>
      <c r="E10" s="80">
        <v>14.072978008947878</v>
      </c>
      <c r="F10" s="80">
        <v>7.4069163921277479</v>
      </c>
      <c r="G10" s="80">
        <v>21.758434691713223</v>
      </c>
      <c r="H10" s="80">
        <v>2.8945718175004971</v>
      </c>
      <c r="I10" s="80">
        <v>12.241323932029182</v>
      </c>
      <c r="J10" s="80">
        <f t="shared" si="0"/>
        <v>15.135895749529679</v>
      </c>
      <c r="K10" s="106">
        <f t="shared" si="1"/>
        <v>23.64590491659899</v>
      </c>
      <c r="L10" s="104">
        <f t="shared" si="2"/>
        <v>69.563348485239331</v>
      </c>
      <c r="M10" s="104">
        <f t="shared" si="3"/>
        <v>204.34813825651497</v>
      </c>
      <c r="N10" s="104">
        <f t="shared" si="4"/>
        <v>64.039199502223383</v>
      </c>
      <c r="O10" s="107">
        <f t="shared" si="5"/>
        <v>86.98460215205273</v>
      </c>
    </row>
    <row r="11" spans="1:15" x14ac:dyDescent="0.3">
      <c r="A11" s="95">
        <v>8</v>
      </c>
      <c r="B11" s="96" t="s">
        <v>26</v>
      </c>
      <c r="C11" s="100">
        <v>1.3610071452875128</v>
      </c>
      <c r="D11" s="80">
        <v>3.05</v>
      </c>
      <c r="E11" s="80">
        <v>9.2843981743721962</v>
      </c>
      <c r="F11" s="80">
        <v>4.5677349851871805</v>
      </c>
      <c r="G11" s="80">
        <v>17.827973542775013</v>
      </c>
      <c r="H11" s="80">
        <v>2.454103074541031</v>
      </c>
      <c r="I11" s="80">
        <v>8.337757133377572</v>
      </c>
      <c r="J11" s="80">
        <f t="shared" si="0"/>
        <v>10.791860207918603</v>
      </c>
      <c r="K11" s="106">
        <f t="shared" si="1"/>
        <v>29.433611884865368</v>
      </c>
      <c r="L11" s="104">
        <f t="shared" si="2"/>
        <v>60.533297191772682</v>
      </c>
      <c r="M11" s="104">
        <f t="shared" si="3"/>
        <v>236.26283580189721</v>
      </c>
      <c r="N11" s="104">
        <f t="shared" si="4"/>
        <v>80.462395886591182</v>
      </c>
      <c r="O11" s="107">
        <f t="shared" si="5"/>
        <v>89.803959037348861</v>
      </c>
    </row>
    <row r="12" spans="1:15" x14ac:dyDescent="0.3">
      <c r="A12" s="95">
        <v>9</v>
      </c>
      <c r="B12" s="96" t="s">
        <v>27</v>
      </c>
      <c r="C12" s="100">
        <v>5.9435241892391799</v>
      </c>
      <c r="D12" s="80">
        <v>6.12</v>
      </c>
      <c r="E12" s="80">
        <v>16.863443278360819</v>
      </c>
      <c r="F12" s="80">
        <v>11.173113327494137</v>
      </c>
      <c r="G12" s="80">
        <v>26.770034693964963</v>
      </c>
      <c r="H12" s="80">
        <v>2.5818944650637405</v>
      </c>
      <c r="I12" s="80">
        <v>19.528804260125867</v>
      </c>
      <c r="J12" s="80">
        <f t="shared" si="0"/>
        <v>22.110698725189607</v>
      </c>
      <c r="K12" s="106">
        <f t="shared" si="1"/>
        <v>13.220955214014213</v>
      </c>
      <c r="L12" s="104">
        <f t="shared" si="2"/>
        <v>82.594957301920275</v>
      </c>
      <c r="M12" s="104">
        <f t="shared" si="3"/>
        <v>197.89201162742086</v>
      </c>
      <c r="N12" s="104">
        <f t="shared" si="4"/>
        <v>42.187818056597067</v>
      </c>
      <c r="O12" s="107">
        <f t="shared" si="5"/>
        <v>115.80555606449153</v>
      </c>
    </row>
    <row r="13" spans="1:15" x14ac:dyDescent="0.3">
      <c r="A13" s="95">
        <v>10</v>
      </c>
      <c r="B13" s="96" t="s">
        <v>28</v>
      </c>
      <c r="C13" s="100">
        <v>4.3848151354024978</v>
      </c>
      <c r="D13" s="80">
        <v>4.55</v>
      </c>
      <c r="E13" s="80">
        <v>7.9292166353238587</v>
      </c>
      <c r="F13" s="80">
        <v>4.0289351560467601</v>
      </c>
      <c r="G13" s="80">
        <v>13.966771798246702</v>
      </c>
      <c r="H13" s="80">
        <v>1.7284903923257402</v>
      </c>
      <c r="I13" s="80">
        <v>8.4256481838971222</v>
      </c>
      <c r="J13" s="80">
        <f t="shared" si="0"/>
        <v>10.154138576222863</v>
      </c>
      <c r="K13" s="106">
        <f t="shared" si="1"/>
        <v>20.514628128304548</v>
      </c>
      <c r="L13" s="104">
        <f t="shared" si="2"/>
        <v>72.70211558477348</v>
      </c>
      <c r="M13" s="104">
        <f t="shared" si="3"/>
        <v>252.03033017255675</v>
      </c>
      <c r="N13" s="104">
        <f t="shared" si="4"/>
        <v>37.988799831334951</v>
      </c>
      <c r="O13" s="107">
        <f t="shared" si="5"/>
        <v>106.26078932390006</v>
      </c>
    </row>
    <row r="14" spans="1:15" x14ac:dyDescent="0.3">
      <c r="A14" s="95">
        <v>11</v>
      </c>
      <c r="B14" s="96" t="s">
        <v>29</v>
      </c>
      <c r="C14" s="100">
        <v>5.5873487396793502</v>
      </c>
      <c r="D14" s="80">
        <v>4.1900000000000004</v>
      </c>
      <c r="E14" s="80">
        <v>13.152883317617912</v>
      </c>
      <c r="F14" s="80">
        <v>7.3419446729614579</v>
      </c>
      <c r="G14" s="80">
        <v>21.517310231254054</v>
      </c>
      <c r="H14" s="80">
        <v>1.9601572105783103</v>
      </c>
      <c r="I14" s="80">
        <v>13.782932844360108</v>
      </c>
      <c r="J14" s="80">
        <f t="shared" si="0"/>
        <v>15.743090054938419</v>
      </c>
      <c r="K14" s="106">
        <f t="shared" si="1"/>
        <v>14.221626360026812</v>
      </c>
      <c r="L14" s="104">
        <f t="shared" si="2"/>
        <v>73.164767741608628</v>
      </c>
      <c r="M14" s="104">
        <f t="shared" si="3"/>
        <v>214.42670513326357</v>
      </c>
      <c r="N14" s="104">
        <f t="shared" si="4"/>
        <v>46.781795001868979</v>
      </c>
      <c r="O14" s="107">
        <f t="shared" si="5"/>
        <v>104.79020083678733</v>
      </c>
    </row>
    <row r="15" spans="1:15" x14ac:dyDescent="0.3">
      <c r="A15" s="95">
        <v>12</v>
      </c>
      <c r="B15" s="96" t="s">
        <v>30</v>
      </c>
      <c r="C15" s="100">
        <v>2.565859499733901</v>
      </c>
      <c r="D15" s="80">
        <v>2.48</v>
      </c>
      <c r="E15" s="80">
        <v>12.262193679043326</v>
      </c>
      <c r="F15" s="80">
        <v>5.9031801667934563</v>
      </c>
      <c r="G15" s="80">
        <v>19.658056692092348</v>
      </c>
      <c r="H15" s="80">
        <v>1.5509440353579753</v>
      </c>
      <c r="I15" s="80">
        <v>13.193105840034198</v>
      </c>
      <c r="J15" s="80">
        <f t="shared" si="0"/>
        <v>14.744049875392173</v>
      </c>
      <c r="K15" s="106">
        <f t="shared" si="1"/>
        <v>11.755715857684311</v>
      </c>
      <c r="L15" s="104">
        <f t="shared" si="2"/>
        <v>75.002580907822463</v>
      </c>
      <c r="M15" s="104">
        <f t="shared" si="3"/>
        <v>249.76452452409194</v>
      </c>
      <c r="N15" s="104">
        <f t="shared" si="4"/>
        <v>62.538065941853851</v>
      </c>
      <c r="O15" s="107">
        <f t="shared" si="5"/>
        <v>107.59172612468065</v>
      </c>
    </row>
    <row r="16" spans="1:15" x14ac:dyDescent="0.3">
      <c r="A16" s="95">
        <v>13</v>
      </c>
      <c r="B16" s="96" t="s">
        <v>31</v>
      </c>
      <c r="C16" s="100">
        <v>8.8493424615683711</v>
      </c>
      <c r="D16" s="80">
        <v>8.56</v>
      </c>
      <c r="E16" s="80">
        <v>13.426476255089501</v>
      </c>
      <c r="F16" s="80">
        <v>9.6435801320844607</v>
      </c>
      <c r="G16" s="80">
        <v>22.02478996359909</v>
      </c>
      <c r="H16" s="80">
        <v>4.4112951860654865</v>
      </c>
      <c r="I16" s="80">
        <v>12.811412575504951</v>
      </c>
      <c r="J16" s="80">
        <f t="shared" si="0"/>
        <v>17.222707761570437</v>
      </c>
      <c r="K16" s="106">
        <f t="shared" si="1"/>
        <v>34.432543328592466</v>
      </c>
      <c r="L16" s="104">
        <f t="shared" si="2"/>
        <v>78.196921696119816</v>
      </c>
      <c r="M16" s="104">
        <f t="shared" si="3"/>
        <v>178.5924680012769</v>
      </c>
      <c r="N16" s="104">
        <f t="shared" si="4"/>
        <v>51.533822267120165</v>
      </c>
      <c r="O16" s="107">
        <f t="shared" si="5"/>
        <v>95.419023816085769</v>
      </c>
    </row>
    <row r="17" spans="1:15" s="80" customFormat="1" x14ac:dyDescent="0.3">
      <c r="A17" s="95">
        <v>14</v>
      </c>
      <c r="B17" s="96" t="s">
        <v>32</v>
      </c>
      <c r="C17" s="100">
        <v>2.6926058083752888</v>
      </c>
      <c r="D17" s="80">
        <v>2.5499999999999998</v>
      </c>
      <c r="E17" s="80">
        <v>10.561190936447517</v>
      </c>
      <c r="F17" s="80">
        <v>5.9077384568914937</v>
      </c>
      <c r="G17" s="80">
        <v>18.828649824959786</v>
      </c>
      <c r="H17" s="80">
        <v>2.4884669280304821</v>
      </c>
      <c r="I17" s="80">
        <v>7.6795301749248184</v>
      </c>
      <c r="J17" s="80">
        <f t="shared" si="0"/>
        <v>10.167997102955301</v>
      </c>
      <c r="K17" s="106">
        <f t="shared" si="1"/>
        <v>32.403895438236802</v>
      </c>
      <c r="L17" s="104">
        <f t="shared" si="2"/>
        <v>54.002794663886725</v>
      </c>
      <c r="M17" s="104">
        <f t="shared" si="3"/>
        <v>172.11318979590459</v>
      </c>
      <c r="N17" s="104">
        <f t="shared" si="4"/>
        <v>97.586938354136549</v>
      </c>
      <c r="O17" s="107">
        <f t="shared" si="5"/>
        <v>72.714623011143033</v>
      </c>
    </row>
    <row r="18" spans="1:15" s="80" customFormat="1" x14ac:dyDescent="0.3">
      <c r="A18" s="95">
        <v>15</v>
      </c>
      <c r="B18" s="96" t="s">
        <v>33</v>
      </c>
      <c r="C18" s="100">
        <v>2.4970031167585711</v>
      </c>
      <c r="D18" s="80">
        <v>2.64</v>
      </c>
      <c r="E18" s="80">
        <v>8.9791272889864437</v>
      </c>
      <c r="F18" s="80">
        <v>2.7324730610615937</v>
      </c>
      <c r="G18" s="80">
        <v>15.907651311622217</v>
      </c>
      <c r="H18" s="80">
        <v>4.540566186936581</v>
      </c>
      <c r="I18" s="80">
        <v>5.3882650640518737</v>
      </c>
      <c r="J18" s="80">
        <f t="shared" si="0"/>
        <v>9.9288312509884555</v>
      </c>
      <c r="K18" s="106">
        <f t="shared" si="1"/>
        <v>84.26768417963018</v>
      </c>
      <c r="L18" s="104">
        <f t="shared" si="2"/>
        <v>62.415444344913432</v>
      </c>
      <c r="M18" s="104">
        <f t="shared" si="3"/>
        <v>363.36428682414908</v>
      </c>
      <c r="N18" s="104">
        <f t="shared" si="4"/>
        <v>171.99114344456746</v>
      </c>
      <c r="O18" s="107">
        <f t="shared" si="5"/>
        <v>60.008783600394821</v>
      </c>
    </row>
    <row r="19" spans="1:15" s="80" customFormat="1" x14ac:dyDescent="0.3">
      <c r="A19" s="95">
        <v>16</v>
      </c>
      <c r="B19" s="96" t="s">
        <v>34</v>
      </c>
      <c r="C19" s="100">
        <v>4.4461314223247905</v>
      </c>
      <c r="D19" s="80">
        <v>2.11</v>
      </c>
      <c r="E19" s="80">
        <v>11.318205472192648</v>
      </c>
      <c r="F19" s="80">
        <v>5.6589183773643263</v>
      </c>
      <c r="G19" s="80">
        <v>20.478561701999368</v>
      </c>
      <c r="H19" s="80">
        <v>3.4813727721490175</v>
      </c>
      <c r="I19" s="80">
        <v>11.558534307531726</v>
      </c>
      <c r="J19" s="80">
        <f t="shared" si="0"/>
        <v>15.039907079680743</v>
      </c>
      <c r="K19" s="106">
        <f t="shared" si="1"/>
        <v>30.119500271591519</v>
      </c>
      <c r="L19" s="104">
        <f t="shared" si="2"/>
        <v>73.442204089032103</v>
      </c>
      <c r="M19" s="104">
        <f t="shared" si="3"/>
        <v>265.77352908711975</v>
      </c>
      <c r="N19" s="104">
        <f t="shared" si="4"/>
        <v>164.9939702440293</v>
      </c>
      <c r="O19" s="107">
        <f t="shared" si="5"/>
        <v>102.12338286250002</v>
      </c>
    </row>
    <row r="20" spans="1:15" s="80" customFormat="1" x14ac:dyDescent="0.3">
      <c r="A20" s="95">
        <v>17</v>
      </c>
      <c r="B20" s="96" t="s">
        <v>35</v>
      </c>
      <c r="C20" s="100">
        <v>2.6937997583834203</v>
      </c>
      <c r="D20" s="80">
        <v>2.66</v>
      </c>
      <c r="E20" s="80">
        <v>10.379916618480703</v>
      </c>
      <c r="F20" s="80">
        <v>4.276567850930233</v>
      </c>
      <c r="G20" s="80">
        <v>18.97464605983237</v>
      </c>
      <c r="H20" s="80">
        <v>1.3287362966327394</v>
      </c>
      <c r="I20" s="80">
        <v>12.109750810330945</v>
      </c>
      <c r="J20" s="80">
        <f t="shared" si="0"/>
        <v>13.438487106963684</v>
      </c>
      <c r="K20" s="106">
        <f t="shared" si="1"/>
        <v>10.972449536279322</v>
      </c>
      <c r="L20" s="104">
        <f t="shared" si="2"/>
        <v>70.82338750661475</v>
      </c>
      <c r="M20" s="104">
        <f t="shared" si="3"/>
        <v>314.23533018517554</v>
      </c>
      <c r="N20" s="104">
        <f t="shared" si="4"/>
        <v>49.952492354614257</v>
      </c>
      <c r="O20" s="107">
        <f t="shared" si="5"/>
        <v>116.66520315558601</v>
      </c>
    </row>
    <row r="21" spans="1:15" s="80" customFormat="1" x14ac:dyDescent="0.3">
      <c r="A21" s="95">
        <v>18</v>
      </c>
      <c r="B21" s="96" t="s">
        <v>36</v>
      </c>
      <c r="C21" s="100">
        <v>11.212004617160447</v>
      </c>
      <c r="D21" s="80">
        <v>10.9</v>
      </c>
      <c r="E21" s="80">
        <v>13.808881424992428</v>
      </c>
      <c r="F21" s="80">
        <v>14.42896683152593</v>
      </c>
      <c r="G21" s="80">
        <v>19.511474783273396</v>
      </c>
      <c r="H21" s="80">
        <v>8.4617761459885852</v>
      </c>
      <c r="I21" s="80">
        <v>8.1182522083681707</v>
      </c>
      <c r="J21" s="80">
        <f t="shared" si="0"/>
        <v>16.580028354356756</v>
      </c>
      <c r="K21" s="106">
        <f t="shared" si="1"/>
        <v>104.23150117541698</v>
      </c>
      <c r="L21" s="104">
        <f t="shared" si="2"/>
        <v>84.975782397393758</v>
      </c>
      <c r="M21" s="104">
        <f t="shared" si="3"/>
        <v>114.90793864832345</v>
      </c>
      <c r="N21" s="104">
        <f t="shared" si="4"/>
        <v>77.630973816409039</v>
      </c>
      <c r="O21" s="107">
        <f t="shared" si="5"/>
        <v>58.790078345340149</v>
      </c>
    </row>
    <row r="22" spans="1:15" s="80" customFormat="1" x14ac:dyDescent="0.3">
      <c r="A22" s="95">
        <v>19</v>
      </c>
      <c r="B22" s="96" t="s">
        <v>37</v>
      </c>
      <c r="C22" s="100">
        <v>6.3145067209594368</v>
      </c>
      <c r="D22" s="80">
        <v>5.88</v>
      </c>
      <c r="E22" s="80">
        <v>10.546141772638459</v>
      </c>
      <c r="F22" s="80">
        <v>8.7396564258816039</v>
      </c>
      <c r="G22" s="80">
        <v>20.848270083920504</v>
      </c>
      <c r="H22" s="80">
        <v>5.4717974723045719</v>
      </c>
      <c r="I22" s="80">
        <v>11.542362303011391</v>
      </c>
      <c r="J22" s="80">
        <f t="shared" si="0"/>
        <v>17.014159775315964</v>
      </c>
      <c r="K22" s="106">
        <f t="shared" si="1"/>
        <v>47.406218316998988</v>
      </c>
      <c r="L22" s="104">
        <f t="shared" si="2"/>
        <v>81.60945587729293</v>
      </c>
      <c r="M22" s="104">
        <f t="shared" si="3"/>
        <v>194.67767319697214</v>
      </c>
      <c r="N22" s="104">
        <f t="shared" si="4"/>
        <v>93.057780141234218</v>
      </c>
      <c r="O22" s="107">
        <f t="shared" si="5"/>
        <v>109.44630322491574</v>
      </c>
    </row>
    <row r="23" spans="1:15" s="80" customFormat="1" x14ac:dyDescent="0.3">
      <c r="A23" s="95">
        <v>20</v>
      </c>
      <c r="B23" s="96" t="s">
        <v>38</v>
      </c>
      <c r="C23" s="100">
        <v>10.41650774277214</v>
      </c>
      <c r="D23" s="80">
        <v>9.4499999999999993</v>
      </c>
      <c r="E23" s="80">
        <v>9.6894158862763593</v>
      </c>
      <c r="F23" s="80">
        <v>9.3671398909502184</v>
      </c>
      <c r="G23" s="80">
        <v>13.840284353685481</v>
      </c>
      <c r="H23" s="80">
        <v>3.3966551717264335</v>
      </c>
      <c r="I23" s="80">
        <v>5.6909920864313195</v>
      </c>
      <c r="J23" s="80">
        <f t="shared" si="0"/>
        <v>9.0876472581577534</v>
      </c>
      <c r="K23" s="106">
        <f t="shared" si="1"/>
        <v>59.6847635726795</v>
      </c>
      <c r="L23" s="104">
        <f t="shared" si="2"/>
        <v>65.660842118014969</v>
      </c>
      <c r="M23" s="104">
        <f t="shared" si="3"/>
        <v>97.016243634169612</v>
      </c>
      <c r="N23" s="104">
        <f t="shared" si="4"/>
        <v>35.943440970650094</v>
      </c>
      <c r="O23" s="107">
        <f t="shared" si="5"/>
        <v>58.734108982686742</v>
      </c>
    </row>
    <row r="24" spans="1:15" s="80" customFormat="1" x14ac:dyDescent="0.3">
      <c r="A24" s="95">
        <v>21</v>
      </c>
      <c r="B24" s="96" t="s">
        <v>39</v>
      </c>
      <c r="C24" s="100">
        <v>0</v>
      </c>
      <c r="D24" s="80">
        <v>1.94</v>
      </c>
      <c r="E24" s="80">
        <v>9.5118500299234441</v>
      </c>
      <c r="F24" s="80">
        <v>4.7651965742175539</v>
      </c>
      <c r="G24" s="80">
        <v>17.837439719421305</v>
      </c>
      <c r="H24" s="80">
        <v>1.5001167723048681</v>
      </c>
      <c r="I24" s="80">
        <v>10.561104503065952</v>
      </c>
      <c r="J24" s="80">
        <f t="shared" si="0"/>
        <v>12.061221275370819</v>
      </c>
      <c r="K24" s="106">
        <f t="shared" si="1"/>
        <v>14.204165595268705</v>
      </c>
      <c r="L24" s="104">
        <f t="shared" si="2"/>
        <v>67.617446590379387</v>
      </c>
      <c r="M24" s="104">
        <f t="shared" si="3"/>
        <v>253.11067628624059</v>
      </c>
      <c r="N24" s="104">
        <f t="shared" si="4"/>
        <v>77.325606819838569</v>
      </c>
      <c r="O24" s="107">
        <f t="shared" si="5"/>
        <v>111.03102414190347</v>
      </c>
    </row>
    <row r="25" spans="1:15" s="80" customFormat="1" x14ac:dyDescent="0.3">
      <c r="A25" s="95">
        <v>22</v>
      </c>
      <c r="B25" s="96" t="s">
        <v>40</v>
      </c>
      <c r="C25" s="100">
        <v>6.2909918805115321</v>
      </c>
      <c r="D25" s="80">
        <v>5.17</v>
      </c>
      <c r="E25" s="80">
        <v>12.199864571833578</v>
      </c>
      <c r="F25" s="80">
        <v>8.2649519666866293</v>
      </c>
      <c r="G25" s="80">
        <v>20.271809136221925</v>
      </c>
      <c r="H25" s="80">
        <v>3.3582753631038513</v>
      </c>
      <c r="I25" s="80">
        <v>11.801165337026919</v>
      </c>
      <c r="J25" s="80">
        <f t="shared" si="0"/>
        <v>15.159440700130771</v>
      </c>
      <c r="K25" s="106">
        <f t="shared" si="1"/>
        <v>28.457150350796674</v>
      </c>
      <c r="L25" s="104">
        <f t="shared" si="2"/>
        <v>74.780896950355014</v>
      </c>
      <c r="M25" s="104">
        <f t="shared" si="3"/>
        <v>183.41837631039618</v>
      </c>
      <c r="N25" s="104">
        <f t="shared" si="4"/>
        <v>64.956970272801769</v>
      </c>
      <c r="O25" s="107">
        <f t="shared" si="5"/>
        <v>96.731937207506761</v>
      </c>
    </row>
    <row r="26" spans="1:15" s="80" customFormat="1" x14ac:dyDescent="0.3">
      <c r="A26" s="95">
        <v>23</v>
      </c>
      <c r="B26" s="96" t="s">
        <v>41</v>
      </c>
      <c r="C26" s="100">
        <v>4.6082949308755765</v>
      </c>
      <c r="D26" s="80">
        <v>3.58</v>
      </c>
      <c r="E26" s="80">
        <v>13.012218649517685</v>
      </c>
      <c r="F26" s="80">
        <v>7.5008968463620649</v>
      </c>
      <c r="G26" s="80">
        <v>21.1057493843504</v>
      </c>
      <c r="H26" s="80">
        <v>2.8279496359467395</v>
      </c>
      <c r="I26" s="80">
        <v>13.717365943923729</v>
      </c>
      <c r="J26" s="80">
        <f t="shared" si="0"/>
        <v>16.545315579870469</v>
      </c>
      <c r="K26" s="106">
        <f t="shared" si="1"/>
        <v>20.615835777126097</v>
      </c>
      <c r="L26" s="104">
        <f t="shared" si="2"/>
        <v>78.392457327947682</v>
      </c>
      <c r="M26" s="104">
        <f t="shared" si="3"/>
        <v>220.57783114155137</v>
      </c>
      <c r="N26" s="104">
        <f t="shared" si="4"/>
        <v>78.993006590691053</v>
      </c>
      <c r="O26" s="107">
        <f t="shared" si="5"/>
        <v>105.41911655036769</v>
      </c>
    </row>
    <row r="27" spans="1:15" s="80" customFormat="1" x14ac:dyDescent="0.3">
      <c r="A27" s="95">
        <v>24</v>
      </c>
      <c r="B27" s="96" t="s">
        <v>42</v>
      </c>
      <c r="C27" s="100">
        <v>10.39303069922631</v>
      </c>
      <c r="D27" s="80">
        <v>8.42</v>
      </c>
      <c r="E27" s="80">
        <v>13.712163947854444</v>
      </c>
      <c r="F27" s="80">
        <v>10.022590665214409</v>
      </c>
      <c r="G27" s="80">
        <v>22.971332073499255</v>
      </c>
      <c r="H27" s="80">
        <v>4.5641981917327952</v>
      </c>
      <c r="I27" s="80">
        <v>13.858479855526863</v>
      </c>
      <c r="J27" s="80">
        <f t="shared" si="0"/>
        <v>18.422678047259659</v>
      </c>
      <c r="K27" s="106">
        <f t="shared" si="1"/>
        <v>32.934335073644888</v>
      </c>
      <c r="L27" s="104">
        <f t="shared" si="2"/>
        <v>80.198562226667192</v>
      </c>
      <c r="M27" s="104">
        <f t="shared" si="3"/>
        <v>183.8115379808894</v>
      </c>
      <c r="N27" s="104">
        <f t="shared" si="4"/>
        <v>54.206629355496382</v>
      </c>
      <c r="O27" s="107">
        <f t="shared" si="5"/>
        <v>101.06705191265829</v>
      </c>
    </row>
    <row r="28" spans="1:15" s="80" customFormat="1" x14ac:dyDescent="0.3">
      <c r="A28" s="95">
        <v>25</v>
      </c>
      <c r="B28" s="96" t="s">
        <v>43</v>
      </c>
      <c r="C28" s="100">
        <v>2.0313044754757139</v>
      </c>
      <c r="D28" s="80">
        <v>1.65</v>
      </c>
      <c r="E28" s="80">
        <v>10.959054534473529</v>
      </c>
      <c r="F28" s="80">
        <v>5.3730087554663877</v>
      </c>
      <c r="G28" s="80">
        <v>17.877112664904864</v>
      </c>
      <c r="H28" s="80">
        <v>2.1258776940910251</v>
      </c>
      <c r="I28" s="80">
        <v>10.541757717607126</v>
      </c>
      <c r="J28" s="80">
        <f t="shared" si="0"/>
        <v>12.667635411698152</v>
      </c>
      <c r="K28" s="106">
        <f t="shared" si="1"/>
        <v>20.166254537801862</v>
      </c>
      <c r="L28" s="104">
        <f t="shared" si="2"/>
        <v>70.859515455011902</v>
      </c>
      <c r="M28" s="104">
        <f t="shared" si="3"/>
        <v>235.76428009372518</v>
      </c>
      <c r="N28" s="104">
        <f t="shared" si="4"/>
        <v>128.84107236915304</v>
      </c>
      <c r="O28" s="107">
        <f t="shared" si="5"/>
        <v>96.192218812729465</v>
      </c>
    </row>
    <row r="29" spans="1:15" s="80" customFormat="1" x14ac:dyDescent="0.3">
      <c r="A29" s="95">
        <v>26</v>
      </c>
      <c r="B29" s="96" t="s">
        <v>44</v>
      </c>
      <c r="C29" s="100">
        <v>3.4535257197300826</v>
      </c>
      <c r="D29" s="80">
        <v>3.39</v>
      </c>
      <c r="E29" s="80">
        <v>12.09944042212917</v>
      </c>
      <c r="F29" s="80">
        <v>6.9978124516935925</v>
      </c>
      <c r="G29" s="80">
        <v>20.08242709704232</v>
      </c>
      <c r="H29" s="80">
        <v>2.1822068738694291</v>
      </c>
      <c r="I29" s="80">
        <v>12.72652524255879</v>
      </c>
      <c r="J29" s="80">
        <f t="shared" si="0"/>
        <v>14.908732116428219</v>
      </c>
      <c r="K29" s="106">
        <f t="shared" si="1"/>
        <v>17.146918206486625</v>
      </c>
      <c r="L29" s="104">
        <f t="shared" si="2"/>
        <v>74.237700674257312</v>
      </c>
      <c r="M29" s="104">
        <f t="shared" si="3"/>
        <v>213.04846649355466</v>
      </c>
      <c r="N29" s="104">
        <f t="shared" si="4"/>
        <v>64.371884184938907</v>
      </c>
      <c r="O29" s="107">
        <f t="shared" si="5"/>
        <v>105.18275885951485</v>
      </c>
    </row>
    <row r="30" spans="1:15" s="80" customFormat="1" x14ac:dyDescent="0.3">
      <c r="A30" s="95">
        <v>27</v>
      </c>
      <c r="B30" s="96" t="s">
        <v>45</v>
      </c>
      <c r="C30" s="100">
        <v>3.2407212457575016</v>
      </c>
      <c r="D30" s="80">
        <v>5.58</v>
      </c>
      <c r="E30" s="80">
        <v>10.336198520068764</v>
      </c>
      <c r="F30" s="80">
        <v>5.9083090269987286</v>
      </c>
      <c r="G30" s="80">
        <v>17.472793408061762</v>
      </c>
      <c r="H30" s="80">
        <v>1.9388769055524588</v>
      </c>
      <c r="I30" s="80">
        <v>11.849446208283853</v>
      </c>
      <c r="J30" s="80">
        <f t="shared" si="0"/>
        <v>13.788323113836311</v>
      </c>
      <c r="K30" s="106">
        <f t="shared" si="1"/>
        <v>16.362595107584063</v>
      </c>
      <c r="L30" s="104">
        <f t="shared" si="2"/>
        <v>78.913101024101422</v>
      </c>
      <c r="M30" s="104">
        <f t="shared" si="3"/>
        <v>233.37173209507003</v>
      </c>
      <c r="N30" s="104">
        <f t="shared" si="4"/>
        <v>34.746897948968794</v>
      </c>
      <c r="O30" s="107">
        <f t="shared" si="5"/>
        <v>114.64027306825587</v>
      </c>
    </row>
    <row r="31" spans="1:15" s="80" customFormat="1" x14ac:dyDescent="0.3">
      <c r="A31" s="95">
        <v>28</v>
      </c>
      <c r="B31" s="96" t="s">
        <v>46</v>
      </c>
      <c r="C31" s="100">
        <v>2.2990737462453033</v>
      </c>
      <c r="D31" s="80">
        <v>2.19</v>
      </c>
      <c r="E31" s="80">
        <v>8.9648037497624742</v>
      </c>
      <c r="F31" s="80">
        <v>4.5763593739951949</v>
      </c>
      <c r="G31" s="80">
        <v>16.200341597843078</v>
      </c>
      <c r="H31" s="80">
        <v>0.99551575609523746</v>
      </c>
      <c r="I31" s="80">
        <v>9.1365618982165095</v>
      </c>
      <c r="J31" s="80">
        <f t="shared" si="0"/>
        <v>10.132077654311747</v>
      </c>
      <c r="K31" s="106">
        <f t="shared" si="1"/>
        <v>10.895955909734118</v>
      </c>
      <c r="L31" s="104">
        <f t="shared" si="2"/>
        <v>62.542370437798276</v>
      </c>
      <c r="M31" s="104">
        <f t="shared" si="3"/>
        <v>221.40039333201162</v>
      </c>
      <c r="N31" s="104">
        <f t="shared" si="4"/>
        <v>45.457340460969746</v>
      </c>
      <c r="O31" s="107">
        <f t="shared" si="5"/>
        <v>101.91591643552249</v>
      </c>
    </row>
    <row r="32" spans="1:15" s="80" customFormat="1" x14ac:dyDescent="0.3">
      <c r="A32" s="95">
        <v>29</v>
      </c>
      <c r="B32" s="96" t="s">
        <v>47</v>
      </c>
      <c r="C32" s="100">
        <v>2.6620429991711116</v>
      </c>
      <c r="D32" s="80">
        <v>2.0699999999999998</v>
      </c>
      <c r="E32" s="80">
        <v>11.517269208244654</v>
      </c>
      <c r="F32" s="80">
        <v>5.6241654318516368</v>
      </c>
      <c r="G32" s="80">
        <v>19.671598610153918</v>
      </c>
      <c r="H32" s="80">
        <v>1.4975544450777409</v>
      </c>
      <c r="I32" s="80">
        <v>12.29670082048699</v>
      </c>
      <c r="J32" s="80">
        <f t="shared" si="0"/>
        <v>13.794255265564731</v>
      </c>
      <c r="K32" s="106">
        <f t="shared" si="1"/>
        <v>12.178505982537459</v>
      </c>
      <c r="L32" s="104">
        <f t="shared" si="2"/>
        <v>70.122695866946628</v>
      </c>
      <c r="M32" s="104">
        <f t="shared" si="3"/>
        <v>245.26759450287483</v>
      </c>
      <c r="N32" s="104">
        <f t="shared" si="4"/>
        <v>72.345625366074444</v>
      </c>
      <c r="O32" s="107">
        <f t="shared" si="5"/>
        <v>106.76750363431967</v>
      </c>
    </row>
    <row r="33" spans="1:15" s="80" customFormat="1" x14ac:dyDescent="0.3">
      <c r="A33" s="95">
        <v>30</v>
      </c>
      <c r="B33" s="96" t="s">
        <v>48</v>
      </c>
      <c r="C33" s="100">
        <v>8.6453393481321665</v>
      </c>
      <c r="D33" s="80">
        <v>10.15</v>
      </c>
      <c r="E33" s="80">
        <v>13.331945859826902</v>
      </c>
      <c r="F33" s="80">
        <v>10.200319172211426</v>
      </c>
      <c r="G33" s="80">
        <v>21.608958785971353</v>
      </c>
      <c r="H33" s="80">
        <v>4.6288669591801179</v>
      </c>
      <c r="I33" s="80">
        <v>12.267348846050275</v>
      </c>
      <c r="J33" s="80">
        <f t="shared" si="0"/>
        <v>16.896215805230394</v>
      </c>
      <c r="K33" s="106">
        <f t="shared" si="1"/>
        <v>37.73323003421784</v>
      </c>
      <c r="L33" s="104">
        <f t="shared" si="2"/>
        <v>78.190791016731012</v>
      </c>
      <c r="M33" s="104">
        <f t="shared" si="3"/>
        <v>165.6439913298056</v>
      </c>
      <c r="N33" s="104">
        <f t="shared" si="4"/>
        <v>45.604600583055351</v>
      </c>
      <c r="O33" s="107">
        <f t="shared" si="5"/>
        <v>92.01469144137036</v>
      </c>
    </row>
    <row r="34" spans="1:15" s="80" customFormat="1" x14ac:dyDescent="0.3">
      <c r="A34" s="95">
        <v>31</v>
      </c>
      <c r="B34" s="96" t="s">
        <v>49</v>
      </c>
      <c r="C34" s="100">
        <v>2.9823571595378184</v>
      </c>
      <c r="D34" s="80">
        <v>2.56</v>
      </c>
      <c r="E34" s="80">
        <v>13.379316111898476</v>
      </c>
      <c r="F34" s="80">
        <v>7.7137468650193979</v>
      </c>
      <c r="G34" s="80">
        <v>23.686725434744201</v>
      </c>
      <c r="H34" s="80">
        <v>1.9857378895009987</v>
      </c>
      <c r="I34" s="80">
        <v>15.687890148099894</v>
      </c>
      <c r="J34" s="80">
        <f t="shared" si="0"/>
        <v>17.673628037600892</v>
      </c>
      <c r="K34" s="106">
        <f t="shared" si="1"/>
        <v>12.657775333424997</v>
      </c>
      <c r="L34" s="104">
        <f t="shared" si="2"/>
        <v>74.614062151777347</v>
      </c>
      <c r="M34" s="104">
        <f t="shared" si="3"/>
        <v>229.11858979645748</v>
      </c>
      <c r="N34" s="104">
        <f t="shared" si="4"/>
        <v>77.567886308632765</v>
      </c>
      <c r="O34" s="107">
        <f t="shared" si="5"/>
        <v>117.25479850310406</v>
      </c>
    </row>
    <row r="35" spans="1:15" s="80" customFormat="1" x14ac:dyDescent="0.3">
      <c r="A35" s="95">
        <v>32</v>
      </c>
      <c r="B35" s="96" t="s">
        <v>50</v>
      </c>
      <c r="C35" s="100">
        <v>4.239962472547389</v>
      </c>
      <c r="D35" s="80">
        <v>3.5</v>
      </c>
      <c r="E35" s="80">
        <v>12.064707539820663</v>
      </c>
      <c r="F35" s="80">
        <v>5.6764817164096062</v>
      </c>
      <c r="G35" s="80">
        <v>19.454344767152836</v>
      </c>
      <c r="H35" s="80">
        <v>2.2044483941840087</v>
      </c>
      <c r="I35" s="80">
        <v>11.128391221703819</v>
      </c>
      <c r="J35" s="80">
        <f t="shared" si="0"/>
        <v>13.332839615887828</v>
      </c>
      <c r="K35" s="106">
        <f t="shared" si="1"/>
        <v>19.809228039041706</v>
      </c>
      <c r="L35" s="104">
        <f t="shared" si="2"/>
        <v>68.533994721833551</v>
      </c>
      <c r="M35" s="104">
        <f t="shared" si="3"/>
        <v>234.87857940853004</v>
      </c>
      <c r="N35" s="104">
        <f t="shared" si="4"/>
        <v>62.984239833828823</v>
      </c>
      <c r="O35" s="107">
        <f t="shared" si="5"/>
        <v>92.239212471363714</v>
      </c>
    </row>
    <row r="36" spans="1:15" s="80" customFormat="1" x14ac:dyDescent="0.3">
      <c r="A36" s="95">
        <v>33</v>
      </c>
      <c r="B36" s="96" t="s">
        <v>51</v>
      </c>
      <c r="C36" s="100">
        <v>4.320275505811451</v>
      </c>
      <c r="D36" s="80">
        <v>3.61</v>
      </c>
      <c r="E36" s="80">
        <v>11.743106046359411</v>
      </c>
      <c r="F36" s="80">
        <v>6.5204087877118901</v>
      </c>
      <c r="G36" s="80">
        <v>21.844584310337737</v>
      </c>
      <c r="H36" s="80">
        <v>1.5000552303103942</v>
      </c>
      <c r="I36" s="80">
        <v>13.351927537832765</v>
      </c>
      <c r="J36" s="80">
        <f t="shared" si="0"/>
        <v>14.851982768143159</v>
      </c>
      <c r="K36" s="106">
        <f t="shared" si="1"/>
        <v>11.234746639089966</v>
      </c>
      <c r="L36" s="104">
        <f t="shared" si="2"/>
        <v>67.989312852772414</v>
      </c>
      <c r="M36" s="104">
        <f t="shared" si="3"/>
        <v>227.77686571020871</v>
      </c>
      <c r="N36" s="104">
        <f t="shared" si="4"/>
        <v>41.552776462891813</v>
      </c>
      <c r="O36" s="107">
        <f t="shared" si="5"/>
        <v>113.70013593611479</v>
      </c>
    </row>
    <row r="37" spans="1:15" s="80" customFormat="1" x14ac:dyDescent="0.3">
      <c r="A37" s="95">
        <v>34</v>
      </c>
      <c r="B37" s="96" t="s">
        <v>52</v>
      </c>
      <c r="C37" s="100">
        <v>6.5510511973404908</v>
      </c>
      <c r="D37" s="80">
        <v>6.55</v>
      </c>
      <c r="E37" s="80">
        <v>13.274201252520964</v>
      </c>
      <c r="F37" s="80">
        <v>8.1270022909273383</v>
      </c>
      <c r="G37" s="80">
        <v>22.971584636687918</v>
      </c>
      <c r="H37" s="80">
        <v>2.1675241710423636</v>
      </c>
      <c r="I37" s="80">
        <v>15.07532371341278</v>
      </c>
      <c r="J37" s="80">
        <f t="shared" si="0"/>
        <v>17.242847884455145</v>
      </c>
      <c r="K37" s="106">
        <f t="shared" si="1"/>
        <v>14.377961045797505</v>
      </c>
      <c r="L37" s="104">
        <f t="shared" si="2"/>
        <v>75.061638790545572</v>
      </c>
      <c r="M37" s="104">
        <f t="shared" si="3"/>
        <v>212.16738063067083</v>
      </c>
      <c r="N37" s="104">
        <f t="shared" si="4"/>
        <v>33.09197207698265</v>
      </c>
      <c r="O37" s="107">
        <f t="shared" si="5"/>
        <v>113.56859389599624</v>
      </c>
    </row>
    <row r="38" spans="1:15" s="80" customFormat="1" x14ac:dyDescent="0.3">
      <c r="A38" s="95">
        <v>35</v>
      </c>
      <c r="B38" s="96" t="s">
        <v>53</v>
      </c>
      <c r="C38" s="100">
        <v>1.791845788724751</v>
      </c>
      <c r="D38" s="80">
        <v>1.7</v>
      </c>
      <c r="E38" s="80">
        <v>10.345131306711616</v>
      </c>
      <c r="F38" s="80">
        <v>4.2513428580526167</v>
      </c>
      <c r="G38" s="80">
        <v>19.704172124104215</v>
      </c>
      <c r="H38" s="80">
        <v>1.8247316533895281</v>
      </c>
      <c r="I38" s="80">
        <v>11.48925728134463</v>
      </c>
      <c r="J38" s="80">
        <f t="shared" si="0"/>
        <v>13.313988934734159</v>
      </c>
      <c r="K38" s="106">
        <f t="shared" si="1"/>
        <v>15.882067993658621</v>
      </c>
      <c r="L38" s="104">
        <f t="shared" si="2"/>
        <v>67.569390131580747</v>
      </c>
      <c r="M38" s="104">
        <f t="shared" si="3"/>
        <v>313.1713761809558</v>
      </c>
      <c r="N38" s="104">
        <f t="shared" si="4"/>
        <v>107.33715608173695</v>
      </c>
      <c r="O38" s="107">
        <f t="shared" si="5"/>
        <v>111.05955971666341</v>
      </c>
    </row>
    <row r="39" spans="1:15" s="80" customFormat="1" x14ac:dyDescent="0.3">
      <c r="A39" s="95">
        <v>36</v>
      </c>
      <c r="B39" s="96" t="s">
        <v>54</v>
      </c>
      <c r="C39" s="100">
        <v>3.5981511274547358</v>
      </c>
      <c r="D39" s="80">
        <v>3.49</v>
      </c>
      <c r="E39" s="80">
        <v>11.259607910873132</v>
      </c>
      <c r="F39" s="80">
        <v>5.4735392255761619</v>
      </c>
      <c r="G39" s="80">
        <v>19.046237035452975</v>
      </c>
      <c r="H39" s="80">
        <v>1.7303331589045876</v>
      </c>
      <c r="I39" s="80">
        <v>10.95063666492238</v>
      </c>
      <c r="J39" s="80">
        <f t="shared" si="0"/>
        <v>12.680969823826967</v>
      </c>
      <c r="K39" s="106">
        <f t="shared" si="1"/>
        <v>15.801210576616759</v>
      </c>
      <c r="L39" s="104">
        <f t="shared" si="2"/>
        <v>66.579922323881632</v>
      </c>
      <c r="M39" s="104">
        <f t="shared" si="3"/>
        <v>231.67770068354864</v>
      </c>
      <c r="N39" s="104">
        <f t="shared" si="4"/>
        <v>49.579746673483882</v>
      </c>
      <c r="O39" s="107">
        <f t="shared" si="5"/>
        <v>97.255932458781388</v>
      </c>
    </row>
    <row r="40" spans="1:15" s="80" customFormat="1" x14ac:dyDescent="0.3">
      <c r="A40" s="95">
        <v>37</v>
      </c>
      <c r="B40" s="96" t="s">
        <v>55</v>
      </c>
      <c r="C40" s="100">
        <v>2.5089400189245761</v>
      </c>
      <c r="D40" s="80">
        <v>3.41</v>
      </c>
      <c r="E40" s="80">
        <v>10.934065114614249</v>
      </c>
      <c r="F40" s="80">
        <v>5.3544170666928581</v>
      </c>
      <c r="G40" s="80">
        <v>19.396890307585942</v>
      </c>
      <c r="H40" s="80">
        <v>1.8616155698756753</v>
      </c>
      <c r="I40" s="80">
        <v>12.888572730400499</v>
      </c>
      <c r="J40" s="80">
        <f t="shared" si="0"/>
        <v>14.750188300276175</v>
      </c>
      <c r="K40" s="106">
        <f t="shared" si="1"/>
        <v>14.443923379387465</v>
      </c>
      <c r="L40" s="104">
        <f t="shared" si="2"/>
        <v>76.044087822198563</v>
      </c>
      <c r="M40" s="104">
        <f t="shared" si="3"/>
        <v>275.4770148935483</v>
      </c>
      <c r="N40" s="104">
        <f t="shared" si="4"/>
        <v>54.592831961163505</v>
      </c>
      <c r="O40" s="107">
        <f t="shared" si="5"/>
        <v>117.87539762474886</v>
      </c>
    </row>
    <row r="41" spans="1:15" s="80" customFormat="1" x14ac:dyDescent="0.3">
      <c r="A41" s="95">
        <v>38</v>
      </c>
      <c r="B41" s="96" t="s">
        <v>56</v>
      </c>
      <c r="C41" s="100">
        <v>5.9793864564200163</v>
      </c>
      <c r="D41" s="80">
        <v>3.59</v>
      </c>
      <c r="E41" s="80">
        <v>12.404646883943458</v>
      </c>
      <c r="F41" s="80">
        <v>7.3925063306110124</v>
      </c>
      <c r="G41" s="80">
        <v>20.520085070799251</v>
      </c>
      <c r="H41" s="80">
        <v>2.1025576304177935</v>
      </c>
      <c r="I41" s="80">
        <v>11.879462747134861</v>
      </c>
      <c r="J41" s="80">
        <f t="shared" si="0"/>
        <v>13.982020377552654</v>
      </c>
      <c r="K41" s="106">
        <f t="shared" si="1"/>
        <v>17.69909696400115</v>
      </c>
      <c r="L41" s="104">
        <f t="shared" si="2"/>
        <v>68.138218381216774</v>
      </c>
      <c r="M41" s="104">
        <f t="shared" si="3"/>
        <v>189.13775318197125</v>
      </c>
      <c r="N41" s="104">
        <f t="shared" si="4"/>
        <v>58.567064914144673</v>
      </c>
      <c r="O41" s="107">
        <f t="shared" si="5"/>
        <v>95.766230657574027</v>
      </c>
    </row>
    <row r="42" spans="1:15" s="80" customFormat="1" x14ac:dyDescent="0.3">
      <c r="A42" s="95">
        <v>39</v>
      </c>
      <c r="B42" s="96" t="s">
        <v>57</v>
      </c>
      <c r="C42" s="100">
        <v>2.9176434614208544</v>
      </c>
      <c r="D42" s="80">
        <v>6.61</v>
      </c>
      <c r="E42" s="80">
        <v>12.549564224202268</v>
      </c>
      <c r="F42" s="80">
        <v>10.90891972164922</v>
      </c>
      <c r="G42" s="80">
        <v>20.278934806009268</v>
      </c>
      <c r="H42" s="80">
        <v>2.8816286058300364</v>
      </c>
      <c r="I42" s="80">
        <v>13.668511529549846</v>
      </c>
      <c r="J42" s="80">
        <f t="shared" si="0"/>
        <v>16.550140135379884</v>
      </c>
      <c r="K42" s="106">
        <f t="shared" si="1"/>
        <v>21.08224146865053</v>
      </c>
      <c r="L42" s="104">
        <f t="shared" si="2"/>
        <v>81.612472714669266</v>
      </c>
      <c r="M42" s="104">
        <f t="shared" si="3"/>
        <v>151.71199859996605</v>
      </c>
      <c r="N42" s="104">
        <f t="shared" si="4"/>
        <v>43.594986472466509</v>
      </c>
      <c r="O42" s="107">
        <f t="shared" si="5"/>
        <v>108.91622438323117</v>
      </c>
    </row>
    <row r="43" spans="1:15" s="80" customFormat="1" x14ac:dyDescent="0.3">
      <c r="A43" s="95">
        <v>40</v>
      </c>
      <c r="B43" s="96" t="s">
        <v>58</v>
      </c>
      <c r="C43" s="100">
        <v>5.2382951333501246</v>
      </c>
      <c r="D43" s="80">
        <v>3.82</v>
      </c>
      <c r="E43" s="80">
        <v>12.51199606283066</v>
      </c>
      <c r="F43" s="80">
        <v>7.8124392128093554</v>
      </c>
      <c r="G43" s="80">
        <v>20.152344238298969</v>
      </c>
      <c r="H43" s="80">
        <v>3.9342372311424421</v>
      </c>
      <c r="I43" s="80">
        <v>11.788901031596392</v>
      </c>
      <c r="J43" s="80">
        <f t="shared" si="0"/>
        <v>15.723138262738834</v>
      </c>
      <c r="K43" s="106">
        <f t="shared" si="1"/>
        <v>33.372383232312941</v>
      </c>
      <c r="L43" s="104">
        <f t="shared" si="2"/>
        <v>78.021385883521418</v>
      </c>
      <c r="M43" s="104">
        <f t="shared" si="3"/>
        <v>201.25773570127768</v>
      </c>
      <c r="N43" s="104">
        <f t="shared" si="4"/>
        <v>102.99050343304823</v>
      </c>
      <c r="O43" s="107">
        <f t="shared" si="5"/>
        <v>94.220785975290042</v>
      </c>
    </row>
    <row r="44" spans="1:15" s="80" customFormat="1" x14ac:dyDescent="0.3">
      <c r="A44" s="95">
        <v>41</v>
      </c>
      <c r="B44" s="96" t="s">
        <v>59</v>
      </c>
      <c r="C44" s="100">
        <v>3.9832257555640274</v>
      </c>
      <c r="D44" s="80">
        <v>3.44</v>
      </c>
      <c r="E44" s="80">
        <v>9.8514452536986639</v>
      </c>
      <c r="F44" s="80">
        <v>5.0805528716019435</v>
      </c>
      <c r="G44" s="80">
        <v>16.298299765662904</v>
      </c>
      <c r="H44" s="80">
        <v>2.3690479922259491</v>
      </c>
      <c r="I44" s="80">
        <v>9.8084699539199409</v>
      </c>
      <c r="J44" s="80">
        <f t="shared" si="0"/>
        <v>12.17751794614589</v>
      </c>
      <c r="K44" s="106">
        <f t="shared" si="1"/>
        <v>24.153084052412911</v>
      </c>
      <c r="L44" s="104">
        <f t="shared" si="2"/>
        <v>74.716492647910201</v>
      </c>
      <c r="M44" s="104">
        <f t="shared" si="3"/>
        <v>239.68883414663117</v>
      </c>
      <c r="N44" s="104">
        <f t="shared" si="4"/>
        <v>68.8676741926148</v>
      </c>
      <c r="O44" s="107">
        <f t="shared" si="5"/>
        <v>99.563766547222215</v>
      </c>
    </row>
    <row r="45" spans="1:15" s="80" customFormat="1" x14ac:dyDescent="0.3">
      <c r="A45" s="95">
        <v>42</v>
      </c>
      <c r="B45" s="96" t="s">
        <v>60</v>
      </c>
      <c r="C45" s="100">
        <v>6.4401472376288753</v>
      </c>
      <c r="D45" s="80">
        <v>4.5199999999999996</v>
      </c>
      <c r="E45" s="80">
        <v>11.178813984671079</v>
      </c>
      <c r="F45" s="80">
        <v>7.7758202963937286</v>
      </c>
      <c r="G45" s="80">
        <v>18.751708754187245</v>
      </c>
      <c r="H45" s="80">
        <v>3.5366326883999615</v>
      </c>
      <c r="I45" s="80">
        <v>10.359129277360294</v>
      </c>
      <c r="J45" s="80">
        <f t="shared" si="0"/>
        <v>13.895761965760256</v>
      </c>
      <c r="K45" s="106">
        <f t="shared" si="1"/>
        <v>34.140250533693148</v>
      </c>
      <c r="L45" s="104">
        <f t="shared" si="2"/>
        <v>74.103977125057156</v>
      </c>
      <c r="M45" s="104">
        <f t="shared" si="3"/>
        <v>178.70477243674</v>
      </c>
      <c r="N45" s="104">
        <f t="shared" si="4"/>
        <v>78.244086026547834</v>
      </c>
      <c r="O45" s="107">
        <f t="shared" si="5"/>
        <v>92.667516353391548</v>
      </c>
    </row>
    <row r="46" spans="1:15" s="80" customFormat="1" x14ac:dyDescent="0.3">
      <c r="A46" s="95">
        <v>43</v>
      </c>
      <c r="B46" s="96" t="s">
        <v>61</v>
      </c>
      <c r="C46" s="100">
        <v>0</v>
      </c>
      <c r="D46" s="80">
        <v>1.39</v>
      </c>
      <c r="E46" s="80">
        <v>11.174439520603174</v>
      </c>
      <c r="F46" s="80">
        <v>5.6939856992486657</v>
      </c>
      <c r="G46" s="80">
        <v>18.211128147076103</v>
      </c>
      <c r="H46" s="80">
        <v>0.83229076104243094</v>
      </c>
      <c r="I46" s="80">
        <v>10.051103712971013</v>
      </c>
      <c r="J46" s="80">
        <f t="shared" si="0"/>
        <v>10.883394474013445</v>
      </c>
      <c r="K46" s="106">
        <f t="shared" si="1"/>
        <v>8.2805907172995781</v>
      </c>
      <c r="L46" s="104">
        <f t="shared" si="2"/>
        <v>59.762329857422003</v>
      </c>
      <c r="M46" s="104">
        <f t="shared" si="3"/>
        <v>191.13842304608411</v>
      </c>
      <c r="N46" s="104">
        <f t="shared" si="4"/>
        <v>59.877033168520214</v>
      </c>
      <c r="O46" s="107">
        <f t="shared" si="5"/>
        <v>89.947273815738313</v>
      </c>
    </row>
    <row r="47" spans="1:15" s="80" customFormat="1" x14ac:dyDescent="0.3">
      <c r="A47" s="95">
        <v>44</v>
      </c>
      <c r="B47" s="96" t="s">
        <v>62</v>
      </c>
      <c r="C47" s="100">
        <v>2.1475872275371954</v>
      </c>
      <c r="D47" s="80">
        <v>1.98</v>
      </c>
      <c r="E47" s="80">
        <v>11.650179263352987</v>
      </c>
      <c r="F47" s="80">
        <v>5.1729886338310678</v>
      </c>
      <c r="G47" s="80">
        <v>21.979846128630353</v>
      </c>
      <c r="H47" s="80">
        <v>1.4004893594526424</v>
      </c>
      <c r="I47" s="80">
        <v>14.277892733616277</v>
      </c>
      <c r="J47" s="80">
        <f t="shared" si="0"/>
        <v>15.678382093068919</v>
      </c>
      <c r="K47" s="106">
        <f t="shared" si="1"/>
        <v>9.8087959167482079</v>
      </c>
      <c r="L47" s="104">
        <f t="shared" si="2"/>
        <v>71.330718155695735</v>
      </c>
      <c r="M47" s="104">
        <f t="shared" si="3"/>
        <v>303.08170388260942</v>
      </c>
      <c r="N47" s="104">
        <f t="shared" si="4"/>
        <v>70.731785830941547</v>
      </c>
      <c r="O47" s="107">
        <f t="shared" si="5"/>
        <v>122.55513336630854</v>
      </c>
    </row>
    <row r="48" spans="1:15" s="80" customFormat="1" x14ac:dyDescent="0.3">
      <c r="A48" s="95">
        <v>45</v>
      </c>
      <c r="B48" s="96" t="s">
        <v>63</v>
      </c>
      <c r="C48" s="100">
        <v>4.5894607610956806</v>
      </c>
      <c r="D48" s="80">
        <v>4.62</v>
      </c>
      <c r="E48" s="80">
        <v>9.5277282365993052</v>
      </c>
      <c r="F48" s="80">
        <v>6.3108437252687306</v>
      </c>
      <c r="G48" s="80">
        <v>16.349431338800578</v>
      </c>
      <c r="H48" s="80">
        <v>4.2163128491620112</v>
      </c>
      <c r="I48" s="80">
        <v>7.9758659217877099</v>
      </c>
      <c r="J48" s="80">
        <f t="shared" si="0"/>
        <v>12.19217877094972</v>
      </c>
      <c r="K48" s="106">
        <f t="shared" si="1"/>
        <v>52.863386753334076</v>
      </c>
      <c r="L48" s="104">
        <f t="shared" si="2"/>
        <v>74.572494408506813</v>
      </c>
      <c r="M48" s="104">
        <f t="shared" si="3"/>
        <v>193.1941163767377</v>
      </c>
      <c r="N48" s="104">
        <f t="shared" si="4"/>
        <v>91.262182882294624</v>
      </c>
      <c r="O48" s="107">
        <f t="shared" si="5"/>
        <v>83.712147573118699</v>
      </c>
    </row>
    <row r="49" spans="1:15" s="80" customFormat="1" x14ac:dyDescent="0.3">
      <c r="A49" s="95">
        <v>46</v>
      </c>
      <c r="B49" s="96" t="s">
        <v>64</v>
      </c>
      <c r="C49" s="100">
        <v>5.00554815801154</v>
      </c>
      <c r="D49" s="80">
        <v>4.21</v>
      </c>
      <c r="E49" s="80">
        <v>14.377136845796439</v>
      </c>
      <c r="F49" s="80">
        <v>8.823290138880818</v>
      </c>
      <c r="G49" s="80">
        <v>23.4815182560816</v>
      </c>
      <c r="H49" s="80">
        <v>2.4673533317004628</v>
      </c>
      <c r="I49" s="80">
        <v>14.91627241437098</v>
      </c>
      <c r="J49" s="80">
        <f t="shared" si="0"/>
        <v>17.383625746071441</v>
      </c>
      <c r="K49" s="106">
        <f t="shared" si="1"/>
        <v>16.541353383458645</v>
      </c>
      <c r="L49" s="104">
        <f t="shared" si="2"/>
        <v>74.031097804202531</v>
      </c>
      <c r="M49" s="104">
        <f t="shared" si="3"/>
        <v>197.01976782411975</v>
      </c>
      <c r="N49" s="104">
        <f t="shared" si="4"/>
        <v>58.606967498823352</v>
      </c>
      <c r="O49" s="107">
        <f t="shared" si="5"/>
        <v>103.7499508723962</v>
      </c>
    </row>
    <row r="50" spans="1:15" s="80" customFormat="1" x14ac:dyDescent="0.3">
      <c r="A50" s="95">
        <v>47</v>
      </c>
      <c r="B50" s="96" t="s">
        <v>65</v>
      </c>
      <c r="C50" s="100">
        <v>5.0142987131158199</v>
      </c>
      <c r="D50" s="80">
        <v>4.95</v>
      </c>
      <c r="E50" s="80">
        <v>11.685628803451856</v>
      </c>
      <c r="F50" s="80">
        <v>7.4095227856096537</v>
      </c>
      <c r="G50" s="80">
        <v>19.075107773458601</v>
      </c>
      <c r="H50" s="80">
        <v>1.9794090459949638</v>
      </c>
      <c r="I50" s="80">
        <v>11.14015236030982</v>
      </c>
      <c r="J50" s="80">
        <f t="shared" si="0"/>
        <v>13.119561406304783</v>
      </c>
      <c r="K50" s="106">
        <f t="shared" si="1"/>
        <v>17.768240343347642</v>
      </c>
      <c r="L50" s="104">
        <f t="shared" si="2"/>
        <v>68.778439220980673</v>
      </c>
      <c r="M50" s="104">
        <f t="shared" si="3"/>
        <v>177.06351388492706</v>
      </c>
      <c r="N50" s="104">
        <f t="shared" si="4"/>
        <v>39.988061535251795</v>
      </c>
      <c r="O50" s="107">
        <f t="shared" si="5"/>
        <v>95.332074530889557</v>
      </c>
    </row>
    <row r="51" spans="1:15" s="80" customFormat="1" x14ac:dyDescent="0.3">
      <c r="A51" s="95">
        <v>48</v>
      </c>
      <c r="B51" s="96" t="s">
        <v>66</v>
      </c>
      <c r="C51" s="100">
        <v>4.6064562930721804</v>
      </c>
      <c r="D51" s="80">
        <v>4.5199999999999996</v>
      </c>
      <c r="E51" s="80">
        <v>12.414510258768948</v>
      </c>
      <c r="F51" s="80">
        <v>5.1427146952511524</v>
      </c>
      <c r="G51" s="80">
        <v>19.695931210667332</v>
      </c>
      <c r="H51" s="80">
        <v>6.6888266853277356</v>
      </c>
      <c r="I51" s="80">
        <v>9.7241660835082797</v>
      </c>
      <c r="J51" s="80">
        <f t="shared" si="0"/>
        <v>16.412992768836016</v>
      </c>
      <c r="K51" s="106">
        <f t="shared" si="1"/>
        <v>68.785607196401813</v>
      </c>
      <c r="L51" s="104">
        <f t="shared" si="2"/>
        <v>83.331895269550529</v>
      </c>
      <c r="M51" s="104">
        <f t="shared" si="3"/>
        <v>319.1503659340072</v>
      </c>
      <c r="N51" s="104">
        <f t="shared" si="4"/>
        <v>147.98289126831276</v>
      </c>
      <c r="O51" s="107">
        <f t="shared" si="5"/>
        <v>78.329034982589405</v>
      </c>
    </row>
    <row r="52" spans="1:15" s="80" customFormat="1" x14ac:dyDescent="0.3">
      <c r="A52" s="95">
        <v>49</v>
      </c>
      <c r="B52" s="96" t="s">
        <v>67</v>
      </c>
      <c r="C52" s="100">
        <v>1.8552470884863768</v>
      </c>
      <c r="D52" s="80">
        <v>1.5</v>
      </c>
      <c r="E52" s="80">
        <v>9.3469775524219294</v>
      </c>
      <c r="F52" s="80">
        <v>3.7325962136039408</v>
      </c>
      <c r="G52" s="80">
        <v>17.058933753998204</v>
      </c>
      <c r="H52" s="80">
        <v>1.3959792495149506</v>
      </c>
      <c r="I52" s="80">
        <v>10.606071030506516</v>
      </c>
      <c r="J52" s="80">
        <f t="shared" si="0"/>
        <v>12.002050280021468</v>
      </c>
      <c r="K52" s="106">
        <f t="shared" si="1"/>
        <v>13.162077130161201</v>
      </c>
      <c r="L52" s="104">
        <f t="shared" si="2"/>
        <v>70.356391865397072</v>
      </c>
      <c r="M52" s="104">
        <f t="shared" si="3"/>
        <v>321.546976773925</v>
      </c>
      <c r="N52" s="104">
        <f t="shared" si="4"/>
        <v>93.065283300996697</v>
      </c>
      <c r="O52" s="107">
        <f t="shared" si="5"/>
        <v>113.47059486366626</v>
      </c>
    </row>
    <row r="53" spans="1:15" s="80" customFormat="1" x14ac:dyDescent="0.3">
      <c r="A53" s="95">
        <v>50</v>
      </c>
      <c r="B53" s="96" t="s">
        <v>68</v>
      </c>
      <c r="C53" s="100">
        <v>6.0030184770086716</v>
      </c>
      <c r="D53" s="80">
        <v>1.6</v>
      </c>
      <c r="E53" s="80">
        <v>9.8543424504048946</v>
      </c>
      <c r="F53" s="80">
        <v>3.733145364833216</v>
      </c>
      <c r="G53" s="80">
        <v>16.989613858820245</v>
      </c>
      <c r="H53" s="80">
        <v>2.9190052005560991</v>
      </c>
      <c r="I53" s="80">
        <v>8.9109726584624891</v>
      </c>
      <c r="J53" s="80">
        <f t="shared" si="0"/>
        <v>11.829977859018587</v>
      </c>
      <c r="K53" s="106">
        <f t="shared" si="1"/>
        <v>32.757425170461111</v>
      </c>
      <c r="L53" s="104">
        <f t="shared" si="2"/>
        <v>69.630645860011668</v>
      </c>
      <c r="M53" s="104">
        <f t="shared" si="3"/>
        <v>316.89036195747258</v>
      </c>
      <c r="N53" s="104">
        <f t="shared" si="4"/>
        <v>182.43782503475617</v>
      </c>
      <c r="O53" s="107">
        <f t="shared" si="5"/>
        <v>90.426862099726975</v>
      </c>
    </row>
    <row r="54" spans="1:15" s="80" customFormat="1" x14ac:dyDescent="0.3">
      <c r="A54" s="95">
        <v>51</v>
      </c>
      <c r="B54" s="96" t="s">
        <v>69</v>
      </c>
      <c r="C54" s="100">
        <v>3.7623547595482463</v>
      </c>
      <c r="D54" s="80">
        <v>2.69</v>
      </c>
      <c r="E54" s="80">
        <v>8.5161976786862734</v>
      </c>
      <c r="F54" s="80">
        <v>4.1589907035996907</v>
      </c>
      <c r="G54" s="80">
        <v>15.122085720412977</v>
      </c>
      <c r="H54" s="80">
        <v>2.3976766175874644</v>
      </c>
      <c r="I54" s="80">
        <v>9.5603133864649479</v>
      </c>
      <c r="J54" s="80">
        <f t="shared" si="0"/>
        <v>11.957990004052412</v>
      </c>
      <c r="K54" s="106">
        <f t="shared" si="1"/>
        <v>25.079477216531252</v>
      </c>
      <c r="L54" s="104">
        <f t="shared" si="2"/>
        <v>79.076327334334437</v>
      </c>
      <c r="M54" s="104">
        <f t="shared" si="3"/>
        <v>287.52144104824589</v>
      </c>
      <c r="N54" s="104">
        <f t="shared" si="4"/>
        <v>89.13295976161578</v>
      </c>
      <c r="O54" s="107">
        <f t="shared" si="5"/>
        <v>112.2603507712346</v>
      </c>
    </row>
    <row r="55" spans="1:15" s="80" customFormat="1" x14ac:dyDescent="0.3">
      <c r="A55" s="95">
        <v>52</v>
      </c>
      <c r="B55" s="96" t="s">
        <v>70</v>
      </c>
      <c r="C55" s="100">
        <v>4.3438903524551158</v>
      </c>
      <c r="D55" s="80">
        <v>4.05</v>
      </c>
      <c r="E55" s="80">
        <v>8.8886450303146702</v>
      </c>
      <c r="F55" s="80">
        <v>4.4157974633955241</v>
      </c>
      <c r="G55" s="80">
        <v>15.013666536509177</v>
      </c>
      <c r="H55" s="80">
        <v>1.2009939260077307</v>
      </c>
      <c r="I55" s="80">
        <v>9.8917111479231856</v>
      </c>
      <c r="J55" s="80">
        <f t="shared" si="0"/>
        <v>11.092705073930917</v>
      </c>
      <c r="K55" s="106">
        <f t="shared" si="1"/>
        <v>12.14141727399597</v>
      </c>
      <c r="L55" s="104">
        <f t="shared" si="2"/>
        <v>73.88405122064259</v>
      </c>
      <c r="M55" s="104">
        <f t="shared" si="3"/>
        <v>251.20502391432575</v>
      </c>
      <c r="N55" s="104">
        <f t="shared" si="4"/>
        <v>29.654171012536562</v>
      </c>
      <c r="O55" s="107">
        <f t="shared" si="5"/>
        <v>111.2848034114037</v>
      </c>
    </row>
    <row r="56" spans="1:15" s="80" customFormat="1" x14ac:dyDescent="0.3">
      <c r="A56" s="95">
        <v>53</v>
      </c>
      <c r="B56" s="96" t="s">
        <v>71</v>
      </c>
      <c r="C56" s="100">
        <v>0.90797871556387544</v>
      </c>
      <c r="D56" s="80">
        <v>1.22</v>
      </c>
      <c r="E56" s="80">
        <v>8.3041185926450165</v>
      </c>
      <c r="F56" s="80">
        <v>3.2209237105164079</v>
      </c>
      <c r="G56" s="80">
        <v>14.868613786674953</v>
      </c>
      <c r="H56" s="80">
        <v>1.6299742317071062</v>
      </c>
      <c r="I56" s="80">
        <v>5.9016308389395222</v>
      </c>
      <c r="J56" s="80">
        <f t="shared" si="0"/>
        <v>7.5316050706466289</v>
      </c>
      <c r="K56" s="106">
        <f t="shared" si="1"/>
        <v>27.61904761904762</v>
      </c>
      <c r="L56" s="104">
        <f t="shared" si="2"/>
        <v>50.654386338263421</v>
      </c>
      <c r="M56" s="104">
        <f t="shared" si="3"/>
        <v>233.83369950848953</v>
      </c>
      <c r="N56" s="104">
        <f t="shared" si="4"/>
        <v>133.60444522189397</v>
      </c>
      <c r="O56" s="107">
        <f t="shared" si="5"/>
        <v>71.068720576397055</v>
      </c>
    </row>
    <row r="57" spans="1:15" s="80" customFormat="1" x14ac:dyDescent="0.3">
      <c r="A57" s="95">
        <v>54</v>
      </c>
      <c r="B57" s="96" t="s">
        <v>72</v>
      </c>
      <c r="C57" s="100">
        <v>7.2143068261536865</v>
      </c>
      <c r="D57" s="80">
        <v>6.96</v>
      </c>
      <c r="E57" s="80">
        <v>12.065052077055062</v>
      </c>
      <c r="F57" s="80">
        <v>7.6530090936957187</v>
      </c>
      <c r="G57" s="80">
        <v>20.360000632134561</v>
      </c>
      <c r="H57" s="80">
        <v>2.4926666929744945</v>
      </c>
      <c r="I57" s="80">
        <v>11.754337503124054</v>
      </c>
      <c r="J57" s="80">
        <f t="shared" si="0"/>
        <v>14.247004196098548</v>
      </c>
      <c r="K57" s="106">
        <f t="shared" si="1"/>
        <v>21.206356311548792</v>
      </c>
      <c r="L57" s="104">
        <f t="shared" si="2"/>
        <v>69.975460480154609</v>
      </c>
      <c r="M57" s="104">
        <f t="shared" si="3"/>
        <v>186.16212292018221</v>
      </c>
      <c r="N57" s="104">
        <f t="shared" si="4"/>
        <v>35.814176623196758</v>
      </c>
      <c r="O57" s="107">
        <f t="shared" si="5"/>
        <v>97.424672749470218</v>
      </c>
    </row>
    <row r="58" spans="1:15" s="80" customFormat="1" x14ac:dyDescent="0.3">
      <c r="A58" s="95">
        <v>55</v>
      </c>
      <c r="B58" s="96" t="s">
        <v>73</v>
      </c>
      <c r="C58" s="100">
        <v>1.753813904739723</v>
      </c>
      <c r="D58" s="80">
        <v>1.9</v>
      </c>
      <c r="E58" s="80">
        <v>8.8489515713091578</v>
      </c>
      <c r="F58" s="80">
        <v>3.5126462585864009</v>
      </c>
      <c r="G58" s="80">
        <v>14.965668644028213</v>
      </c>
      <c r="H58" s="80">
        <v>1.2689131352100789</v>
      </c>
      <c r="I58" s="80">
        <v>8.4348061968774495</v>
      </c>
      <c r="J58" s="80">
        <f t="shared" si="0"/>
        <v>9.7037193320875286</v>
      </c>
      <c r="K58" s="106">
        <f t="shared" si="1"/>
        <v>15.043773450062531</v>
      </c>
      <c r="L58" s="104">
        <f t="shared" si="2"/>
        <v>64.839864912815827</v>
      </c>
      <c r="M58" s="104">
        <f t="shared" si="3"/>
        <v>276.25096914804652</v>
      </c>
      <c r="N58" s="104">
        <f t="shared" si="4"/>
        <v>66.784901853162054</v>
      </c>
      <c r="O58" s="107">
        <f t="shared" si="5"/>
        <v>95.319836806718598</v>
      </c>
    </row>
    <row r="59" spans="1:15" s="80" customFormat="1" x14ac:dyDescent="0.3">
      <c r="A59" s="95">
        <v>56</v>
      </c>
      <c r="B59" s="96" t="s">
        <v>74</v>
      </c>
      <c r="C59" s="100">
        <v>4.5928401645772752</v>
      </c>
      <c r="D59" s="80">
        <v>4.93</v>
      </c>
      <c r="E59" s="80">
        <v>10.239440712293835</v>
      </c>
      <c r="F59" s="80">
        <v>5.3380229631498359</v>
      </c>
      <c r="G59" s="80">
        <v>17.494427677114547</v>
      </c>
      <c r="H59" s="80">
        <v>1.1103887660902354</v>
      </c>
      <c r="I59" s="80">
        <v>10.874723703029515</v>
      </c>
      <c r="J59" s="80">
        <f t="shared" si="0"/>
        <v>11.98511246911975</v>
      </c>
      <c r="K59" s="106">
        <f t="shared" si="1"/>
        <v>10.210730832461516</v>
      </c>
      <c r="L59" s="104">
        <f t="shared" si="2"/>
        <v>68.508171232135567</v>
      </c>
      <c r="M59" s="104">
        <f t="shared" si="3"/>
        <v>224.52343408518482</v>
      </c>
      <c r="N59" s="104">
        <f t="shared" si="4"/>
        <v>22.52309870365589</v>
      </c>
      <c r="O59" s="107">
        <f t="shared" si="5"/>
        <v>106.20427432108607</v>
      </c>
    </row>
    <row r="60" spans="1:15" s="80" customFormat="1" x14ac:dyDescent="0.3">
      <c r="A60" s="95">
        <v>57</v>
      </c>
      <c r="B60" s="96" t="s">
        <v>75</v>
      </c>
      <c r="C60" s="100">
        <v>0.86409508396128198</v>
      </c>
      <c r="D60" s="80">
        <v>2.36</v>
      </c>
      <c r="E60" s="80">
        <v>9.5189067110433658</v>
      </c>
      <c r="F60" s="80">
        <v>3.5294485106560192</v>
      </c>
      <c r="G60" s="80">
        <v>17.902779913666389</v>
      </c>
      <c r="H60" s="80">
        <v>1.4278267932577156</v>
      </c>
      <c r="I60" s="80">
        <v>9.4517976547185434</v>
      </c>
      <c r="J60" s="80">
        <f t="shared" si="0"/>
        <v>10.879624447976258</v>
      </c>
      <c r="K60" s="106">
        <f t="shared" si="1"/>
        <v>15.10640457421254</v>
      </c>
      <c r="L60" s="104">
        <f t="shared" si="2"/>
        <v>60.770587028616227</v>
      </c>
      <c r="M60" s="104">
        <f t="shared" si="3"/>
        <v>308.25281669724831</v>
      </c>
      <c r="N60" s="104">
        <f t="shared" si="4"/>
        <v>60.501135307530319</v>
      </c>
      <c r="O60" s="107">
        <f t="shared" si="5"/>
        <v>99.294991973742469</v>
      </c>
    </row>
    <row r="61" spans="1:15" s="80" customFormat="1" x14ac:dyDescent="0.3">
      <c r="A61" s="95">
        <v>58</v>
      </c>
      <c r="B61" s="96" t="s">
        <v>76</v>
      </c>
      <c r="C61" s="100">
        <v>7.7707784349871636</v>
      </c>
      <c r="D61" s="80">
        <v>4.55</v>
      </c>
      <c r="E61" s="80">
        <v>11.946001408925234</v>
      </c>
      <c r="F61" s="80">
        <v>7.434920701917294</v>
      </c>
      <c r="G61" s="80">
        <v>19.164715066354411</v>
      </c>
      <c r="H61" s="80">
        <v>3.9430588655103418</v>
      </c>
      <c r="I61" s="80">
        <v>10.570048555443689</v>
      </c>
      <c r="J61" s="80">
        <f t="shared" si="0"/>
        <v>14.513107420954031</v>
      </c>
      <c r="K61" s="106">
        <f t="shared" si="1"/>
        <v>37.304075235109721</v>
      </c>
      <c r="L61" s="104">
        <f t="shared" si="2"/>
        <v>75.72827130852184</v>
      </c>
      <c r="M61" s="104">
        <f t="shared" si="3"/>
        <v>195.20191274146927</v>
      </c>
      <c r="N61" s="104">
        <f t="shared" si="4"/>
        <v>86.660634406820705</v>
      </c>
      <c r="O61" s="107">
        <f t="shared" si="5"/>
        <v>88.481896105808872</v>
      </c>
    </row>
    <row r="62" spans="1:15" s="80" customFormat="1" x14ac:dyDescent="0.3">
      <c r="A62" s="95">
        <v>59</v>
      </c>
      <c r="B62" s="96" t="s">
        <v>77</v>
      </c>
      <c r="C62" s="100">
        <v>8.4964676854319663</v>
      </c>
      <c r="D62" s="80">
        <v>9.23</v>
      </c>
      <c r="E62" s="80">
        <v>12.620314069224762</v>
      </c>
      <c r="F62" s="80">
        <v>12.027127011397965</v>
      </c>
      <c r="G62" s="80">
        <v>21.281899951470042</v>
      </c>
      <c r="H62" s="80">
        <v>4.4397653152498266</v>
      </c>
      <c r="I62" s="80">
        <v>12.494917710024863</v>
      </c>
      <c r="J62" s="80">
        <f t="shared" si="0"/>
        <v>16.93468302527469</v>
      </c>
      <c r="K62" s="106">
        <f t="shared" si="1"/>
        <v>35.532569467726347</v>
      </c>
      <c r="L62" s="104">
        <f t="shared" si="2"/>
        <v>79.573172808309025</v>
      </c>
      <c r="M62" s="104">
        <f t="shared" si="3"/>
        <v>140.80405910094649</v>
      </c>
      <c r="N62" s="104">
        <f t="shared" si="4"/>
        <v>48.101466037376234</v>
      </c>
      <c r="O62" s="107">
        <f t="shared" si="5"/>
        <v>99.006392721194757</v>
      </c>
    </row>
    <row r="63" spans="1:15" s="80" customFormat="1" x14ac:dyDescent="0.3">
      <c r="A63" s="95">
        <v>60</v>
      </c>
      <c r="B63" s="96" t="s">
        <v>78</v>
      </c>
      <c r="C63" s="100">
        <v>7.5800144453954514</v>
      </c>
      <c r="D63" s="80">
        <v>7</v>
      </c>
      <c r="E63" s="80">
        <v>10.105535026572991</v>
      </c>
      <c r="F63" s="80">
        <v>8.179290401512624</v>
      </c>
      <c r="G63" s="80">
        <v>17.683014575381517</v>
      </c>
      <c r="H63" s="80">
        <v>5.859240314483281</v>
      </c>
      <c r="I63" s="80">
        <v>7.403618452211802</v>
      </c>
      <c r="J63" s="80">
        <f t="shared" si="0"/>
        <v>13.262858766695082</v>
      </c>
      <c r="K63" s="106">
        <f t="shared" si="1"/>
        <v>79.140225179119767</v>
      </c>
      <c r="L63" s="104">
        <f t="shared" si="2"/>
        <v>75.003380844122461</v>
      </c>
      <c r="M63" s="104">
        <f t="shared" si="3"/>
        <v>162.1517040676577</v>
      </c>
      <c r="N63" s="104">
        <f t="shared" si="4"/>
        <v>83.703433064046877</v>
      </c>
      <c r="O63" s="107">
        <f t="shared" si="5"/>
        <v>73.263003222923189</v>
      </c>
    </row>
    <row r="64" spans="1:15" s="80" customFormat="1" x14ac:dyDescent="0.3">
      <c r="A64" s="95">
        <v>61</v>
      </c>
      <c r="B64" s="96" t="s">
        <v>79</v>
      </c>
      <c r="C64" s="100">
        <v>1.4769028199407483</v>
      </c>
      <c r="D64" s="80">
        <v>1.19</v>
      </c>
      <c r="E64" s="80">
        <v>8.9212334680064931</v>
      </c>
      <c r="F64" s="80">
        <v>3.7367209561702563</v>
      </c>
      <c r="G64" s="80">
        <v>14.779262542380026</v>
      </c>
      <c r="H64" s="80">
        <v>1.2868285448794361</v>
      </c>
      <c r="I64" s="80">
        <v>8.6633314874086036</v>
      </c>
      <c r="J64" s="80">
        <f t="shared" si="0"/>
        <v>9.9501600322880392</v>
      </c>
      <c r="K64" s="106">
        <f t="shared" si="1"/>
        <v>14.85373781148429</v>
      </c>
      <c r="L64" s="104">
        <f t="shared" si="2"/>
        <v>67.325145647528927</v>
      </c>
      <c r="M64" s="104">
        <f t="shared" si="3"/>
        <v>266.28052105035698</v>
      </c>
      <c r="N64" s="104">
        <f t="shared" si="4"/>
        <v>108.13685251087699</v>
      </c>
      <c r="O64" s="107">
        <f t="shared" si="5"/>
        <v>97.109121944596751</v>
      </c>
    </row>
    <row r="65" spans="1:15" s="80" customFormat="1" x14ac:dyDescent="0.3">
      <c r="A65" s="95">
        <v>62</v>
      </c>
      <c r="B65" s="96" t="s">
        <v>80</v>
      </c>
      <c r="C65" s="100">
        <v>6.7080363573149224</v>
      </c>
      <c r="D65" s="80">
        <v>6.54</v>
      </c>
      <c r="E65" s="80">
        <v>11.538040297289372</v>
      </c>
      <c r="F65" s="80">
        <v>9.2003291393203472</v>
      </c>
      <c r="G65" s="80">
        <v>19.125201643877705</v>
      </c>
      <c r="H65" s="80">
        <v>3.9504784198086318</v>
      </c>
      <c r="I65" s="80">
        <v>11.240015503993799</v>
      </c>
      <c r="J65" s="80">
        <f t="shared" si="0"/>
        <v>15.190493923802432</v>
      </c>
      <c r="K65" s="106">
        <f t="shared" si="1"/>
        <v>35.146556678724764</v>
      </c>
      <c r="L65" s="104">
        <f t="shared" si="2"/>
        <v>79.426581777584346</v>
      </c>
      <c r="M65" s="104">
        <f t="shared" si="3"/>
        <v>165.10815747755515</v>
      </c>
      <c r="N65" s="104">
        <f t="shared" si="4"/>
        <v>60.404868804413326</v>
      </c>
      <c r="O65" s="107">
        <f t="shared" si="5"/>
        <v>97.417024159938251</v>
      </c>
    </row>
    <row r="66" spans="1:15" s="80" customFormat="1" x14ac:dyDescent="0.3">
      <c r="A66" s="95">
        <v>63</v>
      </c>
      <c r="B66" s="96" t="s">
        <v>81</v>
      </c>
      <c r="C66" s="100">
        <v>6.3895951984422759</v>
      </c>
      <c r="D66" s="80">
        <v>10.15</v>
      </c>
      <c r="E66" s="80">
        <v>13.991565704139191</v>
      </c>
      <c r="F66" s="80">
        <v>16.580770401948843</v>
      </c>
      <c r="G66" s="80">
        <v>21.99160349657998</v>
      </c>
      <c r="H66" s="80">
        <v>9.8199833018112432</v>
      </c>
      <c r="I66" s="80">
        <v>12.653563700182316</v>
      </c>
      <c r="J66" s="80">
        <f t="shared" si="0"/>
        <v>22.473547001993559</v>
      </c>
      <c r="K66" s="106">
        <f t="shared" si="1"/>
        <v>77.606463558323526</v>
      </c>
      <c r="L66" s="104">
        <f t="shared" si="2"/>
        <v>102.19148869925982</v>
      </c>
      <c r="M66" s="104">
        <f t="shared" si="3"/>
        <v>135.53982388750828</v>
      </c>
      <c r="N66" s="104">
        <f t="shared" si="4"/>
        <v>96.748603958731465</v>
      </c>
      <c r="O66" s="107">
        <f t="shared" si="5"/>
        <v>90.437081651547786</v>
      </c>
    </row>
    <row r="67" spans="1:15" s="80" customFormat="1" x14ac:dyDescent="0.3">
      <c r="A67" s="95">
        <v>64</v>
      </c>
      <c r="B67" s="96" t="s">
        <v>82</v>
      </c>
      <c r="C67" s="100">
        <v>3.3059551661771782</v>
      </c>
      <c r="D67" s="80">
        <v>2.74</v>
      </c>
      <c r="E67" s="80">
        <v>11.875566800539556</v>
      </c>
      <c r="F67" s="80">
        <v>5.9140827862687644</v>
      </c>
      <c r="G67" s="80">
        <v>19.917200172878761</v>
      </c>
      <c r="H67" s="80">
        <v>2.3361605418733848</v>
      </c>
      <c r="I67" s="80">
        <v>10.04129407920145</v>
      </c>
      <c r="J67" s="80">
        <f t="shared" si="0"/>
        <v>12.377454621074834</v>
      </c>
      <c r="K67" s="106">
        <f t="shared" si="1"/>
        <v>23.265532544378701</v>
      </c>
      <c r="L67" s="104">
        <f t="shared" si="2"/>
        <v>62.144551009379356</v>
      </c>
      <c r="M67" s="104">
        <f t="shared" si="3"/>
        <v>209.28781466861838</v>
      </c>
      <c r="N67" s="104">
        <f t="shared" si="4"/>
        <v>85.261333645014034</v>
      </c>
      <c r="O67" s="107">
        <f t="shared" si="5"/>
        <v>84.554230108370348</v>
      </c>
    </row>
    <row r="68" spans="1:15" s="80" customFormat="1" x14ac:dyDescent="0.3">
      <c r="A68" s="95">
        <v>65</v>
      </c>
      <c r="B68" s="96" t="s">
        <v>83</v>
      </c>
      <c r="C68" s="100">
        <v>5.9546584184083962</v>
      </c>
      <c r="D68" s="80">
        <v>5.28</v>
      </c>
      <c r="E68" s="80">
        <v>15.157839451570101</v>
      </c>
      <c r="F68" s="80">
        <v>11.746307722835896</v>
      </c>
      <c r="G68" s="80">
        <v>23.000408482094869</v>
      </c>
      <c r="H68" s="80">
        <v>4.5078863314564188</v>
      </c>
      <c r="I68" s="80">
        <v>14.666271526885968</v>
      </c>
      <c r="J68" s="80">
        <f t="shared" si="0"/>
        <v>19.174157858342387</v>
      </c>
      <c r="K68" s="106">
        <f t="shared" si="1"/>
        <v>30.73641670408621</v>
      </c>
      <c r="L68" s="104">
        <f t="shared" si="2"/>
        <v>83.364423172174938</v>
      </c>
      <c r="M68" s="104">
        <f t="shared" si="3"/>
        <v>163.23561676377736</v>
      </c>
      <c r="N68" s="104">
        <f t="shared" si="4"/>
        <v>85.376635065462466</v>
      </c>
      <c r="O68" s="107">
        <f t="shared" si="5"/>
        <v>96.757005335392861</v>
      </c>
    </row>
    <row r="69" spans="1:15" s="80" customFormat="1" x14ac:dyDescent="0.3">
      <c r="A69" s="95">
        <v>66</v>
      </c>
      <c r="B69" s="96" t="s">
        <v>84</v>
      </c>
      <c r="C69" s="100">
        <v>10.200297747263834</v>
      </c>
      <c r="D69" s="80">
        <v>8.5299999999999994</v>
      </c>
      <c r="E69" s="80">
        <v>12.770539830579045</v>
      </c>
      <c r="F69" s="80">
        <v>10.400421016410531</v>
      </c>
      <c r="G69" s="80">
        <v>21.137461720398669</v>
      </c>
      <c r="H69" s="80">
        <v>4.6205930282202541</v>
      </c>
      <c r="I69" s="80">
        <v>11.563509101076976</v>
      </c>
      <c r="J69" s="80">
        <f t="shared" ref="J69:J100" si="6">H69+I69</f>
        <v>16.18410212929723</v>
      </c>
      <c r="K69" s="106">
        <f t="shared" ref="K69:K100" si="7">H69/I69*100</f>
        <v>39.958398335933438</v>
      </c>
      <c r="L69" s="104">
        <f t="shared" ref="L69:L100" si="8">J69/G69*100</f>
        <v>76.565967775018095</v>
      </c>
      <c r="M69" s="104">
        <f t="shared" ref="M69:M100" si="9">J69/F69*100</f>
        <v>155.61006716709633</v>
      </c>
      <c r="N69" s="104">
        <f t="shared" ref="N69:N100" si="10">H69/D69*100</f>
        <v>54.168734211257373</v>
      </c>
      <c r="O69" s="107">
        <f t="shared" ref="O69:O100" si="11">I69/E69*100</f>
        <v>90.548318665340716</v>
      </c>
    </row>
    <row r="70" spans="1:15" s="80" customFormat="1" x14ac:dyDescent="0.3">
      <c r="A70" s="95">
        <v>67</v>
      </c>
      <c r="B70" s="96" t="s">
        <v>85</v>
      </c>
      <c r="C70" s="100">
        <v>0.78203348967249808</v>
      </c>
      <c r="D70" s="80">
        <v>0.56000000000000005</v>
      </c>
      <c r="E70" s="80">
        <v>7.2196091013974311</v>
      </c>
      <c r="F70" s="80">
        <v>3.1737296365836776</v>
      </c>
      <c r="G70" s="80">
        <v>14.783885872201758</v>
      </c>
      <c r="H70" s="80">
        <v>0.73362558382143284</v>
      </c>
      <c r="I70" s="80">
        <v>7.9056662664390904</v>
      </c>
      <c r="J70" s="80">
        <f t="shared" si="6"/>
        <v>8.6392918502605234</v>
      </c>
      <c r="K70" s="106">
        <f t="shared" si="7"/>
        <v>9.2797439089454006</v>
      </c>
      <c r="L70" s="104">
        <f t="shared" si="8"/>
        <v>58.437219584500745</v>
      </c>
      <c r="M70" s="104">
        <f t="shared" si="9"/>
        <v>272.21259651972696</v>
      </c>
      <c r="N70" s="104">
        <f t="shared" si="10"/>
        <v>131.00456853954157</v>
      </c>
      <c r="O70" s="107">
        <f t="shared" si="11"/>
        <v>109.50269128710674</v>
      </c>
    </row>
    <row r="71" spans="1:15" s="80" customFormat="1" x14ac:dyDescent="0.3">
      <c r="A71" s="95">
        <v>68</v>
      </c>
      <c r="B71" s="96" t="s">
        <v>86</v>
      </c>
      <c r="C71" s="100">
        <v>1.2356538346971317</v>
      </c>
      <c r="D71" s="80">
        <v>0.51</v>
      </c>
      <c r="E71" s="80">
        <v>7.4186442893754725</v>
      </c>
      <c r="F71" s="80">
        <v>2.6572156227181249</v>
      </c>
      <c r="G71" s="80">
        <v>14.323983065534401</v>
      </c>
      <c r="H71" s="80">
        <v>0.504660689900849</v>
      </c>
      <c r="I71" s="80">
        <v>7.1920509580071412</v>
      </c>
      <c r="J71" s="80">
        <f t="shared" si="6"/>
        <v>7.69671164790799</v>
      </c>
      <c r="K71" s="106">
        <f t="shared" si="7"/>
        <v>7.016923167639602</v>
      </c>
      <c r="L71" s="104">
        <f t="shared" si="8"/>
        <v>53.733040682150786</v>
      </c>
      <c r="M71" s="104">
        <f t="shared" si="9"/>
        <v>289.65325892653198</v>
      </c>
      <c r="N71" s="104">
        <f t="shared" si="10"/>
        <v>98.953076451146856</v>
      </c>
      <c r="O71" s="107">
        <f t="shared" si="11"/>
        <v>96.945623451809865</v>
      </c>
    </row>
    <row r="72" spans="1:15" s="80" customFormat="1" x14ac:dyDescent="0.3">
      <c r="A72" s="95">
        <v>69</v>
      </c>
      <c r="B72" s="96" t="s">
        <v>87</v>
      </c>
      <c r="C72" s="100">
        <v>2.8825405217851063</v>
      </c>
      <c r="D72" s="80">
        <v>2.84</v>
      </c>
      <c r="E72" s="80">
        <v>10.736818042417198</v>
      </c>
      <c r="F72" s="80">
        <v>6.1970572981694554</v>
      </c>
      <c r="G72" s="80">
        <v>19.70896493352722</v>
      </c>
      <c r="H72" s="80">
        <v>1.9793628478208969</v>
      </c>
      <c r="I72" s="80">
        <v>11.05652669832091</v>
      </c>
      <c r="J72" s="80">
        <f t="shared" si="6"/>
        <v>13.035889546141807</v>
      </c>
      <c r="K72" s="106">
        <f t="shared" si="7"/>
        <v>17.902211985989155</v>
      </c>
      <c r="L72" s="104">
        <f t="shared" si="8"/>
        <v>66.141928762409322</v>
      </c>
      <c r="M72" s="104">
        <f t="shared" si="9"/>
        <v>210.3561241880476</v>
      </c>
      <c r="N72" s="104">
        <f t="shared" si="10"/>
        <v>69.69587492327102</v>
      </c>
      <c r="O72" s="107">
        <f t="shared" si="11"/>
        <v>102.97768533135851</v>
      </c>
    </row>
    <row r="73" spans="1:15" s="80" customFormat="1" x14ac:dyDescent="0.3">
      <c r="A73" s="95">
        <v>70</v>
      </c>
      <c r="B73" s="96" t="s">
        <v>88</v>
      </c>
      <c r="C73" s="100">
        <v>3.7307103825136614</v>
      </c>
      <c r="D73" s="80">
        <v>2.2999999999999998</v>
      </c>
      <c r="E73" s="80">
        <v>9.6392695310367404</v>
      </c>
      <c r="F73" s="80">
        <v>3.5363803589188425</v>
      </c>
      <c r="G73" s="80">
        <v>15.875632516735713</v>
      </c>
      <c r="H73" s="80">
        <v>1.4842520533770238</v>
      </c>
      <c r="I73" s="80">
        <v>10.445814560113826</v>
      </c>
      <c r="J73" s="80">
        <f t="shared" si="6"/>
        <v>11.930066613490849</v>
      </c>
      <c r="K73" s="106">
        <f t="shared" si="7"/>
        <v>14.209059952533279</v>
      </c>
      <c r="L73" s="104">
        <f t="shared" si="8"/>
        <v>75.147031785438827</v>
      </c>
      <c r="M73" s="104">
        <f t="shared" si="9"/>
        <v>337.35247350876477</v>
      </c>
      <c r="N73" s="104">
        <f t="shared" si="10"/>
        <v>64.532697972914093</v>
      </c>
      <c r="O73" s="107">
        <f t="shared" si="11"/>
        <v>108.36728370837805</v>
      </c>
    </row>
    <row r="74" spans="1:15" s="80" customFormat="1" x14ac:dyDescent="0.3">
      <c r="A74" s="95">
        <v>71</v>
      </c>
      <c r="B74" s="96" t="s">
        <v>89</v>
      </c>
      <c r="C74" s="100">
        <v>3.299386410361433</v>
      </c>
      <c r="D74" s="80">
        <v>2.06</v>
      </c>
      <c r="E74" s="80">
        <v>10.63584811560651</v>
      </c>
      <c r="F74" s="80">
        <v>4.4855478725411668</v>
      </c>
      <c r="G74" s="80">
        <v>17.825190595872222</v>
      </c>
      <c r="H74" s="80">
        <v>3.4253630874673631</v>
      </c>
      <c r="I74" s="80">
        <v>7.7793529699738908</v>
      </c>
      <c r="J74" s="80">
        <f t="shared" si="6"/>
        <v>11.204716057441253</v>
      </c>
      <c r="K74" s="106">
        <f t="shared" si="7"/>
        <v>44.031465093411995</v>
      </c>
      <c r="L74" s="104">
        <f t="shared" si="8"/>
        <v>62.858884998603756</v>
      </c>
      <c r="M74" s="104">
        <f t="shared" si="9"/>
        <v>249.795930749782</v>
      </c>
      <c r="N74" s="104">
        <f t="shared" si="10"/>
        <v>166.27976152754189</v>
      </c>
      <c r="O74" s="107">
        <f t="shared" si="11"/>
        <v>73.142761023061794</v>
      </c>
    </row>
    <row r="75" spans="1:15" s="80" customFormat="1" x14ac:dyDescent="0.3">
      <c r="A75" s="95">
        <v>72</v>
      </c>
      <c r="B75" s="96" t="s">
        <v>90</v>
      </c>
      <c r="C75" s="100">
        <v>3.1302206981447291</v>
      </c>
      <c r="D75" s="80">
        <v>2.94</v>
      </c>
      <c r="E75" s="80">
        <v>10.776689502057639</v>
      </c>
      <c r="F75" s="80">
        <v>4.5691087229209746</v>
      </c>
      <c r="G75" s="80">
        <v>17.631387970549742</v>
      </c>
      <c r="H75" s="80">
        <v>1.1261571417642109</v>
      </c>
      <c r="I75" s="80">
        <v>11.946548338561191</v>
      </c>
      <c r="J75" s="80">
        <f t="shared" si="6"/>
        <v>13.072705480325402</v>
      </c>
      <c r="K75" s="106">
        <f t="shared" si="7"/>
        <v>9.4266319429620467</v>
      </c>
      <c r="L75" s="104">
        <f t="shared" si="8"/>
        <v>74.144505822009876</v>
      </c>
      <c r="M75" s="104">
        <f t="shared" si="9"/>
        <v>286.11062404241022</v>
      </c>
      <c r="N75" s="104">
        <f t="shared" si="10"/>
        <v>38.304664685857517</v>
      </c>
      <c r="O75" s="107">
        <f t="shared" si="11"/>
        <v>110.85545645794272</v>
      </c>
    </row>
    <row r="76" spans="1:15" s="80" customFormat="1" x14ac:dyDescent="0.3">
      <c r="A76" s="95">
        <v>73</v>
      </c>
      <c r="B76" s="96" t="s">
        <v>91</v>
      </c>
      <c r="C76" s="100">
        <v>3.5840502838702686</v>
      </c>
      <c r="D76" s="80">
        <v>2.98</v>
      </c>
      <c r="E76" s="80">
        <v>11.465767229500443</v>
      </c>
      <c r="F76" s="80">
        <v>6.3331766289995883</v>
      </c>
      <c r="G76" s="80">
        <v>18.634370899035019</v>
      </c>
      <c r="H76" s="80">
        <v>2.4314997584374352</v>
      </c>
      <c r="I76" s="80">
        <v>12.205811305128028</v>
      </c>
      <c r="J76" s="80">
        <f t="shared" si="6"/>
        <v>14.637311063565463</v>
      </c>
      <c r="K76" s="106">
        <f t="shared" si="7"/>
        <v>19.92083686740175</v>
      </c>
      <c r="L76" s="104">
        <f t="shared" si="8"/>
        <v>78.550068273694478</v>
      </c>
      <c r="M76" s="104">
        <f t="shared" si="9"/>
        <v>231.12115642790187</v>
      </c>
      <c r="N76" s="104">
        <f t="shared" si="10"/>
        <v>81.593951625417276</v>
      </c>
      <c r="O76" s="107">
        <f t="shared" si="11"/>
        <v>106.45437902946011</v>
      </c>
    </row>
    <row r="77" spans="1:15" s="80" customFormat="1" x14ac:dyDescent="0.3">
      <c r="A77" s="95">
        <v>74</v>
      </c>
      <c r="B77" s="96" t="s">
        <v>92</v>
      </c>
      <c r="C77" s="100">
        <v>1.9833603691845496</v>
      </c>
      <c r="D77" s="80">
        <v>1.7</v>
      </c>
      <c r="E77" s="80">
        <v>9.2327400718878661</v>
      </c>
      <c r="F77" s="80">
        <v>3.7707547984230669</v>
      </c>
      <c r="G77" s="80">
        <v>16.222275428248047</v>
      </c>
      <c r="H77" s="80">
        <v>1.4910370928032231</v>
      </c>
      <c r="I77" s="80">
        <v>7.9630496266303128</v>
      </c>
      <c r="J77" s="80">
        <f t="shared" si="6"/>
        <v>9.4540867194335352</v>
      </c>
      <c r="K77" s="106">
        <f t="shared" si="7"/>
        <v>18.724448078495502</v>
      </c>
      <c r="L77" s="104">
        <f t="shared" si="8"/>
        <v>58.27842562068092</v>
      </c>
      <c r="M77" s="104">
        <f t="shared" si="9"/>
        <v>250.72133365413319</v>
      </c>
      <c r="N77" s="104">
        <f t="shared" si="10"/>
        <v>87.708064282542537</v>
      </c>
      <c r="O77" s="107">
        <f t="shared" si="11"/>
        <v>86.247956344795767</v>
      </c>
    </row>
    <row r="78" spans="1:15" s="80" customFormat="1" x14ac:dyDescent="0.3">
      <c r="A78" s="95">
        <v>75</v>
      </c>
      <c r="B78" s="96" t="s">
        <v>93</v>
      </c>
      <c r="C78" s="100">
        <v>2.2313685864434247</v>
      </c>
      <c r="D78" s="80">
        <v>2.6</v>
      </c>
      <c r="E78" s="80">
        <v>11.093590361057318</v>
      </c>
      <c r="F78" s="80">
        <v>7.7124177724620591</v>
      </c>
      <c r="G78" s="80">
        <v>19.557533878837813</v>
      </c>
      <c r="H78" s="80">
        <v>1.9986980769283367</v>
      </c>
      <c r="I78" s="80">
        <v>11.290763731048949</v>
      </c>
      <c r="J78" s="80">
        <f t="shared" si="6"/>
        <v>13.289461807977286</v>
      </c>
      <c r="K78" s="106">
        <f t="shared" si="7"/>
        <v>17.702062717263601</v>
      </c>
      <c r="L78" s="104">
        <f t="shared" si="8"/>
        <v>67.950600982249199</v>
      </c>
      <c r="M78" s="104">
        <f t="shared" si="9"/>
        <v>172.31252507389584</v>
      </c>
      <c r="N78" s="104">
        <f t="shared" si="10"/>
        <v>76.87300295878218</v>
      </c>
      <c r="O78" s="107">
        <f t="shared" si="11"/>
        <v>101.77736299587718</v>
      </c>
    </row>
    <row r="79" spans="1:15" s="80" customFormat="1" x14ac:dyDescent="0.3">
      <c r="A79" s="95">
        <v>76</v>
      </c>
      <c r="B79" s="96" t="s">
        <v>94</v>
      </c>
      <c r="C79" s="100">
        <v>8.405004206975585</v>
      </c>
      <c r="D79" s="80">
        <v>8.39</v>
      </c>
      <c r="E79" s="80">
        <v>13.195120513200298</v>
      </c>
      <c r="F79" s="80">
        <v>11.295556314130238</v>
      </c>
      <c r="G79" s="80">
        <v>22.197848297078334</v>
      </c>
      <c r="H79" s="80">
        <v>8.7093699139734948</v>
      </c>
      <c r="I79" s="80">
        <v>9.5900953266682176</v>
      </c>
      <c r="J79" s="80">
        <f t="shared" si="6"/>
        <v>18.299465240641712</v>
      </c>
      <c r="K79" s="106">
        <f t="shared" si="7"/>
        <v>90.816301791645444</v>
      </c>
      <c r="L79" s="104">
        <f t="shared" si="8"/>
        <v>82.438013791860527</v>
      </c>
      <c r="M79" s="104">
        <f t="shared" si="9"/>
        <v>162.00587852189182</v>
      </c>
      <c r="N79" s="104">
        <f t="shared" si="10"/>
        <v>103.80655439777703</v>
      </c>
      <c r="O79" s="107">
        <f t="shared" si="11"/>
        <v>72.679103741980683</v>
      </c>
    </row>
    <row r="80" spans="1:15" s="80" customFormat="1" x14ac:dyDescent="0.3">
      <c r="A80" s="95">
        <v>77</v>
      </c>
      <c r="B80" s="96" t="s">
        <v>95</v>
      </c>
      <c r="C80" s="100">
        <v>2.9572142049551755</v>
      </c>
      <c r="D80" s="80">
        <v>3.12</v>
      </c>
      <c r="E80" s="80">
        <v>11.009170050077579</v>
      </c>
      <c r="F80" s="80">
        <v>5.8075847515783696</v>
      </c>
      <c r="G80" s="80">
        <v>20.83543229259223</v>
      </c>
      <c r="H80" s="80">
        <v>2.3801866379188357</v>
      </c>
      <c r="I80" s="80">
        <v>12.775460741457339</v>
      </c>
      <c r="J80" s="80">
        <f t="shared" si="6"/>
        <v>15.155647379376175</v>
      </c>
      <c r="K80" s="106">
        <f t="shared" si="7"/>
        <v>18.630926007975194</v>
      </c>
      <c r="L80" s="104">
        <f t="shared" si="8"/>
        <v>72.739778885051351</v>
      </c>
      <c r="M80" s="104">
        <f t="shared" si="9"/>
        <v>260.96299972647347</v>
      </c>
      <c r="N80" s="104">
        <f t="shared" si="10"/>
        <v>76.288033266629341</v>
      </c>
      <c r="O80" s="107">
        <f t="shared" si="11"/>
        <v>116.04381332421434</v>
      </c>
    </row>
    <row r="81" spans="1:15" s="80" customFormat="1" x14ac:dyDescent="0.3">
      <c r="A81" s="95">
        <v>78</v>
      </c>
      <c r="B81" s="96" t="s">
        <v>96</v>
      </c>
      <c r="C81" s="100">
        <v>2.8115426964209789</v>
      </c>
      <c r="D81" s="80">
        <v>3.02</v>
      </c>
      <c r="E81" s="80">
        <v>9.1086912095290913</v>
      </c>
      <c r="F81" s="80">
        <v>4.3764084349396333</v>
      </c>
      <c r="G81" s="80">
        <v>16.647209345838725</v>
      </c>
      <c r="H81" s="80">
        <v>1.4320921597717085</v>
      </c>
      <c r="I81" s="80">
        <v>8.8564340783617475</v>
      </c>
      <c r="J81" s="80">
        <f t="shared" si="6"/>
        <v>10.288526238133455</v>
      </c>
      <c r="K81" s="106">
        <f t="shared" si="7"/>
        <v>16.170076433704061</v>
      </c>
      <c r="L81" s="104">
        <f t="shared" si="8"/>
        <v>61.803309037531029</v>
      </c>
      <c r="M81" s="104">
        <f t="shared" si="9"/>
        <v>235.09063176082128</v>
      </c>
      <c r="N81" s="104">
        <f t="shared" si="10"/>
        <v>47.420270191116174</v>
      </c>
      <c r="O81" s="107">
        <f t="shared" si="11"/>
        <v>97.230588617347749</v>
      </c>
    </row>
    <row r="82" spans="1:15" s="80" customFormat="1" x14ac:dyDescent="0.3">
      <c r="A82" s="95">
        <v>79</v>
      </c>
      <c r="B82" s="96" t="s">
        <v>97</v>
      </c>
      <c r="C82" s="100">
        <v>1.782825695255968</v>
      </c>
      <c r="D82" s="80">
        <v>0.74</v>
      </c>
      <c r="E82" s="80">
        <v>10.242428342692195</v>
      </c>
      <c r="F82" s="80">
        <v>5.5618672844403543</v>
      </c>
      <c r="G82" s="80">
        <v>19.407363874663012</v>
      </c>
      <c r="H82" s="80">
        <v>0</v>
      </c>
      <c r="I82" s="80">
        <v>12.159212840969642</v>
      </c>
      <c r="J82" s="80">
        <f t="shared" si="6"/>
        <v>12.159212840969642</v>
      </c>
      <c r="K82" s="106">
        <f t="shared" si="7"/>
        <v>0</v>
      </c>
      <c r="L82" s="104">
        <f t="shared" si="8"/>
        <v>62.652573113466062</v>
      </c>
      <c r="M82" s="104">
        <f t="shared" si="9"/>
        <v>218.6174573957517</v>
      </c>
      <c r="N82" s="104">
        <f t="shared" si="10"/>
        <v>0</v>
      </c>
      <c r="O82" s="107">
        <f t="shared" si="11"/>
        <v>118.71416068675786</v>
      </c>
    </row>
    <row r="83" spans="1:15" s="80" customFormat="1" x14ac:dyDescent="0.3">
      <c r="A83" s="95">
        <v>80</v>
      </c>
      <c r="B83" s="96" t="s">
        <v>98</v>
      </c>
      <c r="C83" s="100">
        <v>8.2392746386734768</v>
      </c>
      <c r="D83" s="80">
        <v>2.41</v>
      </c>
      <c r="E83" s="80">
        <v>11.002409331068826</v>
      </c>
      <c r="F83" s="80">
        <v>6.659039836567926</v>
      </c>
      <c r="G83" s="80">
        <v>18.612108773730117</v>
      </c>
      <c r="H83" s="80">
        <v>2.2560428840298377</v>
      </c>
      <c r="I83" s="80">
        <v>15.013844683345978</v>
      </c>
      <c r="J83" s="80">
        <f t="shared" si="6"/>
        <v>17.269887567375815</v>
      </c>
      <c r="K83" s="106">
        <f t="shared" si="7"/>
        <v>15.026416828011685</v>
      </c>
      <c r="L83" s="104">
        <f t="shared" si="8"/>
        <v>92.788451740359662</v>
      </c>
      <c r="M83" s="104">
        <f t="shared" si="9"/>
        <v>259.34501056051238</v>
      </c>
      <c r="N83" s="104">
        <f t="shared" si="10"/>
        <v>93.611737926549281</v>
      </c>
      <c r="O83" s="107">
        <f t="shared" si="11"/>
        <v>136.45960836004875</v>
      </c>
    </row>
    <row r="84" spans="1:15" s="80" customFormat="1" x14ac:dyDescent="0.3">
      <c r="A84" s="95">
        <v>81</v>
      </c>
      <c r="B84" s="96" t="s">
        <v>99</v>
      </c>
      <c r="C84" s="100">
        <v>3.9903861804056038</v>
      </c>
      <c r="D84" s="80">
        <v>4.4800000000000004</v>
      </c>
      <c r="E84" s="80">
        <v>12.166580768353372</v>
      </c>
      <c r="F84" s="80">
        <v>6.83128715071385</v>
      </c>
      <c r="G84" s="80">
        <v>20.574357131551142</v>
      </c>
      <c r="H84" s="80">
        <v>2.3570020994062415</v>
      </c>
      <c r="I84" s="80">
        <v>12.487603199340555</v>
      </c>
      <c r="J84" s="80">
        <f t="shared" si="6"/>
        <v>14.844605298746796</v>
      </c>
      <c r="K84" s="106">
        <f t="shared" si="7"/>
        <v>18.874735702129854</v>
      </c>
      <c r="L84" s="104">
        <f t="shared" si="8"/>
        <v>72.151004300310944</v>
      </c>
      <c r="M84" s="104">
        <f t="shared" si="9"/>
        <v>217.30319588740429</v>
      </c>
      <c r="N84" s="104">
        <f t="shared" si="10"/>
        <v>52.611654004603601</v>
      </c>
      <c r="O84" s="107">
        <f t="shared" si="11"/>
        <v>102.63855915724653</v>
      </c>
    </row>
    <row r="85" spans="1:15" s="80" customFormat="1" x14ac:dyDescent="0.3">
      <c r="A85" s="95">
        <v>82</v>
      </c>
      <c r="B85" s="96" t="s">
        <v>100</v>
      </c>
      <c r="C85" s="100">
        <v>2.9416754637309608</v>
      </c>
      <c r="D85" s="80">
        <v>2.96</v>
      </c>
      <c r="E85" s="80">
        <v>11.18523902251721</v>
      </c>
      <c r="F85" s="80">
        <v>5.8163218284871663</v>
      </c>
      <c r="G85" s="80">
        <v>18.965129665329254</v>
      </c>
      <c r="H85" s="80">
        <v>2.3059309188247816</v>
      </c>
      <c r="I85" s="80">
        <v>12.516528525816749</v>
      </c>
      <c r="J85" s="80">
        <f t="shared" si="6"/>
        <v>14.822459444641531</v>
      </c>
      <c r="K85" s="106">
        <f t="shared" si="7"/>
        <v>18.423086833290391</v>
      </c>
      <c r="L85" s="104">
        <f t="shared" si="8"/>
        <v>78.156383353069998</v>
      </c>
      <c r="M85" s="104">
        <f t="shared" si="9"/>
        <v>254.84249121230062</v>
      </c>
      <c r="N85" s="104">
        <f t="shared" si="10"/>
        <v>77.903071581918297</v>
      </c>
      <c r="O85" s="107">
        <f t="shared" si="11"/>
        <v>111.90219986018623</v>
      </c>
    </row>
    <row r="86" spans="1:15" s="80" customFormat="1" x14ac:dyDescent="0.3">
      <c r="A86" s="95">
        <v>83</v>
      </c>
      <c r="B86" s="96" t="s">
        <v>101</v>
      </c>
      <c r="C86" s="100">
        <v>4.2239083889829017</v>
      </c>
      <c r="D86" s="80">
        <v>3.48</v>
      </c>
      <c r="E86" s="80">
        <v>9.0811179731326881</v>
      </c>
      <c r="F86" s="80">
        <v>4.5795905662524943</v>
      </c>
      <c r="G86" s="80">
        <v>15.378536276325114</v>
      </c>
      <c r="H86" s="80">
        <v>1.7163620225778715</v>
      </c>
      <c r="I86" s="80">
        <v>9.0203311790974396</v>
      </c>
      <c r="J86" s="80">
        <f t="shared" si="6"/>
        <v>10.736693201675312</v>
      </c>
      <c r="K86" s="106">
        <f t="shared" si="7"/>
        <v>19.027705175117617</v>
      </c>
      <c r="L86" s="104">
        <f t="shared" si="8"/>
        <v>69.816093084256607</v>
      </c>
      <c r="M86" s="104">
        <f t="shared" si="9"/>
        <v>234.44657434651873</v>
      </c>
      <c r="N86" s="104">
        <f t="shared" si="10"/>
        <v>49.320747775226195</v>
      </c>
      <c r="O86" s="107">
        <f t="shared" si="11"/>
        <v>99.330624332652746</v>
      </c>
    </row>
    <row r="87" spans="1:15" s="80" customFormat="1" x14ac:dyDescent="0.3">
      <c r="A87" s="95">
        <v>84</v>
      </c>
      <c r="B87" s="96" t="s">
        <v>102</v>
      </c>
      <c r="C87" s="100">
        <v>2.3760856925354701</v>
      </c>
      <c r="D87" s="80">
        <v>3.85</v>
      </c>
      <c r="E87" s="80">
        <v>11.147403711859477</v>
      </c>
      <c r="F87" s="80">
        <v>7.7773285968639527</v>
      </c>
      <c r="G87" s="80">
        <v>19.378114601410626</v>
      </c>
      <c r="H87" s="80">
        <v>2.4908567140840709</v>
      </c>
      <c r="I87" s="80">
        <v>11.287825918132828</v>
      </c>
      <c r="J87" s="80">
        <f t="shared" si="6"/>
        <v>13.778682632216899</v>
      </c>
      <c r="K87" s="106">
        <f t="shared" si="7"/>
        <v>22.066753439940499</v>
      </c>
      <c r="L87" s="104">
        <f t="shared" si="8"/>
        <v>71.104351045657879</v>
      </c>
      <c r="M87" s="104">
        <f t="shared" si="9"/>
        <v>177.16472257290079</v>
      </c>
      <c r="N87" s="104">
        <f t="shared" si="10"/>
        <v>64.697576989196648</v>
      </c>
      <c r="O87" s="107">
        <f t="shared" si="11"/>
        <v>101.25968530343938</v>
      </c>
    </row>
    <row r="88" spans="1:15" s="80" customFormat="1" x14ac:dyDescent="0.3">
      <c r="A88" s="95">
        <v>85</v>
      </c>
      <c r="B88" s="96" t="s">
        <v>103</v>
      </c>
      <c r="C88" s="100">
        <v>1.7914807713913967</v>
      </c>
      <c r="D88" s="80">
        <v>1.6</v>
      </c>
      <c r="E88" s="80">
        <v>8.4615497908607118</v>
      </c>
      <c r="F88" s="80">
        <v>3.5192156781404158</v>
      </c>
      <c r="G88" s="80">
        <v>15.078946300280066</v>
      </c>
      <c r="H88" s="80">
        <v>1.5147258773161933</v>
      </c>
      <c r="I88" s="80">
        <v>9.0310473857494404</v>
      </c>
      <c r="J88" s="80">
        <f t="shared" si="6"/>
        <v>10.545773263065634</v>
      </c>
      <c r="K88" s="106">
        <f t="shared" si="7"/>
        <v>16.772427522707478</v>
      </c>
      <c r="L88" s="104">
        <f t="shared" si="8"/>
        <v>69.937070223996784</v>
      </c>
      <c r="M88" s="104">
        <f t="shared" si="9"/>
        <v>299.66260177148655</v>
      </c>
      <c r="N88" s="104">
        <f t="shared" si="10"/>
        <v>94.670367332262089</v>
      </c>
      <c r="O88" s="107">
        <f t="shared" si="11"/>
        <v>106.73041710992284</v>
      </c>
    </row>
    <row r="89" spans="1:15" s="80" customFormat="1" x14ac:dyDescent="0.3">
      <c r="A89" s="95">
        <v>86</v>
      </c>
      <c r="B89" s="96" t="s">
        <v>104</v>
      </c>
      <c r="C89" s="100">
        <v>3.8382117459307619</v>
      </c>
      <c r="D89" s="80">
        <v>3.82</v>
      </c>
      <c r="E89" s="80">
        <v>11.004517888395945</v>
      </c>
      <c r="F89" s="80">
        <v>6.6522028406954199</v>
      </c>
      <c r="G89" s="80">
        <v>20.635715126941133</v>
      </c>
      <c r="H89" s="80">
        <v>2.828921944286154</v>
      </c>
      <c r="I89" s="80">
        <v>12.666286769762827</v>
      </c>
      <c r="J89" s="80">
        <f t="shared" si="6"/>
        <v>15.495208714048982</v>
      </c>
      <c r="K89" s="106">
        <f t="shared" si="7"/>
        <v>22.334264143137862</v>
      </c>
      <c r="L89" s="104">
        <f t="shared" si="8"/>
        <v>75.089274196362027</v>
      </c>
      <c r="M89" s="104">
        <f t="shared" si="9"/>
        <v>232.93349714557286</v>
      </c>
      <c r="N89" s="104">
        <f t="shared" si="10"/>
        <v>74.055548279742254</v>
      </c>
      <c r="O89" s="107">
        <f t="shared" si="11"/>
        <v>115.10078767847874</v>
      </c>
    </row>
    <row r="90" spans="1:15" s="80" customFormat="1" x14ac:dyDescent="0.3">
      <c r="A90" s="95">
        <v>87</v>
      </c>
      <c r="B90" s="96" t="s">
        <v>105</v>
      </c>
      <c r="C90" s="100">
        <v>6.3261643797796863</v>
      </c>
      <c r="D90" s="80">
        <v>2.25</v>
      </c>
      <c r="E90" s="80">
        <v>14.363652214610509</v>
      </c>
      <c r="F90" s="80">
        <v>7.7917082824122037</v>
      </c>
      <c r="G90" s="80">
        <v>22.334871937585767</v>
      </c>
      <c r="H90" s="80">
        <v>6.6586408734277054</v>
      </c>
      <c r="I90" s="80">
        <v>13.607870812404002</v>
      </c>
      <c r="J90" s="80">
        <f t="shared" si="6"/>
        <v>20.266511685831709</v>
      </c>
      <c r="K90" s="106">
        <f t="shared" si="7"/>
        <v>48.932275777913361</v>
      </c>
      <c r="L90" s="104">
        <f t="shared" si="8"/>
        <v>90.739323433176438</v>
      </c>
      <c r="M90" s="104">
        <f t="shared" si="9"/>
        <v>260.10357358447561</v>
      </c>
      <c r="N90" s="104">
        <f t="shared" si="10"/>
        <v>295.93959437456465</v>
      </c>
      <c r="O90" s="107">
        <f t="shared" si="11"/>
        <v>94.73823655074483</v>
      </c>
    </row>
    <row r="91" spans="1:15" s="80" customFormat="1" x14ac:dyDescent="0.3">
      <c r="A91" s="95">
        <v>88</v>
      </c>
      <c r="B91" s="96" t="s">
        <v>106</v>
      </c>
      <c r="C91" s="100">
        <v>1.5366578261413955</v>
      </c>
      <c r="D91" s="80">
        <v>0.83</v>
      </c>
      <c r="E91" s="80">
        <v>9.6818725917641615</v>
      </c>
      <c r="F91" s="80">
        <v>3.9374760825409907</v>
      </c>
      <c r="G91" s="80">
        <v>16.639483922697742</v>
      </c>
      <c r="H91" s="80">
        <v>1.4236877407070838</v>
      </c>
      <c r="I91" s="80">
        <v>10.143955457469673</v>
      </c>
      <c r="J91" s="80">
        <f t="shared" si="6"/>
        <v>11.567643198176757</v>
      </c>
      <c r="K91" s="106">
        <f t="shared" si="7"/>
        <v>14.034838250977606</v>
      </c>
      <c r="L91" s="104">
        <f t="shared" si="8"/>
        <v>69.519242615436283</v>
      </c>
      <c r="M91" s="104">
        <f t="shared" si="9"/>
        <v>293.78319907690087</v>
      </c>
      <c r="N91" s="104">
        <f t="shared" si="10"/>
        <v>171.52864345868483</v>
      </c>
      <c r="O91" s="107">
        <f t="shared" si="11"/>
        <v>104.77266005440498</v>
      </c>
    </row>
    <row r="92" spans="1:15" s="80" customFormat="1" x14ac:dyDescent="0.3">
      <c r="A92" s="95">
        <v>89</v>
      </c>
      <c r="B92" s="96" t="s">
        <v>107</v>
      </c>
      <c r="C92" s="100">
        <v>0</v>
      </c>
      <c r="D92" s="80">
        <v>1.07</v>
      </c>
      <c r="E92" s="80">
        <v>10.047512289434172</v>
      </c>
      <c r="F92" s="80">
        <v>4.5434978823856147</v>
      </c>
      <c r="G92" s="80">
        <v>16.69710056189821</v>
      </c>
      <c r="H92" s="80">
        <v>1.9625933070535939</v>
      </c>
      <c r="I92" s="80">
        <v>10.670133355699068</v>
      </c>
      <c r="J92" s="80">
        <f t="shared" si="6"/>
        <v>12.632726662752662</v>
      </c>
      <c r="K92" s="106">
        <f t="shared" si="7"/>
        <v>18.393334381386577</v>
      </c>
      <c r="L92" s="104">
        <f t="shared" si="8"/>
        <v>75.658205542462809</v>
      </c>
      <c r="M92" s="104">
        <f t="shared" si="9"/>
        <v>278.03967317180098</v>
      </c>
      <c r="N92" s="104">
        <f t="shared" si="10"/>
        <v>183.41993523865364</v>
      </c>
      <c r="O92" s="107">
        <f t="shared" si="11"/>
        <v>106.19676839728413</v>
      </c>
    </row>
    <row r="93" spans="1:15" s="80" customFormat="1" x14ac:dyDescent="0.3">
      <c r="A93" s="95">
        <v>90</v>
      </c>
      <c r="B93" s="96" t="s">
        <v>108</v>
      </c>
      <c r="C93" s="100">
        <v>1.7582341663932017</v>
      </c>
      <c r="D93" s="80">
        <v>1.67</v>
      </c>
      <c r="E93" s="80">
        <v>11.407711917568705</v>
      </c>
      <c r="F93" s="80">
        <v>4.4910606168530522</v>
      </c>
      <c r="G93" s="80">
        <v>19.101908514264956</v>
      </c>
      <c r="H93" s="80">
        <v>1.4480168464928467</v>
      </c>
      <c r="I93" s="80">
        <v>11.864186006122051</v>
      </c>
      <c r="J93" s="80">
        <f t="shared" si="6"/>
        <v>13.312202852614897</v>
      </c>
      <c r="K93" s="106">
        <f t="shared" si="7"/>
        <v>12.204940530649587</v>
      </c>
      <c r="L93" s="104">
        <f t="shared" si="8"/>
        <v>69.690433511780185</v>
      </c>
      <c r="M93" s="104">
        <f t="shared" si="9"/>
        <v>296.41556835505241</v>
      </c>
      <c r="N93" s="104">
        <f t="shared" si="10"/>
        <v>86.707595598374056</v>
      </c>
      <c r="O93" s="107">
        <f t="shared" si="11"/>
        <v>104.0014517534436</v>
      </c>
    </row>
    <row r="94" spans="1:15" s="80" customFormat="1" x14ac:dyDescent="0.3">
      <c r="A94" s="95">
        <v>91</v>
      </c>
      <c r="B94" s="96" t="s">
        <v>109</v>
      </c>
      <c r="C94" s="100">
        <v>5.7144465586543118</v>
      </c>
      <c r="D94" s="80">
        <v>3.76</v>
      </c>
      <c r="E94" s="80">
        <v>12.262850962158288</v>
      </c>
      <c r="F94" s="80">
        <v>7.3262635737793538</v>
      </c>
      <c r="G94" s="80">
        <v>21.875852069506418</v>
      </c>
      <c r="H94" s="80">
        <v>2.34813654093879</v>
      </c>
      <c r="I94" s="80">
        <v>12.736885311497248</v>
      </c>
      <c r="J94" s="80">
        <f t="shared" si="6"/>
        <v>15.085021852436039</v>
      </c>
      <c r="K94" s="106">
        <f t="shared" si="7"/>
        <v>18.435720221325926</v>
      </c>
      <c r="L94" s="104">
        <f t="shared" si="8"/>
        <v>68.957413884982444</v>
      </c>
      <c r="M94" s="104">
        <f t="shared" si="9"/>
        <v>205.90334623538834</v>
      </c>
      <c r="N94" s="104">
        <f t="shared" si="10"/>
        <v>62.450439918584841</v>
      </c>
      <c r="O94" s="107">
        <f t="shared" si="11"/>
        <v>103.86561290520267</v>
      </c>
    </row>
    <row r="95" spans="1:15" s="80" customFormat="1" x14ac:dyDescent="0.3">
      <c r="A95" s="95">
        <v>92</v>
      </c>
      <c r="B95" s="96" t="s">
        <v>110</v>
      </c>
      <c r="C95" s="100">
        <v>7.1163702885772198</v>
      </c>
      <c r="D95" s="80">
        <v>6.46</v>
      </c>
      <c r="E95" s="80">
        <v>10.347003756549427</v>
      </c>
      <c r="F95" s="80">
        <v>8.9517113033277464</v>
      </c>
      <c r="G95" s="80">
        <v>18.280910667146479</v>
      </c>
      <c r="H95" s="80">
        <v>1.4772335927942053</v>
      </c>
      <c r="I95" s="80">
        <v>8.5993108526438551</v>
      </c>
      <c r="J95" s="80">
        <f t="shared" si="6"/>
        <v>10.07654444543806</v>
      </c>
      <c r="K95" s="106">
        <f t="shared" si="7"/>
        <v>17.178511372687851</v>
      </c>
      <c r="L95" s="104">
        <f t="shared" si="8"/>
        <v>55.120582496730385</v>
      </c>
      <c r="M95" s="104">
        <f t="shared" si="9"/>
        <v>112.5655654432484</v>
      </c>
      <c r="N95" s="104">
        <f t="shared" si="10"/>
        <v>22.867393077309682</v>
      </c>
      <c r="O95" s="107">
        <f t="shared" si="11"/>
        <v>83.109188466281168</v>
      </c>
    </row>
    <row r="96" spans="1:15" s="80" customFormat="1" x14ac:dyDescent="0.3">
      <c r="A96" s="95">
        <v>93</v>
      </c>
      <c r="B96" s="96" t="s">
        <v>111</v>
      </c>
      <c r="C96" s="100">
        <v>16.082068758573389</v>
      </c>
      <c r="D96" s="80">
        <v>12.58</v>
      </c>
      <c r="E96" s="80">
        <v>16.989595722165511</v>
      </c>
      <c r="F96" s="80">
        <v>17.852434841866543</v>
      </c>
      <c r="G96" s="80">
        <v>34.025665724369865</v>
      </c>
      <c r="H96" s="80">
        <v>6.8893259188932587</v>
      </c>
      <c r="I96" s="80">
        <v>17.864166553641667</v>
      </c>
      <c r="J96" s="80">
        <f t="shared" si="6"/>
        <v>24.753492472534926</v>
      </c>
      <c r="K96" s="106">
        <f t="shared" si="7"/>
        <v>38.565056467685295</v>
      </c>
      <c r="L96" s="104">
        <f t="shared" si="8"/>
        <v>72.749472921571595</v>
      </c>
      <c r="M96" s="104">
        <f t="shared" si="9"/>
        <v>138.65611437205419</v>
      </c>
      <c r="N96" s="104">
        <f t="shared" si="10"/>
        <v>54.764117002331147</v>
      </c>
      <c r="O96" s="107">
        <f t="shared" si="11"/>
        <v>105.14768477000985</v>
      </c>
    </row>
    <row r="97" spans="1:15" x14ac:dyDescent="0.3">
      <c r="A97" s="95">
        <v>94</v>
      </c>
      <c r="B97" s="96" t="s">
        <v>112</v>
      </c>
      <c r="C97" s="100">
        <v>10.798680294694165</v>
      </c>
      <c r="D97" s="80">
        <v>8.92</v>
      </c>
      <c r="E97" s="80">
        <v>13.999883832568564</v>
      </c>
      <c r="F97" s="80">
        <v>12.942528134120842</v>
      </c>
      <c r="G97" s="80">
        <v>24.533594828451417</v>
      </c>
      <c r="H97" s="80">
        <v>6.4053180251603195</v>
      </c>
      <c r="I97" s="80">
        <v>11.640649174660421</v>
      </c>
      <c r="J97" s="80">
        <f t="shared" si="6"/>
        <v>18.04596719982074</v>
      </c>
      <c r="K97" s="106">
        <f t="shared" si="7"/>
        <v>55.025436546129512</v>
      </c>
      <c r="L97" s="104">
        <f t="shared" si="8"/>
        <v>73.55614750306782</v>
      </c>
      <c r="M97" s="104">
        <f t="shared" si="9"/>
        <v>139.43154701163462</v>
      </c>
      <c r="N97" s="104">
        <f t="shared" si="10"/>
        <v>71.8084980399139</v>
      </c>
      <c r="O97" s="107">
        <f t="shared" si="11"/>
        <v>83.14818404121506</v>
      </c>
    </row>
    <row r="98" spans="1:15" x14ac:dyDescent="0.3">
      <c r="A98" s="95">
        <v>95</v>
      </c>
      <c r="B98" s="96" t="s">
        <v>113</v>
      </c>
      <c r="C98" s="100">
        <v>5.5817566442878546</v>
      </c>
      <c r="D98" s="80">
        <v>3.49</v>
      </c>
      <c r="E98" s="80">
        <v>11.953671287649119</v>
      </c>
      <c r="F98" s="80">
        <v>6.6979552935711482</v>
      </c>
      <c r="G98" s="80">
        <v>23.9702891148101</v>
      </c>
      <c r="H98" s="80">
        <v>2.6012661844920975</v>
      </c>
      <c r="I98" s="80">
        <v>12.37101618607959</v>
      </c>
      <c r="J98" s="80">
        <f t="shared" si="6"/>
        <v>14.972282370571687</v>
      </c>
      <c r="K98" s="106">
        <f t="shared" si="7"/>
        <v>21.027101940252539</v>
      </c>
      <c r="L98" s="104">
        <f t="shared" si="8"/>
        <v>62.461834727396038</v>
      </c>
      <c r="M98" s="104">
        <f t="shared" si="9"/>
        <v>223.53511951539042</v>
      </c>
      <c r="N98" s="104">
        <f t="shared" si="10"/>
        <v>74.534847693183309</v>
      </c>
      <c r="O98" s="107">
        <f t="shared" si="11"/>
        <v>103.49135331219695</v>
      </c>
    </row>
    <row r="99" spans="1:15" ht="13.5" thickBot="1" x14ac:dyDescent="0.35">
      <c r="A99" s="95">
        <v>96</v>
      </c>
      <c r="B99" s="96" t="s">
        <v>114</v>
      </c>
      <c r="C99" s="100">
        <v>4.5061084167229417</v>
      </c>
      <c r="D99" s="80">
        <v>4.68</v>
      </c>
      <c r="E99" s="80">
        <v>9.9899441728215255</v>
      </c>
      <c r="F99" s="80">
        <v>6.416009364809498</v>
      </c>
      <c r="G99" s="80">
        <v>13.644059478824163</v>
      </c>
      <c r="H99" s="80">
        <v>4.3874424499093641</v>
      </c>
      <c r="I99" s="80">
        <v>3.5436418178609812</v>
      </c>
      <c r="J99" s="80">
        <f t="shared" si="6"/>
        <v>7.9310842677703448</v>
      </c>
      <c r="K99" s="106">
        <f t="shared" si="7"/>
        <v>123.81167949298326</v>
      </c>
      <c r="L99" s="104">
        <f t="shared" si="8"/>
        <v>58.128479138335166</v>
      </c>
      <c r="M99" s="104">
        <f t="shared" si="9"/>
        <v>123.61397586591323</v>
      </c>
      <c r="N99" s="104">
        <f t="shared" si="10"/>
        <v>93.748770297208637</v>
      </c>
      <c r="O99" s="107">
        <f t="shared" si="11"/>
        <v>35.472088297567808</v>
      </c>
    </row>
    <row r="100" spans="1:15" s="84" customFormat="1" ht="15" thickBot="1" x14ac:dyDescent="0.4">
      <c r="A100" s="209" t="s">
        <v>115</v>
      </c>
      <c r="B100" s="210"/>
      <c r="C100" s="108">
        <v>4.8854649085206567</v>
      </c>
      <c r="D100" s="88">
        <v>4.4006896094172365</v>
      </c>
      <c r="E100" s="88">
        <v>11.286827203481121</v>
      </c>
      <c r="F100" s="88">
        <v>7.1056770753021734</v>
      </c>
      <c r="G100" s="88">
        <v>19.612837058984439</v>
      </c>
      <c r="H100" s="88">
        <v>2.806830805948807</v>
      </c>
      <c r="I100" s="88">
        <v>11.242427644377017</v>
      </c>
      <c r="J100" s="88">
        <f t="shared" si="6"/>
        <v>14.049258450325823</v>
      </c>
      <c r="K100" s="109">
        <f t="shared" si="7"/>
        <v>24.966412012913104</v>
      </c>
      <c r="L100" s="110">
        <f t="shared" si="8"/>
        <v>71.632973893952794</v>
      </c>
      <c r="M100" s="110">
        <f t="shared" si="9"/>
        <v>197.71878599940976</v>
      </c>
      <c r="N100" s="110">
        <f t="shared" si="10"/>
        <v>63.781612771378867</v>
      </c>
      <c r="O100" s="111">
        <f t="shared" si="11"/>
        <v>99.606624977031544</v>
      </c>
    </row>
    <row r="103" spans="1:15" ht="15" customHeight="1" x14ac:dyDescent="0.3">
      <c r="A103" s="208"/>
      <c r="B103" s="208"/>
      <c r="C103" s="81"/>
      <c r="D103" s="81"/>
      <c r="E103" s="81"/>
      <c r="F103" s="81"/>
    </row>
    <row r="104" spans="1:15" ht="14.5" x14ac:dyDescent="0.3">
      <c r="A104" s="208"/>
      <c r="B104" s="208"/>
      <c r="C104" s="82"/>
      <c r="D104" s="82"/>
      <c r="E104" s="82"/>
      <c r="F104" s="82"/>
    </row>
    <row r="105" spans="1:15" x14ac:dyDescent="0.3">
      <c r="C105" s="85"/>
      <c r="D105" s="85"/>
      <c r="E105" s="85"/>
      <c r="F105" s="85"/>
    </row>
    <row r="106" spans="1:15" x14ac:dyDescent="0.3">
      <c r="C106" s="85"/>
      <c r="D106" s="85"/>
      <c r="E106" s="85"/>
      <c r="F106" s="85"/>
    </row>
    <row r="107" spans="1:15" x14ac:dyDescent="0.3">
      <c r="C107" s="85"/>
      <c r="D107" s="85"/>
      <c r="E107" s="85"/>
      <c r="F107" s="85"/>
    </row>
    <row r="108" spans="1:15" x14ac:dyDescent="0.3">
      <c r="C108" s="85"/>
      <c r="D108" s="85"/>
      <c r="E108" s="85"/>
      <c r="F108" s="85"/>
    </row>
    <row r="109" spans="1:15" x14ac:dyDescent="0.3">
      <c r="C109" s="85"/>
      <c r="D109" s="85"/>
      <c r="E109" s="85"/>
      <c r="F109" s="85"/>
    </row>
    <row r="110" spans="1:15" x14ac:dyDescent="0.3">
      <c r="C110" s="85"/>
      <c r="D110" s="85"/>
      <c r="E110" s="85"/>
      <c r="F110" s="85"/>
    </row>
    <row r="111" spans="1:15" x14ac:dyDescent="0.3">
      <c r="C111" s="85"/>
      <c r="D111" s="85"/>
      <c r="E111" s="85"/>
      <c r="F111" s="85"/>
    </row>
    <row r="112" spans="1:15" x14ac:dyDescent="0.3">
      <c r="C112" s="85"/>
      <c r="D112" s="85"/>
      <c r="E112" s="85"/>
      <c r="F112" s="85"/>
    </row>
    <row r="113" spans="3:6" x14ac:dyDescent="0.3">
      <c r="C113" s="85"/>
      <c r="D113" s="85"/>
      <c r="E113" s="85"/>
      <c r="F113" s="85"/>
    </row>
    <row r="114" spans="3:6" x14ac:dyDescent="0.3">
      <c r="C114" s="85"/>
      <c r="D114" s="85"/>
      <c r="E114" s="85"/>
      <c r="F114" s="85"/>
    </row>
    <row r="115" spans="3:6" x14ac:dyDescent="0.3">
      <c r="C115" s="85"/>
      <c r="D115" s="85"/>
      <c r="E115" s="85"/>
      <c r="F115" s="85"/>
    </row>
    <row r="116" spans="3:6" x14ac:dyDescent="0.3">
      <c r="C116" s="85"/>
      <c r="D116" s="85"/>
      <c r="E116" s="85"/>
      <c r="F116" s="85"/>
    </row>
    <row r="117" spans="3:6" x14ac:dyDescent="0.3">
      <c r="C117" s="85"/>
      <c r="D117" s="85"/>
      <c r="E117" s="85"/>
      <c r="F117" s="85"/>
    </row>
    <row r="118" spans="3:6" x14ac:dyDescent="0.3">
      <c r="C118" s="85"/>
      <c r="D118" s="85"/>
      <c r="E118" s="85"/>
      <c r="F118" s="85"/>
    </row>
    <row r="119" spans="3:6" x14ac:dyDescent="0.3">
      <c r="C119" s="85"/>
      <c r="D119" s="85"/>
      <c r="E119" s="85"/>
      <c r="F119" s="85"/>
    </row>
    <row r="120" spans="3:6" x14ac:dyDescent="0.3">
      <c r="C120" s="85"/>
      <c r="D120" s="85"/>
      <c r="E120" s="85"/>
      <c r="F120" s="85"/>
    </row>
    <row r="121" spans="3:6" x14ac:dyDescent="0.3">
      <c r="C121" s="85"/>
      <c r="D121" s="85"/>
      <c r="E121" s="85"/>
      <c r="F121" s="85"/>
    </row>
    <row r="122" spans="3:6" x14ac:dyDescent="0.3">
      <c r="C122" s="85"/>
      <c r="D122" s="85"/>
      <c r="E122" s="85"/>
      <c r="F122" s="85"/>
    </row>
    <row r="123" spans="3:6" x14ac:dyDescent="0.3">
      <c r="C123" s="85"/>
      <c r="D123" s="85"/>
      <c r="E123" s="85"/>
      <c r="F123" s="85"/>
    </row>
    <row r="124" spans="3:6" x14ac:dyDescent="0.3">
      <c r="C124" s="85"/>
      <c r="D124" s="85"/>
      <c r="E124" s="85"/>
      <c r="F124" s="85"/>
    </row>
    <row r="125" spans="3:6" x14ac:dyDescent="0.3">
      <c r="C125" s="85"/>
      <c r="D125" s="85"/>
      <c r="E125" s="85"/>
      <c r="F125" s="85"/>
    </row>
    <row r="126" spans="3:6" x14ac:dyDescent="0.3">
      <c r="C126" s="85"/>
      <c r="D126" s="85"/>
      <c r="E126" s="85"/>
      <c r="F126" s="85"/>
    </row>
    <row r="127" spans="3:6" x14ac:dyDescent="0.3">
      <c r="C127" s="85"/>
      <c r="D127" s="85"/>
      <c r="E127" s="85"/>
      <c r="F127" s="85"/>
    </row>
    <row r="128" spans="3:6" x14ac:dyDescent="0.3">
      <c r="C128" s="85"/>
      <c r="D128" s="85"/>
      <c r="E128" s="85"/>
      <c r="F128" s="85"/>
    </row>
    <row r="129" spans="3:6" x14ac:dyDescent="0.3">
      <c r="C129" s="85"/>
      <c r="D129" s="85"/>
      <c r="E129" s="85"/>
      <c r="F129" s="85"/>
    </row>
    <row r="130" spans="3:6" x14ac:dyDescent="0.3">
      <c r="C130" s="85"/>
      <c r="D130" s="85"/>
      <c r="E130" s="85"/>
      <c r="F130" s="85"/>
    </row>
    <row r="131" spans="3:6" x14ac:dyDescent="0.3">
      <c r="C131" s="85"/>
      <c r="D131" s="85"/>
      <c r="E131" s="85"/>
      <c r="F131" s="85"/>
    </row>
    <row r="132" spans="3:6" x14ac:dyDescent="0.3">
      <c r="C132" s="85"/>
      <c r="D132" s="85"/>
      <c r="E132" s="85"/>
      <c r="F132" s="85"/>
    </row>
    <row r="133" spans="3:6" x14ac:dyDescent="0.3">
      <c r="C133" s="85"/>
      <c r="D133" s="85"/>
      <c r="E133" s="85"/>
      <c r="F133" s="85"/>
    </row>
    <row r="134" spans="3:6" x14ac:dyDescent="0.3">
      <c r="C134" s="85"/>
      <c r="D134" s="85"/>
      <c r="E134" s="85"/>
      <c r="F134" s="85"/>
    </row>
    <row r="135" spans="3:6" x14ac:dyDescent="0.3">
      <c r="C135" s="85"/>
      <c r="D135" s="85"/>
      <c r="E135" s="85"/>
      <c r="F135" s="85"/>
    </row>
    <row r="136" spans="3:6" x14ac:dyDescent="0.3">
      <c r="C136" s="85"/>
      <c r="D136" s="85"/>
      <c r="E136" s="85"/>
      <c r="F136" s="85"/>
    </row>
    <row r="137" spans="3:6" x14ac:dyDescent="0.3">
      <c r="C137" s="85"/>
      <c r="D137" s="85"/>
      <c r="E137" s="85"/>
      <c r="F137" s="85"/>
    </row>
    <row r="138" spans="3:6" x14ac:dyDescent="0.3">
      <c r="C138" s="85"/>
      <c r="D138" s="85"/>
      <c r="E138" s="85"/>
      <c r="F138" s="85"/>
    </row>
    <row r="139" spans="3:6" x14ac:dyDescent="0.3">
      <c r="C139" s="85"/>
      <c r="D139" s="85"/>
      <c r="E139" s="85"/>
      <c r="F139" s="85"/>
    </row>
    <row r="140" spans="3:6" x14ac:dyDescent="0.3">
      <c r="C140" s="85"/>
      <c r="D140" s="85"/>
      <c r="E140" s="85"/>
      <c r="F140" s="85"/>
    </row>
    <row r="141" spans="3:6" x14ac:dyDescent="0.3">
      <c r="C141" s="85"/>
      <c r="D141" s="85"/>
      <c r="E141" s="85"/>
      <c r="F141" s="85"/>
    </row>
    <row r="142" spans="3:6" x14ac:dyDescent="0.3">
      <c r="C142" s="85"/>
      <c r="D142" s="85"/>
      <c r="E142" s="85"/>
      <c r="F142" s="85"/>
    </row>
    <row r="143" spans="3:6" x14ac:dyDescent="0.3">
      <c r="C143" s="85"/>
      <c r="D143" s="85"/>
      <c r="E143" s="85"/>
      <c r="F143" s="85"/>
    </row>
    <row r="144" spans="3:6" x14ac:dyDescent="0.3">
      <c r="C144" s="85"/>
      <c r="D144" s="85"/>
      <c r="E144" s="85"/>
      <c r="F144" s="85"/>
    </row>
    <row r="145" spans="3:6" x14ac:dyDescent="0.3">
      <c r="C145" s="85"/>
      <c r="D145" s="85"/>
      <c r="E145" s="85"/>
      <c r="F145" s="85"/>
    </row>
    <row r="146" spans="3:6" x14ac:dyDescent="0.3">
      <c r="C146" s="85"/>
      <c r="D146" s="85"/>
      <c r="E146" s="85"/>
      <c r="F146" s="85"/>
    </row>
    <row r="147" spans="3:6" x14ac:dyDescent="0.3">
      <c r="C147" s="85"/>
      <c r="D147" s="85"/>
      <c r="E147" s="85"/>
      <c r="F147" s="85"/>
    </row>
    <row r="148" spans="3:6" x14ac:dyDescent="0.3">
      <c r="C148" s="85"/>
      <c r="D148" s="85"/>
      <c r="E148" s="85"/>
      <c r="F148" s="85"/>
    </row>
    <row r="149" spans="3:6" x14ac:dyDescent="0.3">
      <c r="C149" s="85"/>
      <c r="D149" s="85"/>
      <c r="E149" s="85"/>
      <c r="F149" s="85"/>
    </row>
    <row r="150" spans="3:6" x14ac:dyDescent="0.3">
      <c r="C150" s="85"/>
      <c r="D150" s="85"/>
      <c r="E150" s="85"/>
      <c r="F150" s="85"/>
    </row>
    <row r="151" spans="3:6" x14ac:dyDescent="0.3">
      <c r="C151" s="85"/>
      <c r="D151" s="85"/>
      <c r="E151" s="85"/>
      <c r="F151" s="85"/>
    </row>
    <row r="152" spans="3:6" x14ac:dyDescent="0.3">
      <c r="C152" s="85"/>
      <c r="D152" s="85"/>
      <c r="E152" s="85"/>
      <c r="F152" s="85"/>
    </row>
    <row r="153" spans="3:6" x14ac:dyDescent="0.3">
      <c r="C153" s="85"/>
      <c r="D153" s="85"/>
      <c r="E153" s="85"/>
      <c r="F153" s="85"/>
    </row>
    <row r="154" spans="3:6" x14ac:dyDescent="0.3">
      <c r="C154" s="85"/>
      <c r="D154" s="85"/>
      <c r="E154" s="85"/>
      <c r="F154" s="85"/>
    </row>
    <row r="155" spans="3:6" x14ac:dyDescent="0.3">
      <c r="C155" s="85"/>
      <c r="D155" s="85"/>
      <c r="E155" s="85"/>
      <c r="F155" s="85"/>
    </row>
    <row r="156" spans="3:6" x14ac:dyDescent="0.3">
      <c r="C156" s="85"/>
      <c r="D156" s="85"/>
      <c r="E156" s="85"/>
      <c r="F156" s="85"/>
    </row>
    <row r="157" spans="3:6" x14ac:dyDescent="0.3">
      <c r="C157" s="85"/>
      <c r="D157" s="85"/>
      <c r="E157" s="85"/>
      <c r="F157" s="85"/>
    </row>
    <row r="158" spans="3:6" x14ac:dyDescent="0.3">
      <c r="C158" s="85"/>
      <c r="D158" s="85"/>
      <c r="E158" s="85"/>
      <c r="F158" s="85"/>
    </row>
    <row r="159" spans="3:6" x14ac:dyDescent="0.3">
      <c r="C159" s="85"/>
      <c r="D159" s="85"/>
      <c r="E159" s="85"/>
      <c r="F159" s="85"/>
    </row>
    <row r="160" spans="3:6" x14ac:dyDescent="0.3">
      <c r="C160" s="85"/>
      <c r="D160" s="85"/>
      <c r="E160" s="85"/>
      <c r="F160" s="85"/>
    </row>
    <row r="161" spans="3:6" x14ac:dyDescent="0.3">
      <c r="C161" s="85"/>
      <c r="D161" s="85"/>
      <c r="E161" s="85"/>
      <c r="F161" s="85"/>
    </row>
    <row r="162" spans="3:6" x14ac:dyDescent="0.3">
      <c r="C162" s="85"/>
      <c r="D162" s="85"/>
      <c r="E162" s="85"/>
      <c r="F162" s="85"/>
    </row>
    <row r="163" spans="3:6" x14ac:dyDescent="0.3">
      <c r="C163" s="85"/>
      <c r="D163" s="85"/>
      <c r="E163" s="85"/>
      <c r="F163" s="85"/>
    </row>
    <row r="164" spans="3:6" x14ac:dyDescent="0.3">
      <c r="C164" s="85"/>
      <c r="D164" s="85"/>
      <c r="E164" s="85"/>
      <c r="F164" s="85"/>
    </row>
    <row r="165" spans="3:6" x14ac:dyDescent="0.3">
      <c r="C165" s="85"/>
      <c r="D165" s="85"/>
      <c r="E165" s="85"/>
      <c r="F165" s="85"/>
    </row>
    <row r="166" spans="3:6" x14ac:dyDescent="0.3">
      <c r="C166" s="85"/>
      <c r="D166" s="85"/>
      <c r="E166" s="85"/>
      <c r="F166" s="85"/>
    </row>
    <row r="167" spans="3:6" x14ac:dyDescent="0.3">
      <c r="C167" s="85"/>
      <c r="D167" s="85"/>
      <c r="E167" s="85"/>
      <c r="F167" s="85"/>
    </row>
    <row r="168" spans="3:6" x14ac:dyDescent="0.3">
      <c r="C168" s="85"/>
      <c r="D168" s="85"/>
      <c r="E168" s="85"/>
      <c r="F168" s="85"/>
    </row>
    <row r="169" spans="3:6" x14ac:dyDescent="0.3">
      <c r="C169" s="85"/>
      <c r="D169" s="85"/>
      <c r="E169" s="85"/>
      <c r="F169" s="85"/>
    </row>
    <row r="170" spans="3:6" x14ac:dyDescent="0.3">
      <c r="C170" s="85"/>
      <c r="D170" s="85"/>
      <c r="E170" s="85"/>
      <c r="F170" s="85"/>
    </row>
    <row r="171" spans="3:6" x14ac:dyDescent="0.3">
      <c r="C171" s="85"/>
      <c r="D171" s="85"/>
      <c r="E171" s="85"/>
      <c r="F171" s="85"/>
    </row>
    <row r="172" spans="3:6" x14ac:dyDescent="0.3">
      <c r="C172" s="85"/>
      <c r="D172" s="85"/>
      <c r="E172" s="85"/>
      <c r="F172" s="85"/>
    </row>
    <row r="173" spans="3:6" x14ac:dyDescent="0.3">
      <c r="C173" s="85"/>
      <c r="D173" s="85"/>
      <c r="E173" s="85"/>
      <c r="F173" s="85"/>
    </row>
    <row r="174" spans="3:6" x14ac:dyDescent="0.3">
      <c r="C174" s="85"/>
      <c r="D174" s="85"/>
      <c r="E174" s="85"/>
      <c r="F174" s="85"/>
    </row>
    <row r="175" spans="3:6" x14ac:dyDescent="0.3">
      <c r="C175" s="85"/>
      <c r="D175" s="85"/>
      <c r="E175" s="85"/>
      <c r="F175" s="85"/>
    </row>
    <row r="176" spans="3:6" x14ac:dyDescent="0.3">
      <c r="C176" s="85"/>
      <c r="D176" s="85"/>
      <c r="E176" s="85"/>
      <c r="F176" s="85"/>
    </row>
    <row r="177" spans="3:6" x14ac:dyDescent="0.3">
      <c r="C177" s="85"/>
      <c r="D177" s="85"/>
      <c r="E177" s="85"/>
      <c r="F177" s="85"/>
    </row>
    <row r="178" spans="3:6" x14ac:dyDescent="0.3">
      <c r="C178" s="85"/>
      <c r="D178" s="85"/>
      <c r="E178" s="85"/>
      <c r="F178" s="85"/>
    </row>
    <row r="179" spans="3:6" x14ac:dyDescent="0.3">
      <c r="C179" s="85"/>
      <c r="D179" s="85"/>
      <c r="E179" s="85"/>
      <c r="F179" s="85"/>
    </row>
    <row r="180" spans="3:6" x14ac:dyDescent="0.3">
      <c r="C180" s="85"/>
      <c r="D180" s="85"/>
      <c r="E180" s="85"/>
      <c r="F180" s="85"/>
    </row>
    <row r="181" spans="3:6" x14ac:dyDescent="0.3">
      <c r="C181" s="85"/>
      <c r="D181" s="85"/>
      <c r="E181" s="85"/>
      <c r="F181" s="85"/>
    </row>
    <row r="182" spans="3:6" x14ac:dyDescent="0.3">
      <c r="C182" s="85"/>
      <c r="D182" s="85"/>
      <c r="E182" s="85"/>
      <c r="F182" s="85"/>
    </row>
    <row r="183" spans="3:6" x14ac:dyDescent="0.3">
      <c r="C183" s="85"/>
      <c r="D183" s="85"/>
      <c r="E183" s="85"/>
      <c r="F183" s="85"/>
    </row>
    <row r="184" spans="3:6" x14ac:dyDescent="0.3">
      <c r="C184" s="85"/>
      <c r="D184" s="85"/>
      <c r="E184" s="85"/>
      <c r="F184" s="85"/>
    </row>
    <row r="185" spans="3:6" x14ac:dyDescent="0.3">
      <c r="C185" s="85"/>
      <c r="D185" s="85"/>
      <c r="E185" s="85"/>
      <c r="F185" s="85"/>
    </row>
    <row r="186" spans="3:6" x14ac:dyDescent="0.3">
      <c r="C186" s="85"/>
      <c r="D186" s="85"/>
      <c r="E186" s="85"/>
      <c r="F186" s="85"/>
    </row>
    <row r="187" spans="3:6" x14ac:dyDescent="0.3">
      <c r="C187" s="85"/>
      <c r="D187" s="85"/>
      <c r="E187" s="85"/>
      <c r="F187" s="85"/>
    </row>
    <row r="188" spans="3:6" x14ac:dyDescent="0.3">
      <c r="C188" s="85"/>
      <c r="D188" s="85"/>
      <c r="E188" s="85"/>
      <c r="F188" s="85"/>
    </row>
    <row r="189" spans="3:6" x14ac:dyDescent="0.3">
      <c r="C189" s="85"/>
      <c r="D189" s="85"/>
      <c r="E189" s="85"/>
      <c r="F189" s="85"/>
    </row>
    <row r="190" spans="3:6" x14ac:dyDescent="0.3">
      <c r="C190" s="85"/>
      <c r="D190" s="85"/>
      <c r="E190" s="85"/>
      <c r="F190" s="85"/>
    </row>
    <row r="191" spans="3:6" x14ac:dyDescent="0.3">
      <c r="C191" s="85"/>
      <c r="D191" s="85"/>
      <c r="E191" s="85"/>
      <c r="F191" s="85"/>
    </row>
    <row r="192" spans="3:6" x14ac:dyDescent="0.3">
      <c r="C192" s="85"/>
      <c r="D192" s="85"/>
      <c r="E192" s="85"/>
      <c r="F192" s="85"/>
    </row>
    <row r="193" spans="1:6" x14ac:dyDescent="0.3">
      <c r="C193" s="85"/>
      <c r="D193" s="85"/>
      <c r="E193" s="85"/>
      <c r="F193" s="85"/>
    </row>
    <row r="194" spans="1:6" x14ac:dyDescent="0.3">
      <c r="C194" s="85"/>
      <c r="D194" s="85"/>
      <c r="E194" s="85"/>
      <c r="F194" s="85"/>
    </row>
    <row r="195" spans="1:6" x14ac:dyDescent="0.3">
      <c r="C195" s="85"/>
      <c r="D195" s="85"/>
      <c r="E195" s="85"/>
      <c r="F195" s="85"/>
    </row>
    <row r="196" spans="1:6" x14ac:dyDescent="0.3">
      <c r="C196" s="85"/>
      <c r="D196" s="85"/>
      <c r="E196" s="85"/>
      <c r="F196" s="85"/>
    </row>
    <row r="197" spans="1:6" x14ac:dyDescent="0.3">
      <c r="C197" s="85"/>
      <c r="D197" s="85"/>
      <c r="E197" s="85"/>
      <c r="F197" s="85"/>
    </row>
    <row r="198" spans="1:6" x14ac:dyDescent="0.3">
      <c r="C198" s="85"/>
      <c r="D198" s="85"/>
      <c r="E198" s="85"/>
      <c r="F198" s="85"/>
    </row>
    <row r="199" spans="1:6" x14ac:dyDescent="0.3">
      <c r="C199" s="85"/>
      <c r="D199" s="85"/>
      <c r="E199" s="85"/>
      <c r="F199" s="85"/>
    </row>
    <row r="200" spans="1:6" x14ac:dyDescent="0.3">
      <c r="C200" s="85"/>
      <c r="D200" s="85"/>
      <c r="E200" s="85"/>
      <c r="F200" s="85"/>
    </row>
    <row r="201" spans="1:6" ht="14.5" x14ac:dyDescent="0.35">
      <c r="A201" s="84"/>
      <c r="B201" s="84"/>
      <c r="C201" s="85"/>
      <c r="D201" s="85"/>
      <c r="E201" s="85"/>
      <c r="F201" s="85"/>
    </row>
  </sheetData>
  <mergeCells count="5">
    <mergeCell ref="A1:O1"/>
    <mergeCell ref="K3:O3"/>
    <mergeCell ref="A2:B3"/>
    <mergeCell ref="A103:B104"/>
    <mergeCell ref="A100:B10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workbookViewId="0">
      <selection activeCell="D32" sqref="D32"/>
    </sheetView>
  </sheetViews>
  <sheetFormatPr baseColWidth="10" defaultRowHeight="13" x14ac:dyDescent="0.3"/>
  <cols>
    <col min="1" max="1" width="36.59765625" style="78" customWidth="1"/>
    <col min="2" max="2" width="12.59765625" style="80"/>
    <col min="3" max="3" width="36.59765625" style="78" customWidth="1"/>
    <col min="4" max="4" width="12.59765625" style="80"/>
    <col min="5" max="5" width="36.59765625" style="78" customWidth="1"/>
    <col min="6" max="6" width="12.59765625" style="80"/>
    <col min="7" max="7" width="36.59765625" style="78" customWidth="1"/>
    <col min="8" max="8" width="12.59765625" style="78"/>
    <col min="9" max="9" width="36.59765625" style="78" customWidth="1"/>
    <col min="10" max="10" width="12.59765625" style="78"/>
    <col min="11" max="16384" width="11.19921875" style="114"/>
  </cols>
  <sheetData>
    <row r="1" spans="1:10" ht="24" thickBot="1" x14ac:dyDescent="0.6">
      <c r="A1" s="211" t="s">
        <v>897</v>
      </c>
      <c r="B1" s="212"/>
      <c r="C1" s="212"/>
      <c r="D1" s="212"/>
      <c r="E1" s="212"/>
      <c r="F1" s="212"/>
      <c r="G1" s="212"/>
      <c r="H1" s="212"/>
      <c r="I1" s="212"/>
      <c r="J1" s="213"/>
    </row>
    <row r="2" spans="1:10" s="123" customFormat="1" ht="31" customHeight="1" thickBot="1" x14ac:dyDescent="0.35">
      <c r="A2" s="214" t="s">
        <v>892</v>
      </c>
      <c r="B2" s="215"/>
      <c r="C2" s="214" t="s">
        <v>893</v>
      </c>
      <c r="D2" s="215"/>
      <c r="E2" s="216" t="s">
        <v>894</v>
      </c>
      <c r="F2" s="217"/>
      <c r="G2" s="218" t="s">
        <v>895</v>
      </c>
      <c r="H2" s="219"/>
      <c r="I2" s="218" t="s">
        <v>896</v>
      </c>
      <c r="J2" s="219"/>
    </row>
    <row r="3" spans="1:10" x14ac:dyDescent="0.3">
      <c r="A3" s="93" t="s">
        <v>81</v>
      </c>
      <c r="B3" s="99">
        <v>9.8199833018112432</v>
      </c>
      <c r="C3" s="93" t="s">
        <v>27</v>
      </c>
      <c r="D3" s="99">
        <v>19.528804260125867</v>
      </c>
      <c r="E3" s="93" t="s">
        <v>114</v>
      </c>
      <c r="F3" s="105">
        <v>123.81167949298326</v>
      </c>
      <c r="G3" s="93" t="s">
        <v>33</v>
      </c>
      <c r="H3" s="105">
        <v>363.36428682414908</v>
      </c>
      <c r="I3" s="78" t="s">
        <v>105</v>
      </c>
      <c r="J3" s="107">
        <v>295.93959437456465</v>
      </c>
    </row>
    <row r="4" spans="1:10" x14ac:dyDescent="0.3">
      <c r="A4" s="95" t="s">
        <v>94</v>
      </c>
      <c r="B4" s="101">
        <v>8.7093699139734948</v>
      </c>
      <c r="C4" s="95" t="s">
        <v>111</v>
      </c>
      <c r="D4" s="101">
        <v>17.864166553641667</v>
      </c>
      <c r="E4" s="95" t="s">
        <v>36</v>
      </c>
      <c r="F4" s="107">
        <v>104.23150117541698</v>
      </c>
      <c r="G4" s="95" t="s">
        <v>88</v>
      </c>
      <c r="H4" s="107">
        <v>337.35247350876477</v>
      </c>
      <c r="I4" s="78" t="s">
        <v>107</v>
      </c>
      <c r="J4" s="107">
        <v>183.41993523865364</v>
      </c>
    </row>
    <row r="5" spans="1:10" x14ac:dyDescent="0.3">
      <c r="A5" s="95" t="s">
        <v>36</v>
      </c>
      <c r="B5" s="101">
        <v>8.4617761459885852</v>
      </c>
      <c r="C5" s="95" t="s">
        <v>22</v>
      </c>
      <c r="D5" s="101">
        <v>15.922401733970762</v>
      </c>
      <c r="E5" s="95" t="s">
        <v>21</v>
      </c>
      <c r="F5" s="107">
        <v>95.6381110803068</v>
      </c>
      <c r="G5" s="95" t="s">
        <v>67</v>
      </c>
      <c r="H5" s="107">
        <v>321.546976773925</v>
      </c>
      <c r="I5" s="78" t="s">
        <v>68</v>
      </c>
      <c r="J5" s="107">
        <v>182.43782503475617</v>
      </c>
    </row>
    <row r="6" spans="1:10" x14ac:dyDescent="0.3">
      <c r="A6" s="95" t="s">
        <v>21</v>
      </c>
      <c r="B6" s="101">
        <v>8.1796051279619348</v>
      </c>
      <c r="C6" s="95" t="s">
        <v>49</v>
      </c>
      <c r="D6" s="101">
        <v>15.687890148099894</v>
      </c>
      <c r="E6" s="95" t="s">
        <v>94</v>
      </c>
      <c r="F6" s="107">
        <v>90.816301791645444</v>
      </c>
      <c r="G6" s="95" t="s">
        <v>66</v>
      </c>
      <c r="H6" s="107">
        <v>319.1503659340072</v>
      </c>
      <c r="I6" s="78" t="s">
        <v>33</v>
      </c>
      <c r="J6" s="107">
        <v>171.99114344456746</v>
      </c>
    </row>
    <row r="7" spans="1:10" x14ac:dyDescent="0.3">
      <c r="A7" s="95" t="s">
        <v>111</v>
      </c>
      <c r="B7" s="101">
        <v>6.8893259188932587</v>
      </c>
      <c r="C7" s="95" t="s">
        <v>52</v>
      </c>
      <c r="D7" s="101">
        <v>15.07532371341278</v>
      </c>
      <c r="E7" s="95" t="s">
        <v>33</v>
      </c>
      <c r="F7" s="107">
        <v>84.26768417963018</v>
      </c>
      <c r="G7" s="95" t="s">
        <v>68</v>
      </c>
      <c r="H7" s="107">
        <v>316.89036195747258</v>
      </c>
      <c r="I7" s="78" t="s">
        <v>106</v>
      </c>
      <c r="J7" s="107">
        <v>171.52864345868483</v>
      </c>
    </row>
    <row r="8" spans="1:10" x14ac:dyDescent="0.3">
      <c r="A8" s="95" t="s">
        <v>66</v>
      </c>
      <c r="B8" s="101">
        <v>6.6888266853277356</v>
      </c>
      <c r="C8" s="95" t="s">
        <v>98</v>
      </c>
      <c r="D8" s="101">
        <v>15.013844683345978</v>
      </c>
      <c r="E8" s="95" t="s">
        <v>78</v>
      </c>
      <c r="F8" s="107">
        <v>79.140225179119767</v>
      </c>
      <c r="G8" s="95" t="s">
        <v>35</v>
      </c>
      <c r="H8" s="107">
        <v>314.23533018517554</v>
      </c>
      <c r="I8" s="78" t="s">
        <v>23</v>
      </c>
      <c r="J8" s="107">
        <v>169.28266470829857</v>
      </c>
    </row>
    <row r="9" spans="1:10" x14ac:dyDescent="0.3">
      <c r="A9" s="95" t="s">
        <v>105</v>
      </c>
      <c r="B9" s="101">
        <v>6.6586408734277054</v>
      </c>
      <c r="C9" s="95" t="s">
        <v>64</v>
      </c>
      <c r="D9" s="101">
        <v>14.91627241437098</v>
      </c>
      <c r="E9" s="95" t="s">
        <v>81</v>
      </c>
      <c r="F9" s="107">
        <v>77.606463558323526</v>
      </c>
      <c r="G9" s="95" t="s">
        <v>53</v>
      </c>
      <c r="H9" s="107">
        <v>313.1713761809558</v>
      </c>
      <c r="I9" s="78" t="s">
        <v>89</v>
      </c>
      <c r="J9" s="107">
        <v>166.27976152754189</v>
      </c>
    </row>
    <row r="10" spans="1:10" x14ac:dyDescent="0.3">
      <c r="A10" s="95" t="s">
        <v>112</v>
      </c>
      <c r="B10" s="101">
        <v>6.4053180251603195</v>
      </c>
      <c r="C10" s="95" t="s">
        <v>83</v>
      </c>
      <c r="D10" s="101">
        <v>14.666271526885968</v>
      </c>
      <c r="E10" s="95" t="s">
        <v>66</v>
      </c>
      <c r="F10" s="107">
        <v>68.785607196401813</v>
      </c>
      <c r="G10" s="95" t="s">
        <v>75</v>
      </c>
      <c r="H10" s="107">
        <v>308.25281669724831</v>
      </c>
      <c r="I10" s="78" t="s">
        <v>34</v>
      </c>
      <c r="J10" s="107">
        <v>164.9939702440293</v>
      </c>
    </row>
    <row r="11" spans="1:10" x14ac:dyDescent="0.3">
      <c r="A11" s="95" t="s">
        <v>78</v>
      </c>
      <c r="B11" s="101">
        <v>5.859240314483281</v>
      </c>
      <c r="C11" s="95" t="s">
        <v>62</v>
      </c>
      <c r="D11" s="101">
        <v>14.277892733616277</v>
      </c>
      <c r="E11" s="95" t="s">
        <v>38</v>
      </c>
      <c r="F11" s="107">
        <v>59.6847635726795</v>
      </c>
      <c r="G11" s="95" t="s">
        <v>62</v>
      </c>
      <c r="H11" s="107">
        <v>303.08170388260942</v>
      </c>
      <c r="I11" s="78" t="s">
        <v>66</v>
      </c>
      <c r="J11" s="107">
        <v>147.98289126831276</v>
      </c>
    </row>
    <row r="12" spans="1:10" x14ac:dyDescent="0.3">
      <c r="A12" s="95" t="s">
        <v>37</v>
      </c>
      <c r="B12" s="101">
        <v>5.4717974723045719</v>
      </c>
      <c r="C12" s="95" t="s">
        <v>42</v>
      </c>
      <c r="D12" s="101">
        <v>13.858479855526863</v>
      </c>
      <c r="E12" s="95" t="s">
        <v>112</v>
      </c>
      <c r="F12" s="107">
        <v>55.025436546129512</v>
      </c>
      <c r="G12" s="95" t="s">
        <v>103</v>
      </c>
      <c r="H12" s="107">
        <v>299.66260177148655</v>
      </c>
      <c r="I12" s="78" t="s">
        <v>71</v>
      </c>
      <c r="J12" s="107">
        <v>133.60444522189397</v>
      </c>
    </row>
    <row r="13" spans="1:10" x14ac:dyDescent="0.3">
      <c r="A13" s="95" t="s">
        <v>48</v>
      </c>
      <c r="B13" s="101">
        <v>4.6288669591801179</v>
      </c>
      <c r="C13" s="95" t="s">
        <v>29</v>
      </c>
      <c r="D13" s="101">
        <v>13.782932844360108</v>
      </c>
      <c r="E13" s="95" t="s">
        <v>63</v>
      </c>
      <c r="F13" s="107">
        <v>52.863386753334076</v>
      </c>
      <c r="G13" s="95" t="s">
        <v>108</v>
      </c>
      <c r="H13" s="107">
        <v>296.41556835505241</v>
      </c>
      <c r="I13" s="78" t="s">
        <v>85</v>
      </c>
      <c r="J13" s="107">
        <v>131.00456853954157</v>
      </c>
    </row>
    <row r="14" spans="1:10" x14ac:dyDescent="0.3">
      <c r="A14" s="95" t="s">
        <v>84</v>
      </c>
      <c r="B14" s="101">
        <v>4.6205930282202541</v>
      </c>
      <c r="C14" s="95" t="s">
        <v>41</v>
      </c>
      <c r="D14" s="101">
        <v>13.717365943923729</v>
      </c>
      <c r="E14" s="95" t="s">
        <v>105</v>
      </c>
      <c r="F14" s="107">
        <v>48.932275777913361</v>
      </c>
      <c r="G14" s="95" t="s">
        <v>106</v>
      </c>
      <c r="H14" s="107">
        <v>293.78319907690087</v>
      </c>
      <c r="I14" s="78" t="s">
        <v>43</v>
      </c>
      <c r="J14" s="107">
        <v>128.84107236915304</v>
      </c>
    </row>
    <row r="15" spans="1:10" x14ac:dyDescent="0.3">
      <c r="A15" s="95" t="s">
        <v>42</v>
      </c>
      <c r="B15" s="101">
        <v>4.5641981917327952</v>
      </c>
      <c r="C15" s="95" t="s">
        <v>57</v>
      </c>
      <c r="D15" s="101">
        <v>13.668511529549846</v>
      </c>
      <c r="E15" s="95" t="s">
        <v>37</v>
      </c>
      <c r="F15" s="107">
        <v>47.406218316998988</v>
      </c>
      <c r="G15" s="95" t="s">
        <v>86</v>
      </c>
      <c r="H15" s="107">
        <v>289.65325892653198</v>
      </c>
      <c r="I15" s="78" t="s">
        <v>79</v>
      </c>
      <c r="J15" s="107">
        <v>108.13685251087699</v>
      </c>
    </row>
    <row r="16" spans="1:10" x14ac:dyDescent="0.3">
      <c r="A16" s="95" t="s">
        <v>33</v>
      </c>
      <c r="B16" s="101">
        <v>4.540566186936581</v>
      </c>
      <c r="C16" s="95" t="s">
        <v>105</v>
      </c>
      <c r="D16" s="101">
        <v>13.607870812404002</v>
      </c>
      <c r="E16" s="95" t="s">
        <v>89</v>
      </c>
      <c r="F16" s="107">
        <v>44.031465093411995</v>
      </c>
      <c r="G16" s="95" t="s">
        <v>69</v>
      </c>
      <c r="H16" s="107">
        <v>287.52144104824589</v>
      </c>
      <c r="I16" s="78" t="s">
        <v>53</v>
      </c>
      <c r="J16" s="107">
        <v>107.33715608173695</v>
      </c>
    </row>
    <row r="17" spans="1:10" x14ac:dyDescent="0.3">
      <c r="A17" s="95" t="s">
        <v>83</v>
      </c>
      <c r="B17" s="101">
        <v>4.5078863314564188</v>
      </c>
      <c r="C17" s="95" t="s">
        <v>51</v>
      </c>
      <c r="D17" s="101">
        <v>13.351927537832765</v>
      </c>
      <c r="E17" s="95" t="s">
        <v>84</v>
      </c>
      <c r="F17" s="107">
        <v>39.958398335933438</v>
      </c>
      <c r="G17" s="95" t="s">
        <v>90</v>
      </c>
      <c r="H17" s="107">
        <v>286.11062404241022</v>
      </c>
      <c r="I17" s="78" t="s">
        <v>94</v>
      </c>
      <c r="J17" s="107">
        <v>103.80655439777703</v>
      </c>
    </row>
    <row r="18" spans="1:10" x14ac:dyDescent="0.3">
      <c r="A18" s="95" t="s">
        <v>77</v>
      </c>
      <c r="B18" s="101">
        <v>4.4397653152498266</v>
      </c>
      <c r="C18" s="95" t="s">
        <v>30</v>
      </c>
      <c r="D18" s="101">
        <v>13.193105840034198</v>
      </c>
      <c r="E18" s="95" t="s">
        <v>111</v>
      </c>
      <c r="F18" s="107">
        <v>38.565056467685295</v>
      </c>
      <c r="G18" s="95" t="s">
        <v>107</v>
      </c>
      <c r="H18" s="107">
        <v>278.03967317180098</v>
      </c>
      <c r="I18" s="78" t="s">
        <v>58</v>
      </c>
      <c r="J18" s="107">
        <v>102.99050343304823</v>
      </c>
    </row>
    <row r="19" spans="1:10" x14ac:dyDescent="0.3">
      <c r="A19" s="95" t="s">
        <v>31</v>
      </c>
      <c r="B19" s="101">
        <v>4.4112951860654865</v>
      </c>
      <c r="C19" s="95" t="s">
        <v>55</v>
      </c>
      <c r="D19" s="101">
        <v>12.888572730400499</v>
      </c>
      <c r="E19" s="95" t="s">
        <v>48</v>
      </c>
      <c r="F19" s="107">
        <v>37.73323003421784</v>
      </c>
      <c r="G19" s="95" t="s">
        <v>73</v>
      </c>
      <c r="H19" s="107">
        <v>276.25096914804652</v>
      </c>
      <c r="I19" s="78" t="s">
        <v>86</v>
      </c>
      <c r="J19" s="107">
        <v>98.953076451146856</v>
      </c>
    </row>
    <row r="20" spans="1:10" x14ac:dyDescent="0.3">
      <c r="A20" s="95" t="s">
        <v>114</v>
      </c>
      <c r="B20" s="101">
        <v>4.3874424499093641</v>
      </c>
      <c r="C20" s="95" t="s">
        <v>31</v>
      </c>
      <c r="D20" s="101">
        <v>12.811412575504951</v>
      </c>
      <c r="E20" s="95" t="s">
        <v>76</v>
      </c>
      <c r="F20" s="107">
        <v>37.304075235109721</v>
      </c>
      <c r="G20" s="95" t="s">
        <v>55</v>
      </c>
      <c r="H20" s="107">
        <v>275.4770148935483</v>
      </c>
      <c r="I20" s="78" t="s">
        <v>32</v>
      </c>
      <c r="J20" s="107">
        <v>97.586938354136549</v>
      </c>
    </row>
    <row r="21" spans="1:10" x14ac:dyDescent="0.3">
      <c r="A21" s="95" t="s">
        <v>63</v>
      </c>
      <c r="B21" s="101">
        <v>4.2163128491620112</v>
      </c>
      <c r="C21" s="95" t="s">
        <v>95</v>
      </c>
      <c r="D21" s="101">
        <v>12.775460741457339</v>
      </c>
      <c r="E21" s="95" t="s">
        <v>77</v>
      </c>
      <c r="F21" s="107">
        <v>35.532569467726347</v>
      </c>
      <c r="G21" s="95" t="s">
        <v>85</v>
      </c>
      <c r="H21" s="107">
        <v>272.21259651972696</v>
      </c>
      <c r="I21" s="78" t="s">
        <v>81</v>
      </c>
      <c r="J21" s="107">
        <v>96.748603958731465</v>
      </c>
    </row>
    <row r="22" spans="1:10" x14ac:dyDescent="0.3">
      <c r="A22" s="95" t="s">
        <v>80</v>
      </c>
      <c r="B22" s="101">
        <v>3.9504784198086318</v>
      </c>
      <c r="C22" s="95" t="s">
        <v>109</v>
      </c>
      <c r="D22" s="101">
        <v>12.736885311497248</v>
      </c>
      <c r="E22" s="95" t="s">
        <v>80</v>
      </c>
      <c r="F22" s="107">
        <v>35.146556678724764</v>
      </c>
      <c r="G22" s="95" t="s">
        <v>79</v>
      </c>
      <c r="H22" s="107">
        <v>266.28052105035698</v>
      </c>
      <c r="I22" s="78" t="s">
        <v>22</v>
      </c>
      <c r="J22" s="107">
        <v>94.89749641324542</v>
      </c>
    </row>
    <row r="23" spans="1:10" x14ac:dyDescent="0.3">
      <c r="A23" s="95" t="s">
        <v>76</v>
      </c>
      <c r="B23" s="101">
        <v>3.9430588655103418</v>
      </c>
      <c r="C23" s="95" t="s">
        <v>44</v>
      </c>
      <c r="D23" s="101">
        <v>12.72652524255879</v>
      </c>
      <c r="E23" s="95" t="s">
        <v>31</v>
      </c>
      <c r="F23" s="107">
        <v>34.432543328592466</v>
      </c>
      <c r="G23" s="95" t="s">
        <v>34</v>
      </c>
      <c r="H23" s="107">
        <v>265.77352908711975</v>
      </c>
      <c r="I23" s="78" t="s">
        <v>103</v>
      </c>
      <c r="J23" s="107">
        <v>94.670367332262089</v>
      </c>
    </row>
    <row r="24" spans="1:10" x14ac:dyDescent="0.3">
      <c r="A24" s="95" t="s">
        <v>58</v>
      </c>
      <c r="B24" s="101">
        <v>3.9342372311424421</v>
      </c>
      <c r="C24" s="95" t="s">
        <v>104</v>
      </c>
      <c r="D24" s="101">
        <v>12.666286769762827</v>
      </c>
      <c r="E24" s="95" t="s">
        <v>60</v>
      </c>
      <c r="F24" s="107">
        <v>34.140250533693148</v>
      </c>
      <c r="G24" s="95" t="s">
        <v>95</v>
      </c>
      <c r="H24" s="107">
        <v>260.96299972647347</v>
      </c>
      <c r="I24" s="78" t="s">
        <v>114</v>
      </c>
      <c r="J24" s="107">
        <v>93.748770297208637</v>
      </c>
    </row>
    <row r="25" spans="1:10" x14ac:dyDescent="0.3">
      <c r="A25" s="95" t="s">
        <v>22</v>
      </c>
      <c r="B25" s="101">
        <v>3.7769203572471675</v>
      </c>
      <c r="C25" s="95" t="s">
        <v>81</v>
      </c>
      <c r="D25" s="101">
        <v>12.653563700182316</v>
      </c>
      <c r="E25" s="95" t="s">
        <v>58</v>
      </c>
      <c r="F25" s="107">
        <v>33.372383232312941</v>
      </c>
      <c r="G25" s="95" t="s">
        <v>105</v>
      </c>
      <c r="H25" s="107">
        <v>260.10357358447561</v>
      </c>
      <c r="I25" s="78" t="s">
        <v>98</v>
      </c>
      <c r="J25" s="107">
        <v>93.611737926549281</v>
      </c>
    </row>
    <row r="26" spans="1:10" x14ac:dyDescent="0.3">
      <c r="A26" s="95" t="s">
        <v>60</v>
      </c>
      <c r="B26" s="101">
        <v>3.5366326883999615</v>
      </c>
      <c r="C26" s="95" t="s">
        <v>100</v>
      </c>
      <c r="D26" s="101">
        <v>12.516528525816749</v>
      </c>
      <c r="E26" s="95" t="s">
        <v>42</v>
      </c>
      <c r="F26" s="107">
        <v>32.934335073644888</v>
      </c>
      <c r="G26" s="95" t="s">
        <v>98</v>
      </c>
      <c r="H26" s="107">
        <v>259.34501056051238</v>
      </c>
      <c r="I26" s="78" t="s">
        <v>67</v>
      </c>
      <c r="J26" s="107">
        <v>93.065283300996697</v>
      </c>
    </row>
    <row r="27" spans="1:10" x14ac:dyDescent="0.3">
      <c r="A27" s="95" t="s">
        <v>34</v>
      </c>
      <c r="B27" s="101">
        <v>3.4813727721490175</v>
      </c>
      <c r="C27" s="95" t="s">
        <v>77</v>
      </c>
      <c r="D27" s="101">
        <v>12.494917710024863</v>
      </c>
      <c r="E27" s="95" t="s">
        <v>68</v>
      </c>
      <c r="F27" s="107">
        <v>32.757425170461111</v>
      </c>
      <c r="G27" s="95" t="s">
        <v>100</v>
      </c>
      <c r="H27" s="107">
        <v>254.84249121230062</v>
      </c>
      <c r="I27" s="78" t="s">
        <v>37</v>
      </c>
      <c r="J27" s="107">
        <v>93.057780141234218</v>
      </c>
    </row>
    <row r="28" spans="1:10" x14ac:dyDescent="0.3">
      <c r="A28" s="95" t="s">
        <v>89</v>
      </c>
      <c r="B28" s="101">
        <v>3.4253630874673631</v>
      </c>
      <c r="C28" s="95" t="s">
        <v>99</v>
      </c>
      <c r="D28" s="101">
        <v>12.487603199340555</v>
      </c>
      <c r="E28" s="95" t="s">
        <v>32</v>
      </c>
      <c r="F28" s="107">
        <v>32.403895438236802</v>
      </c>
      <c r="G28" s="95" t="s">
        <v>39</v>
      </c>
      <c r="H28" s="107">
        <v>253.11067628624059</v>
      </c>
      <c r="I28" s="78" t="s">
        <v>63</v>
      </c>
      <c r="J28" s="107">
        <v>91.262182882294624</v>
      </c>
    </row>
    <row r="29" spans="1:10" x14ac:dyDescent="0.3">
      <c r="A29" s="95" t="s">
        <v>38</v>
      </c>
      <c r="B29" s="101">
        <v>3.3966551717264335</v>
      </c>
      <c r="C29" s="95" t="s">
        <v>113</v>
      </c>
      <c r="D29" s="101">
        <v>12.37101618607959</v>
      </c>
      <c r="E29" s="95" t="s">
        <v>83</v>
      </c>
      <c r="F29" s="107">
        <v>30.73641670408621</v>
      </c>
      <c r="G29" s="95" t="s">
        <v>28</v>
      </c>
      <c r="H29" s="107">
        <v>252.03033017255675</v>
      </c>
      <c r="I29" s="78" t="s">
        <v>69</v>
      </c>
      <c r="J29" s="107">
        <v>89.13295976161578</v>
      </c>
    </row>
    <row r="30" spans="1:10" x14ac:dyDescent="0.3">
      <c r="A30" s="95" t="s">
        <v>40</v>
      </c>
      <c r="B30" s="101">
        <v>3.3582753631038513</v>
      </c>
      <c r="C30" s="95" t="s">
        <v>47</v>
      </c>
      <c r="D30" s="101">
        <v>12.29670082048699</v>
      </c>
      <c r="E30" s="95" t="s">
        <v>34</v>
      </c>
      <c r="F30" s="107">
        <v>30.119500271591519</v>
      </c>
      <c r="G30" s="95" t="s">
        <v>70</v>
      </c>
      <c r="H30" s="107">
        <v>251.20502391432575</v>
      </c>
      <c r="I30" s="78" t="s">
        <v>92</v>
      </c>
      <c r="J30" s="107">
        <v>87.708064282542537</v>
      </c>
    </row>
    <row r="31" spans="1:10" x14ac:dyDescent="0.3">
      <c r="A31" s="95" t="s">
        <v>68</v>
      </c>
      <c r="B31" s="101">
        <v>2.9190052005560991</v>
      </c>
      <c r="C31" s="95" t="s">
        <v>48</v>
      </c>
      <c r="D31" s="101">
        <v>12.267348846050275</v>
      </c>
      <c r="E31" s="95" t="s">
        <v>26</v>
      </c>
      <c r="F31" s="107">
        <v>29.433611884865368</v>
      </c>
      <c r="G31" s="95" t="s">
        <v>19</v>
      </c>
      <c r="H31" s="107">
        <v>250.85770430597435</v>
      </c>
      <c r="I31" s="78" t="s">
        <v>108</v>
      </c>
      <c r="J31" s="107">
        <v>86.707595598374056</v>
      </c>
    </row>
    <row r="32" spans="1:10" x14ac:dyDescent="0.3">
      <c r="A32" s="95" t="s">
        <v>25</v>
      </c>
      <c r="B32" s="101">
        <v>2.8945718175004971</v>
      </c>
      <c r="C32" s="95" t="s">
        <v>25</v>
      </c>
      <c r="D32" s="101">
        <v>12.241323932029182</v>
      </c>
      <c r="E32" s="95" t="s">
        <v>40</v>
      </c>
      <c r="F32" s="107">
        <v>28.457150350796674</v>
      </c>
      <c r="G32" s="95" t="s">
        <v>92</v>
      </c>
      <c r="H32" s="107">
        <v>250.72133365413319</v>
      </c>
      <c r="I32" s="78" t="s">
        <v>76</v>
      </c>
      <c r="J32" s="107">
        <v>86.660634406820705</v>
      </c>
    </row>
    <row r="33" spans="1:10" x14ac:dyDescent="0.3">
      <c r="A33" s="95" t="s">
        <v>57</v>
      </c>
      <c r="B33" s="101">
        <v>2.8816286058300364</v>
      </c>
      <c r="C33" s="95" t="s">
        <v>91</v>
      </c>
      <c r="D33" s="101">
        <v>12.205811305128028</v>
      </c>
      <c r="E33" s="95" t="s">
        <v>71</v>
      </c>
      <c r="F33" s="107">
        <v>27.61904761904762</v>
      </c>
      <c r="G33" s="95" t="s">
        <v>89</v>
      </c>
      <c r="H33" s="107">
        <v>249.795930749782</v>
      </c>
      <c r="I33" s="78" t="s">
        <v>83</v>
      </c>
      <c r="J33" s="107">
        <v>85.376635065462466</v>
      </c>
    </row>
    <row r="34" spans="1:10" x14ac:dyDescent="0.3">
      <c r="A34" s="95" t="s">
        <v>104</v>
      </c>
      <c r="B34" s="101">
        <v>2.828921944286154</v>
      </c>
      <c r="C34" s="95" t="s">
        <v>97</v>
      </c>
      <c r="D34" s="101">
        <v>12.159212840969642</v>
      </c>
      <c r="E34" s="95" t="s">
        <v>69</v>
      </c>
      <c r="F34" s="107">
        <v>25.079477216531252</v>
      </c>
      <c r="G34" s="95" t="s">
        <v>30</v>
      </c>
      <c r="H34" s="107">
        <v>249.76452452409194</v>
      </c>
      <c r="I34" s="78" t="s">
        <v>82</v>
      </c>
      <c r="J34" s="107">
        <v>85.261333645014034</v>
      </c>
    </row>
    <row r="35" spans="1:10" ht="14.5" x14ac:dyDescent="0.35">
      <c r="A35" s="95" t="s">
        <v>41</v>
      </c>
      <c r="B35" s="101">
        <v>2.8279496359467395</v>
      </c>
      <c r="C35" s="95" t="s">
        <v>35</v>
      </c>
      <c r="D35" s="101">
        <v>12.109750810330945</v>
      </c>
      <c r="E35" s="116" t="s">
        <v>115</v>
      </c>
      <c r="F35" s="117">
        <v>24.966412012913104</v>
      </c>
      <c r="G35" s="95" t="s">
        <v>47</v>
      </c>
      <c r="H35" s="107">
        <v>245.26759450287483</v>
      </c>
      <c r="I35" s="78" t="s">
        <v>20</v>
      </c>
      <c r="J35" s="107">
        <v>84.556775980114708</v>
      </c>
    </row>
    <row r="36" spans="1:10" ht="14.5" x14ac:dyDescent="0.35">
      <c r="A36" s="116" t="s">
        <v>115</v>
      </c>
      <c r="B36" s="121">
        <v>2.806830805948807</v>
      </c>
      <c r="C36" s="95" t="s">
        <v>23</v>
      </c>
      <c r="D36" s="101">
        <v>12.032761174522959</v>
      </c>
      <c r="E36" s="95" t="s">
        <v>20</v>
      </c>
      <c r="F36" s="107">
        <v>24.530285113651296</v>
      </c>
      <c r="G36" s="95" t="s">
        <v>59</v>
      </c>
      <c r="H36" s="107">
        <v>239.68883414663117</v>
      </c>
      <c r="I36" s="78" t="s">
        <v>78</v>
      </c>
      <c r="J36" s="107">
        <v>83.703433064046877</v>
      </c>
    </row>
    <row r="37" spans="1:10" x14ac:dyDescent="0.3">
      <c r="A37" s="95" t="s">
        <v>113</v>
      </c>
      <c r="B37" s="101">
        <v>2.6012661844920975</v>
      </c>
      <c r="C37" s="95" t="s">
        <v>90</v>
      </c>
      <c r="D37" s="101">
        <v>11.946548338561191</v>
      </c>
      <c r="E37" s="95" t="s">
        <v>59</v>
      </c>
      <c r="F37" s="107">
        <v>24.153084052412911</v>
      </c>
      <c r="G37" s="95" t="s">
        <v>26</v>
      </c>
      <c r="H37" s="107">
        <v>236.26283580189721</v>
      </c>
      <c r="I37" s="78" t="s">
        <v>91</v>
      </c>
      <c r="J37" s="107">
        <v>81.593951625417276</v>
      </c>
    </row>
    <row r="38" spans="1:10" x14ac:dyDescent="0.3">
      <c r="A38" s="95" t="s">
        <v>27</v>
      </c>
      <c r="B38" s="101">
        <v>2.5818944650637405</v>
      </c>
      <c r="C38" s="95" t="s">
        <v>56</v>
      </c>
      <c r="D38" s="101">
        <v>11.879462747134861</v>
      </c>
      <c r="E38" s="95" t="s">
        <v>22</v>
      </c>
      <c r="F38" s="107">
        <v>23.720795520370729</v>
      </c>
      <c r="G38" s="95" t="s">
        <v>43</v>
      </c>
      <c r="H38" s="107">
        <v>235.76428009372518</v>
      </c>
      <c r="I38" s="78" t="s">
        <v>26</v>
      </c>
      <c r="J38" s="107">
        <v>80.462395886591182</v>
      </c>
    </row>
    <row r="39" spans="1:10" x14ac:dyDescent="0.3">
      <c r="A39" s="95" t="s">
        <v>72</v>
      </c>
      <c r="B39" s="101">
        <v>2.4926666929744945</v>
      </c>
      <c r="C39" s="95" t="s">
        <v>108</v>
      </c>
      <c r="D39" s="101">
        <v>11.864186006122051</v>
      </c>
      <c r="E39" s="95" t="s">
        <v>25</v>
      </c>
      <c r="F39" s="107">
        <v>23.64590491659899</v>
      </c>
      <c r="G39" s="95" t="s">
        <v>96</v>
      </c>
      <c r="H39" s="107">
        <v>235.09063176082128</v>
      </c>
      <c r="I39" s="78" t="s">
        <v>41</v>
      </c>
      <c r="J39" s="107">
        <v>78.993006590691053</v>
      </c>
    </row>
    <row r="40" spans="1:10" x14ac:dyDescent="0.3">
      <c r="A40" s="95" t="s">
        <v>102</v>
      </c>
      <c r="B40" s="101">
        <v>2.4908567140840709</v>
      </c>
      <c r="C40" s="95" t="s">
        <v>45</v>
      </c>
      <c r="D40" s="101">
        <v>11.849446208283853</v>
      </c>
      <c r="E40" s="95" t="s">
        <v>82</v>
      </c>
      <c r="F40" s="107">
        <v>23.265532544378701</v>
      </c>
      <c r="G40" s="95" t="s">
        <v>50</v>
      </c>
      <c r="H40" s="107">
        <v>234.87857940853004</v>
      </c>
      <c r="I40" s="78" t="s">
        <v>60</v>
      </c>
      <c r="J40" s="107">
        <v>78.244086026547834</v>
      </c>
    </row>
    <row r="41" spans="1:10" x14ac:dyDescent="0.3">
      <c r="A41" s="95" t="s">
        <v>32</v>
      </c>
      <c r="B41" s="101">
        <v>2.4884669280304821</v>
      </c>
      <c r="C41" s="95" t="s">
        <v>40</v>
      </c>
      <c r="D41" s="101">
        <v>11.801165337026919</v>
      </c>
      <c r="E41" s="95" t="s">
        <v>104</v>
      </c>
      <c r="F41" s="107">
        <v>22.334264143137862</v>
      </c>
      <c r="G41" s="95" t="s">
        <v>101</v>
      </c>
      <c r="H41" s="107">
        <v>234.44657434651873</v>
      </c>
      <c r="I41" s="78" t="s">
        <v>100</v>
      </c>
      <c r="J41" s="107">
        <v>77.903071581918297</v>
      </c>
    </row>
    <row r="42" spans="1:10" x14ac:dyDescent="0.3">
      <c r="A42" s="95" t="s">
        <v>64</v>
      </c>
      <c r="B42" s="101">
        <v>2.4673533317004628</v>
      </c>
      <c r="C42" s="95" t="s">
        <v>58</v>
      </c>
      <c r="D42" s="101">
        <v>11.788901031596392</v>
      </c>
      <c r="E42" s="95" t="s">
        <v>102</v>
      </c>
      <c r="F42" s="107">
        <v>22.066753439940499</v>
      </c>
      <c r="G42" s="95" t="s">
        <v>71</v>
      </c>
      <c r="H42" s="107">
        <v>233.83369950848953</v>
      </c>
      <c r="I42" s="78" t="s">
        <v>36</v>
      </c>
      <c r="J42" s="107">
        <v>77.630973816409039</v>
      </c>
    </row>
    <row r="43" spans="1:10" x14ac:dyDescent="0.3">
      <c r="A43" s="95" t="s">
        <v>26</v>
      </c>
      <c r="B43" s="101">
        <v>2.454103074541031</v>
      </c>
      <c r="C43" s="95" t="s">
        <v>72</v>
      </c>
      <c r="D43" s="101">
        <v>11.754337503124054</v>
      </c>
      <c r="E43" s="95" t="s">
        <v>24</v>
      </c>
      <c r="F43" s="107">
        <v>21.843511192263474</v>
      </c>
      <c r="G43" s="95" t="s">
        <v>45</v>
      </c>
      <c r="H43" s="107">
        <v>233.37173209507003</v>
      </c>
      <c r="I43" s="78" t="s">
        <v>49</v>
      </c>
      <c r="J43" s="107">
        <v>77.567886308632765</v>
      </c>
    </row>
    <row r="44" spans="1:10" x14ac:dyDescent="0.3">
      <c r="A44" s="95" t="s">
        <v>91</v>
      </c>
      <c r="B44" s="101">
        <v>2.4314997584374352</v>
      </c>
      <c r="C44" s="95" t="s">
        <v>112</v>
      </c>
      <c r="D44" s="101">
        <v>11.640649174660421</v>
      </c>
      <c r="E44" s="95" t="s">
        <v>72</v>
      </c>
      <c r="F44" s="107">
        <v>21.206356311548792</v>
      </c>
      <c r="G44" s="95" t="s">
        <v>104</v>
      </c>
      <c r="H44" s="107">
        <v>232.93349714557286</v>
      </c>
      <c r="I44" s="78" t="s">
        <v>39</v>
      </c>
      <c r="J44" s="107">
        <v>77.325606819838569</v>
      </c>
    </row>
    <row r="45" spans="1:10" x14ac:dyDescent="0.3">
      <c r="A45" s="95" t="s">
        <v>69</v>
      </c>
      <c r="B45" s="101">
        <v>2.3976766175874644</v>
      </c>
      <c r="C45" s="95" t="s">
        <v>84</v>
      </c>
      <c r="D45" s="101">
        <v>11.563509101076976</v>
      </c>
      <c r="E45" s="95" t="s">
        <v>57</v>
      </c>
      <c r="F45" s="107">
        <v>21.08224146865053</v>
      </c>
      <c r="G45" s="95" t="s">
        <v>54</v>
      </c>
      <c r="H45" s="107">
        <v>231.67770068354864</v>
      </c>
      <c r="I45" s="78" t="s">
        <v>93</v>
      </c>
      <c r="J45" s="107">
        <v>76.87300295878218</v>
      </c>
    </row>
    <row r="46" spans="1:10" x14ac:dyDescent="0.3">
      <c r="A46" s="95" t="s">
        <v>95</v>
      </c>
      <c r="B46" s="101">
        <v>2.3801866379188357</v>
      </c>
      <c r="C46" s="95" t="s">
        <v>34</v>
      </c>
      <c r="D46" s="101">
        <v>11.558534307531726</v>
      </c>
      <c r="E46" s="95" t="s">
        <v>113</v>
      </c>
      <c r="F46" s="107">
        <v>21.027101940252539</v>
      </c>
      <c r="G46" s="95" t="s">
        <v>91</v>
      </c>
      <c r="H46" s="107">
        <v>231.12115642790187</v>
      </c>
      <c r="I46" s="78" t="s">
        <v>95</v>
      </c>
      <c r="J46" s="107">
        <v>76.288033266629341</v>
      </c>
    </row>
    <row r="47" spans="1:10" x14ac:dyDescent="0.3">
      <c r="A47" s="95" t="s">
        <v>59</v>
      </c>
      <c r="B47" s="101">
        <v>2.3690479922259491</v>
      </c>
      <c r="C47" s="95" t="s">
        <v>37</v>
      </c>
      <c r="D47" s="101">
        <v>11.542362303011391</v>
      </c>
      <c r="E47" s="95" t="s">
        <v>41</v>
      </c>
      <c r="F47" s="107">
        <v>20.615835777126097</v>
      </c>
      <c r="G47" s="95" t="s">
        <v>49</v>
      </c>
      <c r="H47" s="107">
        <v>229.11858979645748</v>
      </c>
      <c r="I47" s="78" t="s">
        <v>113</v>
      </c>
      <c r="J47" s="107">
        <v>74.534847693183309</v>
      </c>
    </row>
    <row r="48" spans="1:10" x14ac:dyDescent="0.3">
      <c r="A48" s="95" t="s">
        <v>99</v>
      </c>
      <c r="B48" s="101">
        <v>2.3570020994062415</v>
      </c>
      <c r="C48" s="95" t="s">
        <v>53</v>
      </c>
      <c r="D48" s="101">
        <v>11.48925728134463</v>
      </c>
      <c r="E48" s="95" t="s">
        <v>28</v>
      </c>
      <c r="F48" s="107">
        <v>20.514628128304548</v>
      </c>
      <c r="G48" s="95" t="s">
        <v>51</v>
      </c>
      <c r="H48" s="107">
        <v>227.77686571020871</v>
      </c>
      <c r="I48" s="78" t="s">
        <v>104</v>
      </c>
      <c r="J48" s="107">
        <v>74.055548279742254</v>
      </c>
    </row>
    <row r="49" spans="1:10" x14ac:dyDescent="0.3">
      <c r="A49" s="95" t="s">
        <v>109</v>
      </c>
      <c r="B49" s="101">
        <v>2.34813654093879</v>
      </c>
      <c r="C49" s="95" t="s">
        <v>93</v>
      </c>
      <c r="D49" s="101">
        <v>11.290763731048949</v>
      </c>
      <c r="E49" s="95" t="s">
        <v>43</v>
      </c>
      <c r="F49" s="107">
        <v>20.166254537801862</v>
      </c>
      <c r="G49" s="95" t="s">
        <v>74</v>
      </c>
      <c r="H49" s="107">
        <v>224.52343408518482</v>
      </c>
      <c r="I49" s="78" t="s">
        <v>47</v>
      </c>
      <c r="J49" s="107">
        <v>72.345625366074444</v>
      </c>
    </row>
    <row r="50" spans="1:10" x14ac:dyDescent="0.3">
      <c r="A50" s="95" t="s">
        <v>82</v>
      </c>
      <c r="B50" s="101">
        <v>2.3361605418733848</v>
      </c>
      <c r="C50" s="95" t="s">
        <v>102</v>
      </c>
      <c r="D50" s="101">
        <v>11.287825918132828</v>
      </c>
      <c r="E50" s="95" t="s">
        <v>91</v>
      </c>
      <c r="F50" s="107">
        <v>19.92083686740175</v>
      </c>
      <c r="G50" s="95" t="s">
        <v>113</v>
      </c>
      <c r="H50" s="107">
        <v>223.53511951539042</v>
      </c>
      <c r="I50" s="78" t="s">
        <v>112</v>
      </c>
      <c r="J50" s="107">
        <v>71.8084980399139</v>
      </c>
    </row>
    <row r="51" spans="1:10" ht="14.5" x14ac:dyDescent="0.35">
      <c r="A51" s="95" t="s">
        <v>100</v>
      </c>
      <c r="B51" s="101">
        <v>2.3059309188247816</v>
      </c>
      <c r="C51" s="116" t="s">
        <v>115</v>
      </c>
      <c r="D51" s="121">
        <v>11.242427644377017</v>
      </c>
      <c r="E51" s="95" t="s">
        <v>50</v>
      </c>
      <c r="F51" s="107">
        <v>19.809228039041706</v>
      </c>
      <c r="G51" s="95" t="s">
        <v>46</v>
      </c>
      <c r="H51" s="107">
        <v>221.40039333201162</v>
      </c>
      <c r="I51" s="78" t="s">
        <v>62</v>
      </c>
      <c r="J51" s="107">
        <v>70.731785830941547</v>
      </c>
    </row>
    <row r="52" spans="1:10" x14ac:dyDescent="0.3">
      <c r="A52" s="95" t="s">
        <v>98</v>
      </c>
      <c r="B52" s="101">
        <v>2.2560428840298377</v>
      </c>
      <c r="C52" s="95" t="s">
        <v>80</v>
      </c>
      <c r="D52" s="101">
        <v>11.240015503993799</v>
      </c>
      <c r="E52" s="95" t="s">
        <v>101</v>
      </c>
      <c r="F52" s="107">
        <v>19.027705175117617</v>
      </c>
      <c r="G52" s="95" t="s">
        <v>41</v>
      </c>
      <c r="H52" s="107">
        <v>220.57783114155137</v>
      </c>
      <c r="I52" s="78" t="s">
        <v>87</v>
      </c>
      <c r="J52" s="107">
        <v>69.69587492327102</v>
      </c>
    </row>
    <row r="53" spans="1:10" x14ac:dyDescent="0.3">
      <c r="A53" s="95" t="s">
        <v>50</v>
      </c>
      <c r="B53" s="101">
        <v>2.2044483941840087</v>
      </c>
      <c r="C53" s="95" t="s">
        <v>65</v>
      </c>
      <c r="D53" s="101">
        <v>11.14015236030982</v>
      </c>
      <c r="E53" s="95" t="s">
        <v>99</v>
      </c>
      <c r="F53" s="107">
        <v>18.874735702129854</v>
      </c>
      <c r="G53" s="95" t="s">
        <v>97</v>
      </c>
      <c r="H53" s="107">
        <v>218.6174573957517</v>
      </c>
      <c r="I53" s="78" t="s">
        <v>59</v>
      </c>
      <c r="J53" s="107">
        <v>68.8676741926148</v>
      </c>
    </row>
    <row r="54" spans="1:10" x14ac:dyDescent="0.3">
      <c r="A54" s="95" t="s">
        <v>44</v>
      </c>
      <c r="B54" s="101">
        <v>2.1822068738694291</v>
      </c>
      <c r="C54" s="95" t="s">
        <v>50</v>
      </c>
      <c r="D54" s="101">
        <v>11.128391221703819</v>
      </c>
      <c r="E54" s="95" t="s">
        <v>92</v>
      </c>
      <c r="F54" s="107">
        <v>18.724448078495502</v>
      </c>
      <c r="G54" s="95" t="s">
        <v>99</v>
      </c>
      <c r="H54" s="107">
        <v>217.30319588740429</v>
      </c>
      <c r="I54" s="78" t="s">
        <v>73</v>
      </c>
      <c r="J54" s="107">
        <v>66.784901853162054</v>
      </c>
    </row>
    <row r="55" spans="1:10" x14ac:dyDescent="0.3">
      <c r="A55" s="95" t="s">
        <v>52</v>
      </c>
      <c r="B55" s="101">
        <v>2.1675241710423636</v>
      </c>
      <c r="C55" s="95" t="s">
        <v>87</v>
      </c>
      <c r="D55" s="101">
        <v>11.05652669832091</v>
      </c>
      <c r="E55" s="95" t="s">
        <v>95</v>
      </c>
      <c r="F55" s="107">
        <v>18.630926007975194</v>
      </c>
      <c r="G55" s="95" t="s">
        <v>29</v>
      </c>
      <c r="H55" s="107">
        <v>214.42670513326357</v>
      </c>
      <c r="I55" s="78" t="s">
        <v>40</v>
      </c>
      <c r="J55" s="107">
        <v>64.956970272801769</v>
      </c>
    </row>
    <row r="56" spans="1:10" x14ac:dyDescent="0.3">
      <c r="A56" s="95" t="s">
        <v>20</v>
      </c>
      <c r="B56" s="101">
        <v>2.1477421098949137</v>
      </c>
      <c r="C56" s="95" t="s">
        <v>54</v>
      </c>
      <c r="D56" s="101">
        <v>10.95063666492238</v>
      </c>
      <c r="E56" s="95" t="s">
        <v>109</v>
      </c>
      <c r="F56" s="107">
        <v>18.435720221325926</v>
      </c>
      <c r="G56" s="95" t="s">
        <v>44</v>
      </c>
      <c r="H56" s="107">
        <v>213.04846649355466</v>
      </c>
      <c r="I56" s="78" t="s">
        <v>102</v>
      </c>
      <c r="J56" s="107">
        <v>64.697576989196648</v>
      </c>
    </row>
    <row r="57" spans="1:10" x14ac:dyDescent="0.3">
      <c r="A57" s="95" t="s">
        <v>43</v>
      </c>
      <c r="B57" s="101">
        <v>2.1258776940910251</v>
      </c>
      <c r="C57" s="95" t="s">
        <v>74</v>
      </c>
      <c r="D57" s="101">
        <v>10.874723703029515</v>
      </c>
      <c r="E57" s="95" t="s">
        <v>100</v>
      </c>
      <c r="F57" s="107">
        <v>18.423086833290391</v>
      </c>
      <c r="G57" s="95" t="s">
        <v>24</v>
      </c>
      <c r="H57" s="107">
        <v>212.7860911512351</v>
      </c>
      <c r="I57" s="78" t="s">
        <v>88</v>
      </c>
      <c r="J57" s="107">
        <v>64.532697972914093</v>
      </c>
    </row>
    <row r="58" spans="1:10" x14ac:dyDescent="0.3">
      <c r="A58" s="95" t="s">
        <v>56</v>
      </c>
      <c r="B58" s="101">
        <v>2.1025576304177935</v>
      </c>
      <c r="C58" s="95" t="s">
        <v>107</v>
      </c>
      <c r="D58" s="101">
        <v>10.670133355699068</v>
      </c>
      <c r="E58" s="95" t="s">
        <v>107</v>
      </c>
      <c r="F58" s="107">
        <v>18.393334381386577</v>
      </c>
      <c r="G58" s="95" t="s">
        <v>52</v>
      </c>
      <c r="H58" s="107">
        <v>212.16738063067083</v>
      </c>
      <c r="I58" s="78" t="s">
        <v>44</v>
      </c>
      <c r="J58" s="107">
        <v>64.371884184938907</v>
      </c>
    </row>
    <row r="59" spans="1:10" x14ac:dyDescent="0.3">
      <c r="A59" s="95" t="s">
        <v>93</v>
      </c>
      <c r="B59" s="101">
        <v>1.9986980769283367</v>
      </c>
      <c r="C59" s="95" t="s">
        <v>67</v>
      </c>
      <c r="D59" s="101">
        <v>10.606071030506516</v>
      </c>
      <c r="E59" s="95" t="s">
        <v>87</v>
      </c>
      <c r="F59" s="107">
        <v>17.902211985989155</v>
      </c>
      <c r="G59" s="95" t="s">
        <v>87</v>
      </c>
      <c r="H59" s="107">
        <v>210.3561241880476</v>
      </c>
      <c r="I59" s="78" t="s">
        <v>21</v>
      </c>
      <c r="J59" s="107">
        <v>64.305071760707037</v>
      </c>
    </row>
    <row r="60" spans="1:10" x14ac:dyDescent="0.3">
      <c r="A60" s="95" t="s">
        <v>49</v>
      </c>
      <c r="B60" s="101">
        <v>1.9857378895009987</v>
      </c>
      <c r="C60" s="95" t="s">
        <v>76</v>
      </c>
      <c r="D60" s="101">
        <v>10.570048555443689</v>
      </c>
      <c r="E60" s="95" t="s">
        <v>65</v>
      </c>
      <c r="F60" s="107">
        <v>17.768240343347642</v>
      </c>
      <c r="G60" s="95" t="s">
        <v>82</v>
      </c>
      <c r="H60" s="107">
        <v>209.28781466861838</v>
      </c>
      <c r="I60" s="78" t="s">
        <v>25</v>
      </c>
      <c r="J60" s="107">
        <v>64.039199502223383</v>
      </c>
    </row>
    <row r="61" spans="1:10" ht="14.5" x14ac:dyDescent="0.35">
      <c r="A61" s="95" t="s">
        <v>65</v>
      </c>
      <c r="B61" s="101">
        <v>1.9794090459949638</v>
      </c>
      <c r="C61" s="95" t="s">
        <v>39</v>
      </c>
      <c r="D61" s="101">
        <v>10.561104503065952</v>
      </c>
      <c r="E61" s="95" t="s">
        <v>93</v>
      </c>
      <c r="F61" s="107">
        <v>17.702062717263601</v>
      </c>
      <c r="G61" s="95" t="s">
        <v>109</v>
      </c>
      <c r="H61" s="107">
        <v>205.90334623538834</v>
      </c>
      <c r="I61" s="115" t="s">
        <v>115</v>
      </c>
      <c r="J61" s="117">
        <v>63.781612771378867</v>
      </c>
    </row>
    <row r="62" spans="1:10" x14ac:dyDescent="0.3">
      <c r="A62" s="95" t="s">
        <v>87</v>
      </c>
      <c r="B62" s="101">
        <v>1.9793628478208969</v>
      </c>
      <c r="C62" s="95" t="s">
        <v>43</v>
      </c>
      <c r="D62" s="101">
        <v>10.541757717607126</v>
      </c>
      <c r="E62" s="95" t="s">
        <v>56</v>
      </c>
      <c r="F62" s="107">
        <v>17.69909696400115</v>
      </c>
      <c r="G62" s="95" t="s">
        <v>22</v>
      </c>
      <c r="H62" s="107">
        <v>205.34428488005739</v>
      </c>
      <c r="I62" s="78" t="s">
        <v>50</v>
      </c>
      <c r="J62" s="107">
        <v>62.984239833828823</v>
      </c>
    </row>
    <row r="63" spans="1:10" x14ac:dyDescent="0.3">
      <c r="A63" s="95" t="s">
        <v>107</v>
      </c>
      <c r="B63" s="101">
        <v>1.9625933070535939</v>
      </c>
      <c r="C63" s="95" t="s">
        <v>88</v>
      </c>
      <c r="D63" s="101">
        <v>10.445814560113826</v>
      </c>
      <c r="E63" s="95" t="s">
        <v>110</v>
      </c>
      <c r="F63" s="107">
        <v>17.178511372687851</v>
      </c>
      <c r="G63" s="95" t="s">
        <v>25</v>
      </c>
      <c r="H63" s="107">
        <v>204.34813825651497</v>
      </c>
      <c r="I63" s="78" t="s">
        <v>30</v>
      </c>
      <c r="J63" s="107">
        <v>62.538065941853851</v>
      </c>
    </row>
    <row r="64" spans="1:10" x14ac:dyDescent="0.3">
      <c r="A64" s="95" t="s">
        <v>29</v>
      </c>
      <c r="B64" s="101">
        <v>1.9601572105783103</v>
      </c>
      <c r="C64" s="95" t="s">
        <v>60</v>
      </c>
      <c r="D64" s="101">
        <v>10.359129277360294</v>
      </c>
      <c r="E64" s="95" t="s">
        <v>44</v>
      </c>
      <c r="F64" s="107">
        <v>17.146918206486625</v>
      </c>
      <c r="G64" s="95" t="s">
        <v>58</v>
      </c>
      <c r="H64" s="107">
        <v>201.25773570127768</v>
      </c>
      <c r="I64" s="78" t="s">
        <v>109</v>
      </c>
      <c r="J64" s="107">
        <v>62.450439918584841</v>
      </c>
    </row>
    <row r="65" spans="1:10" x14ac:dyDescent="0.3">
      <c r="A65" s="95" t="s">
        <v>45</v>
      </c>
      <c r="B65" s="101">
        <v>1.9388769055524588</v>
      </c>
      <c r="C65" s="95" t="s">
        <v>106</v>
      </c>
      <c r="D65" s="101">
        <v>10.143955457469673</v>
      </c>
      <c r="E65" s="95" t="s">
        <v>103</v>
      </c>
      <c r="F65" s="107">
        <v>16.772427522707478</v>
      </c>
      <c r="G65" s="95" t="s">
        <v>27</v>
      </c>
      <c r="H65" s="107">
        <v>197.89201162742086</v>
      </c>
      <c r="I65" s="78" t="s">
        <v>75</v>
      </c>
      <c r="J65" s="107">
        <v>60.501135307530319</v>
      </c>
    </row>
    <row r="66" spans="1:10" ht="14.5" x14ac:dyDescent="0.35">
      <c r="A66" s="95" t="s">
        <v>55</v>
      </c>
      <c r="B66" s="101">
        <v>1.8616155698756753</v>
      </c>
      <c r="C66" s="95" t="s">
        <v>61</v>
      </c>
      <c r="D66" s="101">
        <v>10.051103712971013</v>
      </c>
      <c r="E66" s="95" t="s">
        <v>64</v>
      </c>
      <c r="F66" s="107">
        <v>16.541353383458645</v>
      </c>
      <c r="G66" s="116" t="s">
        <v>115</v>
      </c>
      <c r="H66" s="117">
        <v>197.71878599940976</v>
      </c>
      <c r="I66" s="78" t="s">
        <v>80</v>
      </c>
      <c r="J66" s="107">
        <v>60.404868804413326</v>
      </c>
    </row>
    <row r="67" spans="1:10" x14ac:dyDescent="0.3">
      <c r="A67" s="95" t="s">
        <v>24</v>
      </c>
      <c r="B67" s="101">
        <v>1.8410852713178296</v>
      </c>
      <c r="C67" s="95" t="s">
        <v>82</v>
      </c>
      <c r="D67" s="101">
        <v>10.04129407920145</v>
      </c>
      <c r="E67" s="95" t="s">
        <v>45</v>
      </c>
      <c r="F67" s="107">
        <v>16.362595107584063</v>
      </c>
      <c r="G67" s="95" t="s">
        <v>64</v>
      </c>
      <c r="H67" s="107">
        <v>197.01976782411975</v>
      </c>
      <c r="I67" s="78" t="s">
        <v>61</v>
      </c>
      <c r="J67" s="107">
        <v>59.877033168520214</v>
      </c>
    </row>
    <row r="68" spans="1:10" x14ac:dyDescent="0.3">
      <c r="A68" s="95" t="s">
        <v>53</v>
      </c>
      <c r="B68" s="101">
        <v>1.8247316533895281</v>
      </c>
      <c r="C68" s="95" t="s">
        <v>70</v>
      </c>
      <c r="D68" s="101">
        <v>9.8917111479231856</v>
      </c>
      <c r="E68" s="95" t="s">
        <v>96</v>
      </c>
      <c r="F68" s="107">
        <v>16.170076433704061</v>
      </c>
      <c r="G68" s="95" t="s">
        <v>76</v>
      </c>
      <c r="H68" s="107">
        <v>195.20191274146927</v>
      </c>
      <c r="I68" s="78" t="s">
        <v>64</v>
      </c>
      <c r="J68" s="107">
        <v>58.606967498823352</v>
      </c>
    </row>
    <row r="69" spans="1:10" x14ac:dyDescent="0.3">
      <c r="A69" s="95" t="s">
        <v>54</v>
      </c>
      <c r="B69" s="101">
        <v>1.7303331589045876</v>
      </c>
      <c r="C69" s="95" t="s">
        <v>59</v>
      </c>
      <c r="D69" s="101">
        <v>9.8084699539199409</v>
      </c>
      <c r="E69" s="95" t="s">
        <v>53</v>
      </c>
      <c r="F69" s="107">
        <v>15.882067993658621</v>
      </c>
      <c r="G69" s="95" t="s">
        <v>37</v>
      </c>
      <c r="H69" s="107">
        <v>194.67767319697214</v>
      </c>
      <c r="I69" s="78" t="s">
        <v>56</v>
      </c>
      <c r="J69" s="107">
        <v>58.567064914144673</v>
      </c>
    </row>
    <row r="70" spans="1:10" x14ac:dyDescent="0.3">
      <c r="A70" s="95" t="s">
        <v>28</v>
      </c>
      <c r="B70" s="101">
        <v>1.7284903923257402</v>
      </c>
      <c r="C70" s="95" t="s">
        <v>66</v>
      </c>
      <c r="D70" s="101">
        <v>9.7241660835082797</v>
      </c>
      <c r="E70" s="95" t="s">
        <v>54</v>
      </c>
      <c r="F70" s="107">
        <v>15.801210576616759</v>
      </c>
      <c r="G70" s="95" t="s">
        <v>63</v>
      </c>
      <c r="H70" s="107">
        <v>193.1941163767377</v>
      </c>
      <c r="I70" s="78" t="s">
        <v>111</v>
      </c>
      <c r="J70" s="107">
        <v>54.764117002331147</v>
      </c>
    </row>
    <row r="71" spans="1:10" x14ac:dyDescent="0.3">
      <c r="A71" s="95" t="s">
        <v>101</v>
      </c>
      <c r="B71" s="101">
        <v>1.7163620225778715</v>
      </c>
      <c r="C71" s="95" t="s">
        <v>94</v>
      </c>
      <c r="D71" s="101">
        <v>9.5900953266682176</v>
      </c>
      <c r="E71" s="95" t="s">
        <v>19</v>
      </c>
      <c r="F71" s="107">
        <v>15.353067984646934</v>
      </c>
      <c r="G71" s="95" t="s">
        <v>61</v>
      </c>
      <c r="H71" s="107">
        <v>191.13842304608411</v>
      </c>
      <c r="I71" s="78" t="s">
        <v>55</v>
      </c>
      <c r="J71" s="107">
        <v>54.592831961163505</v>
      </c>
    </row>
    <row r="72" spans="1:10" x14ac:dyDescent="0.3">
      <c r="A72" s="95" t="s">
        <v>71</v>
      </c>
      <c r="B72" s="101">
        <v>1.6299742317071062</v>
      </c>
      <c r="C72" s="95" t="s">
        <v>69</v>
      </c>
      <c r="D72" s="101">
        <v>9.5603133864649479</v>
      </c>
      <c r="E72" s="95" t="s">
        <v>75</v>
      </c>
      <c r="F72" s="107">
        <v>15.10640457421254</v>
      </c>
      <c r="G72" s="95" t="s">
        <v>56</v>
      </c>
      <c r="H72" s="107">
        <v>189.13775318197125</v>
      </c>
      <c r="I72" s="78" t="s">
        <v>42</v>
      </c>
      <c r="J72" s="107">
        <v>54.206629355496382</v>
      </c>
    </row>
    <row r="73" spans="1:10" x14ac:dyDescent="0.3">
      <c r="A73" s="95" t="s">
        <v>30</v>
      </c>
      <c r="B73" s="101">
        <v>1.5509440353579753</v>
      </c>
      <c r="C73" s="95" t="s">
        <v>19</v>
      </c>
      <c r="D73" s="101">
        <v>9.5583911708388403</v>
      </c>
      <c r="E73" s="95" t="s">
        <v>73</v>
      </c>
      <c r="F73" s="107">
        <v>15.043773450062531</v>
      </c>
      <c r="G73" s="95" t="s">
        <v>72</v>
      </c>
      <c r="H73" s="107">
        <v>186.16212292018221</v>
      </c>
      <c r="I73" s="78" t="s">
        <v>84</v>
      </c>
      <c r="J73" s="107">
        <v>54.168734211257373</v>
      </c>
    </row>
    <row r="74" spans="1:10" x14ac:dyDescent="0.3">
      <c r="A74" s="95" t="s">
        <v>23</v>
      </c>
      <c r="B74" s="101">
        <v>1.5404722488455171</v>
      </c>
      <c r="C74" s="95" t="s">
        <v>75</v>
      </c>
      <c r="D74" s="101">
        <v>9.4517976547185434</v>
      </c>
      <c r="E74" s="95" t="s">
        <v>98</v>
      </c>
      <c r="F74" s="107">
        <v>15.026416828011685</v>
      </c>
      <c r="G74" s="95" t="s">
        <v>42</v>
      </c>
      <c r="H74" s="107">
        <v>183.8115379808894</v>
      </c>
      <c r="I74" s="78" t="s">
        <v>24</v>
      </c>
      <c r="J74" s="107">
        <v>53.057212429908631</v>
      </c>
    </row>
    <row r="75" spans="1:10" x14ac:dyDescent="0.3">
      <c r="A75" s="95" t="s">
        <v>103</v>
      </c>
      <c r="B75" s="101">
        <v>1.5147258773161933</v>
      </c>
      <c r="C75" s="95" t="s">
        <v>46</v>
      </c>
      <c r="D75" s="101">
        <v>9.1365618982165095</v>
      </c>
      <c r="E75" s="95" t="s">
        <v>79</v>
      </c>
      <c r="F75" s="107">
        <v>14.85373781148429</v>
      </c>
      <c r="G75" s="95" t="s">
        <v>40</v>
      </c>
      <c r="H75" s="107">
        <v>183.41837631039618</v>
      </c>
      <c r="I75" s="78" t="s">
        <v>99</v>
      </c>
      <c r="J75" s="107">
        <v>52.611654004603601</v>
      </c>
    </row>
    <row r="76" spans="1:10" x14ac:dyDescent="0.3">
      <c r="A76" s="95" t="s">
        <v>39</v>
      </c>
      <c r="B76" s="101">
        <v>1.5001167723048681</v>
      </c>
      <c r="C76" s="95" t="s">
        <v>103</v>
      </c>
      <c r="D76" s="101">
        <v>9.0310473857494404</v>
      </c>
      <c r="E76" s="95" t="s">
        <v>55</v>
      </c>
      <c r="F76" s="107">
        <v>14.443923379387465</v>
      </c>
      <c r="G76" s="95" t="s">
        <v>60</v>
      </c>
      <c r="H76" s="107">
        <v>178.70477243674</v>
      </c>
      <c r="I76" s="78" t="s">
        <v>31</v>
      </c>
      <c r="J76" s="107">
        <v>51.533822267120165</v>
      </c>
    </row>
    <row r="77" spans="1:10" x14ac:dyDescent="0.3">
      <c r="A77" s="95" t="s">
        <v>51</v>
      </c>
      <c r="B77" s="101">
        <v>1.5000552303103942</v>
      </c>
      <c r="C77" s="95" t="s">
        <v>101</v>
      </c>
      <c r="D77" s="101">
        <v>9.0203311790974396</v>
      </c>
      <c r="E77" s="95" t="s">
        <v>52</v>
      </c>
      <c r="F77" s="107">
        <v>14.377961045797505</v>
      </c>
      <c r="G77" s="95" t="s">
        <v>31</v>
      </c>
      <c r="H77" s="107">
        <v>178.5924680012769</v>
      </c>
      <c r="I77" s="78" t="s">
        <v>19</v>
      </c>
      <c r="J77" s="107">
        <v>50.257064886896472</v>
      </c>
    </row>
    <row r="78" spans="1:10" x14ac:dyDescent="0.3">
      <c r="A78" s="95" t="s">
        <v>47</v>
      </c>
      <c r="B78" s="101">
        <v>1.4975544450777409</v>
      </c>
      <c r="C78" s="95" t="s">
        <v>68</v>
      </c>
      <c r="D78" s="101">
        <v>8.9109726584624891</v>
      </c>
      <c r="E78" s="95" t="s">
        <v>29</v>
      </c>
      <c r="F78" s="107">
        <v>14.221626360026812</v>
      </c>
      <c r="G78" s="95" t="s">
        <v>102</v>
      </c>
      <c r="H78" s="107">
        <v>177.16472257290079</v>
      </c>
      <c r="I78" s="78" t="s">
        <v>35</v>
      </c>
      <c r="J78" s="107">
        <v>49.952492354614257</v>
      </c>
    </row>
    <row r="79" spans="1:10" x14ac:dyDescent="0.3">
      <c r="A79" s="95" t="s">
        <v>92</v>
      </c>
      <c r="B79" s="101">
        <v>1.4910370928032231</v>
      </c>
      <c r="C79" s="95" t="s">
        <v>96</v>
      </c>
      <c r="D79" s="101">
        <v>8.8564340783617475</v>
      </c>
      <c r="E79" s="95" t="s">
        <v>88</v>
      </c>
      <c r="F79" s="107">
        <v>14.209059952533279</v>
      </c>
      <c r="G79" s="95" t="s">
        <v>65</v>
      </c>
      <c r="H79" s="107">
        <v>177.06351388492706</v>
      </c>
      <c r="I79" s="78" t="s">
        <v>54</v>
      </c>
      <c r="J79" s="107">
        <v>49.579746673483882</v>
      </c>
    </row>
    <row r="80" spans="1:10" x14ac:dyDescent="0.3">
      <c r="A80" s="95" t="s">
        <v>88</v>
      </c>
      <c r="B80" s="101">
        <v>1.4842520533770238</v>
      </c>
      <c r="C80" s="95" t="s">
        <v>20</v>
      </c>
      <c r="D80" s="101">
        <v>8.75547145067498</v>
      </c>
      <c r="E80" s="95" t="s">
        <v>39</v>
      </c>
      <c r="F80" s="107">
        <v>14.204165595268705</v>
      </c>
      <c r="G80" s="95" t="s">
        <v>23</v>
      </c>
      <c r="H80" s="107">
        <v>174.03034299501275</v>
      </c>
      <c r="I80" s="78" t="s">
        <v>101</v>
      </c>
      <c r="J80" s="107">
        <v>49.320747775226195</v>
      </c>
    </row>
    <row r="81" spans="1:10" x14ac:dyDescent="0.3">
      <c r="A81" s="95" t="s">
        <v>110</v>
      </c>
      <c r="B81" s="101">
        <v>1.4772335927942053</v>
      </c>
      <c r="C81" s="95" t="s">
        <v>79</v>
      </c>
      <c r="D81" s="101">
        <v>8.6633314874086036</v>
      </c>
      <c r="E81" s="95" t="s">
        <v>106</v>
      </c>
      <c r="F81" s="107">
        <v>14.034838250977606</v>
      </c>
      <c r="G81" s="95" t="s">
        <v>93</v>
      </c>
      <c r="H81" s="107">
        <v>172.31252507389584</v>
      </c>
      <c r="I81" s="78" t="s">
        <v>77</v>
      </c>
      <c r="J81" s="107">
        <v>48.101466037376234</v>
      </c>
    </row>
    <row r="82" spans="1:10" x14ac:dyDescent="0.3">
      <c r="A82" s="95" t="s">
        <v>19</v>
      </c>
      <c r="B82" s="101">
        <v>1.4675062946973771</v>
      </c>
      <c r="C82" s="95" t="s">
        <v>110</v>
      </c>
      <c r="D82" s="101">
        <v>8.5993108526438551</v>
      </c>
      <c r="E82" s="95" t="s">
        <v>27</v>
      </c>
      <c r="F82" s="107">
        <v>13.220955214014213</v>
      </c>
      <c r="G82" s="95" t="s">
        <v>32</v>
      </c>
      <c r="H82" s="107">
        <v>172.11318979590459</v>
      </c>
      <c r="I82" s="78" t="s">
        <v>96</v>
      </c>
      <c r="J82" s="107">
        <v>47.420270191116174</v>
      </c>
    </row>
    <row r="83" spans="1:10" x14ac:dyDescent="0.3">
      <c r="A83" s="95" t="s">
        <v>108</v>
      </c>
      <c r="B83" s="101">
        <v>1.4480168464928467</v>
      </c>
      <c r="C83" s="95" t="s">
        <v>21</v>
      </c>
      <c r="D83" s="101">
        <v>8.5526627780148914</v>
      </c>
      <c r="E83" s="95" t="s">
        <v>67</v>
      </c>
      <c r="F83" s="107">
        <v>13.162077130161201</v>
      </c>
      <c r="G83" s="95" t="s">
        <v>48</v>
      </c>
      <c r="H83" s="107">
        <v>165.6439913298056</v>
      </c>
      <c r="I83" s="78" t="s">
        <v>29</v>
      </c>
      <c r="J83" s="107">
        <v>46.781795001868979</v>
      </c>
    </row>
    <row r="84" spans="1:10" x14ac:dyDescent="0.3">
      <c r="A84" s="95" t="s">
        <v>96</v>
      </c>
      <c r="B84" s="101">
        <v>1.4320921597717085</v>
      </c>
      <c r="C84" s="95" t="s">
        <v>73</v>
      </c>
      <c r="D84" s="101">
        <v>8.4348061968774495</v>
      </c>
      <c r="E84" s="95" t="s">
        <v>23</v>
      </c>
      <c r="F84" s="107">
        <v>12.802317161477191</v>
      </c>
      <c r="G84" s="95" t="s">
        <v>80</v>
      </c>
      <c r="H84" s="107">
        <v>165.10815747755515</v>
      </c>
      <c r="I84" s="78" t="s">
        <v>48</v>
      </c>
      <c r="J84" s="107">
        <v>45.604600583055351</v>
      </c>
    </row>
    <row r="85" spans="1:10" x14ac:dyDescent="0.3">
      <c r="A85" s="95" t="s">
        <v>75</v>
      </c>
      <c r="B85" s="101">
        <v>1.4278267932577156</v>
      </c>
      <c r="C85" s="95" t="s">
        <v>24</v>
      </c>
      <c r="D85" s="101">
        <v>8.4285225718194265</v>
      </c>
      <c r="E85" s="95" t="s">
        <v>49</v>
      </c>
      <c r="F85" s="107">
        <v>12.657775333424997</v>
      </c>
      <c r="G85" s="95" t="s">
        <v>83</v>
      </c>
      <c r="H85" s="107">
        <v>163.23561676377736</v>
      </c>
      <c r="I85" s="78" t="s">
        <v>46</v>
      </c>
      <c r="J85" s="107">
        <v>45.457340460969746</v>
      </c>
    </row>
    <row r="86" spans="1:10" x14ac:dyDescent="0.3">
      <c r="A86" s="95" t="s">
        <v>106</v>
      </c>
      <c r="B86" s="101">
        <v>1.4236877407070838</v>
      </c>
      <c r="C86" s="95" t="s">
        <v>28</v>
      </c>
      <c r="D86" s="101">
        <v>8.4256481838971222</v>
      </c>
      <c r="E86" s="95" t="s">
        <v>108</v>
      </c>
      <c r="F86" s="107">
        <v>12.204940530649587</v>
      </c>
      <c r="G86" s="95" t="s">
        <v>78</v>
      </c>
      <c r="H86" s="107">
        <v>162.1517040676577</v>
      </c>
      <c r="I86" s="78" t="s">
        <v>57</v>
      </c>
      <c r="J86" s="107">
        <v>43.594986472466509</v>
      </c>
    </row>
    <row r="87" spans="1:10" x14ac:dyDescent="0.3">
      <c r="A87" s="95" t="s">
        <v>62</v>
      </c>
      <c r="B87" s="101">
        <v>1.4004893594526424</v>
      </c>
      <c r="C87" s="95" t="s">
        <v>26</v>
      </c>
      <c r="D87" s="101">
        <v>8.337757133377572</v>
      </c>
      <c r="E87" s="95" t="s">
        <v>47</v>
      </c>
      <c r="F87" s="107">
        <v>12.178505982537459</v>
      </c>
      <c r="G87" s="95" t="s">
        <v>94</v>
      </c>
      <c r="H87" s="107">
        <v>162.00587852189182</v>
      </c>
      <c r="I87" s="78" t="s">
        <v>27</v>
      </c>
      <c r="J87" s="107">
        <v>42.187818056597067</v>
      </c>
    </row>
    <row r="88" spans="1:10" x14ac:dyDescent="0.3">
      <c r="A88" s="95" t="s">
        <v>67</v>
      </c>
      <c r="B88" s="101">
        <v>1.3959792495149506</v>
      </c>
      <c r="C88" s="95" t="s">
        <v>36</v>
      </c>
      <c r="D88" s="101">
        <v>8.1182522083681707</v>
      </c>
      <c r="E88" s="95" t="s">
        <v>70</v>
      </c>
      <c r="F88" s="107">
        <v>12.14141727399597</v>
      </c>
      <c r="G88" s="95" t="s">
        <v>20</v>
      </c>
      <c r="H88" s="107">
        <v>156.62790545557939</v>
      </c>
      <c r="I88" s="78" t="s">
        <v>51</v>
      </c>
      <c r="J88" s="107">
        <v>41.552776462891813</v>
      </c>
    </row>
    <row r="89" spans="1:10" x14ac:dyDescent="0.3">
      <c r="A89" s="95" t="s">
        <v>35</v>
      </c>
      <c r="B89" s="101">
        <v>1.3287362966327394</v>
      </c>
      <c r="C89" s="95" t="s">
        <v>63</v>
      </c>
      <c r="D89" s="101">
        <v>7.9758659217877099</v>
      </c>
      <c r="E89" s="95" t="s">
        <v>30</v>
      </c>
      <c r="F89" s="107">
        <v>11.755715857684311</v>
      </c>
      <c r="G89" s="95" t="s">
        <v>84</v>
      </c>
      <c r="H89" s="107">
        <v>155.61006716709633</v>
      </c>
      <c r="I89" s="78" t="s">
        <v>65</v>
      </c>
      <c r="J89" s="107">
        <v>39.988061535251795</v>
      </c>
    </row>
    <row r="90" spans="1:10" x14ac:dyDescent="0.3">
      <c r="A90" s="95" t="s">
        <v>79</v>
      </c>
      <c r="B90" s="101">
        <v>1.2868285448794361</v>
      </c>
      <c r="C90" s="95" t="s">
        <v>92</v>
      </c>
      <c r="D90" s="101">
        <v>7.9630496266303128</v>
      </c>
      <c r="E90" s="95" t="s">
        <v>51</v>
      </c>
      <c r="F90" s="107">
        <v>11.234746639089966</v>
      </c>
      <c r="G90" s="95" t="s">
        <v>57</v>
      </c>
      <c r="H90" s="107">
        <v>151.71199859996605</v>
      </c>
      <c r="I90" s="78" t="s">
        <v>90</v>
      </c>
      <c r="J90" s="107">
        <v>38.304664685857517</v>
      </c>
    </row>
    <row r="91" spans="1:10" x14ac:dyDescent="0.3">
      <c r="A91" s="95" t="s">
        <v>73</v>
      </c>
      <c r="B91" s="101">
        <v>1.2689131352100789</v>
      </c>
      <c r="C91" s="95" t="s">
        <v>85</v>
      </c>
      <c r="D91" s="101">
        <v>7.9056662664390904</v>
      </c>
      <c r="E91" s="95" t="s">
        <v>35</v>
      </c>
      <c r="F91" s="107">
        <v>10.972449536279322</v>
      </c>
      <c r="G91" s="95" t="s">
        <v>77</v>
      </c>
      <c r="H91" s="107">
        <v>140.80405910094649</v>
      </c>
      <c r="I91" s="78" t="s">
        <v>28</v>
      </c>
      <c r="J91" s="107">
        <v>37.988799831334951</v>
      </c>
    </row>
    <row r="92" spans="1:10" x14ac:dyDescent="0.3">
      <c r="A92" s="95" t="s">
        <v>70</v>
      </c>
      <c r="B92" s="101">
        <v>1.2009939260077307</v>
      </c>
      <c r="C92" s="95" t="s">
        <v>89</v>
      </c>
      <c r="D92" s="101">
        <v>7.7793529699738908</v>
      </c>
      <c r="E92" s="95" t="s">
        <v>46</v>
      </c>
      <c r="F92" s="107">
        <v>10.895955909734118</v>
      </c>
      <c r="G92" s="95" t="s">
        <v>112</v>
      </c>
      <c r="H92" s="107">
        <v>139.43154701163462</v>
      </c>
      <c r="I92" s="78" t="s">
        <v>38</v>
      </c>
      <c r="J92" s="107">
        <v>35.943440970650094</v>
      </c>
    </row>
    <row r="93" spans="1:10" x14ac:dyDescent="0.3">
      <c r="A93" s="95" t="s">
        <v>90</v>
      </c>
      <c r="B93" s="101">
        <v>1.1261571417642109</v>
      </c>
      <c r="C93" s="95" t="s">
        <v>32</v>
      </c>
      <c r="D93" s="101">
        <v>7.6795301749248184</v>
      </c>
      <c r="E93" s="95" t="s">
        <v>74</v>
      </c>
      <c r="F93" s="107">
        <v>10.210730832461516</v>
      </c>
      <c r="G93" s="95" t="s">
        <v>111</v>
      </c>
      <c r="H93" s="107">
        <v>138.65611437205419</v>
      </c>
      <c r="I93" s="78" t="s">
        <v>72</v>
      </c>
      <c r="J93" s="107">
        <v>35.814176623196758</v>
      </c>
    </row>
    <row r="94" spans="1:10" x14ac:dyDescent="0.3">
      <c r="A94" s="95" t="s">
        <v>74</v>
      </c>
      <c r="B94" s="101">
        <v>1.1103887660902354</v>
      </c>
      <c r="C94" s="95" t="s">
        <v>78</v>
      </c>
      <c r="D94" s="101">
        <v>7.403618452211802</v>
      </c>
      <c r="E94" s="95" t="s">
        <v>62</v>
      </c>
      <c r="F94" s="107">
        <v>9.8087959167482079</v>
      </c>
      <c r="G94" s="95" t="s">
        <v>81</v>
      </c>
      <c r="H94" s="107">
        <v>135.53982388750828</v>
      </c>
      <c r="I94" s="78" t="s">
        <v>45</v>
      </c>
      <c r="J94" s="107">
        <v>34.746897948968794</v>
      </c>
    </row>
    <row r="95" spans="1:10" x14ac:dyDescent="0.3">
      <c r="A95" s="95" t="s">
        <v>46</v>
      </c>
      <c r="B95" s="101">
        <v>0.99551575609523746</v>
      </c>
      <c r="C95" s="95" t="s">
        <v>86</v>
      </c>
      <c r="D95" s="101">
        <v>7.1920509580071412</v>
      </c>
      <c r="E95" s="95" t="s">
        <v>90</v>
      </c>
      <c r="F95" s="107">
        <v>9.4266319429620467</v>
      </c>
      <c r="G95" s="95" t="s">
        <v>21</v>
      </c>
      <c r="H95" s="107">
        <v>134.87392424242174</v>
      </c>
      <c r="I95" s="78" t="s">
        <v>52</v>
      </c>
      <c r="J95" s="107">
        <v>33.09197207698265</v>
      </c>
    </row>
    <row r="96" spans="1:10" x14ac:dyDescent="0.3">
      <c r="A96" s="95" t="s">
        <v>61</v>
      </c>
      <c r="B96" s="101">
        <v>0.83229076104243094</v>
      </c>
      <c r="C96" s="95" t="s">
        <v>71</v>
      </c>
      <c r="D96" s="101">
        <v>5.9016308389395222</v>
      </c>
      <c r="E96" s="95" t="s">
        <v>85</v>
      </c>
      <c r="F96" s="107">
        <v>9.2797439089454006</v>
      </c>
      <c r="G96" s="95" t="s">
        <v>114</v>
      </c>
      <c r="H96" s="107">
        <v>123.61397586591323</v>
      </c>
      <c r="I96" s="78" t="s">
        <v>70</v>
      </c>
      <c r="J96" s="107">
        <v>29.654171012536562</v>
      </c>
    </row>
    <row r="97" spans="1:10" x14ac:dyDescent="0.3">
      <c r="A97" s="95" t="s">
        <v>85</v>
      </c>
      <c r="B97" s="101">
        <v>0.73362558382143284</v>
      </c>
      <c r="C97" s="95" t="s">
        <v>38</v>
      </c>
      <c r="D97" s="101">
        <v>5.6909920864313195</v>
      </c>
      <c r="E97" s="95" t="s">
        <v>61</v>
      </c>
      <c r="F97" s="107">
        <v>8.2805907172995781</v>
      </c>
      <c r="G97" s="95" t="s">
        <v>36</v>
      </c>
      <c r="H97" s="107">
        <v>114.90793864832345</v>
      </c>
      <c r="I97" s="78" t="s">
        <v>110</v>
      </c>
      <c r="J97" s="107">
        <v>22.867393077309682</v>
      </c>
    </row>
    <row r="98" spans="1:10" x14ac:dyDescent="0.3">
      <c r="A98" s="95" t="s">
        <v>86</v>
      </c>
      <c r="B98" s="101">
        <v>0.504660689900849</v>
      </c>
      <c r="C98" s="95" t="s">
        <v>33</v>
      </c>
      <c r="D98" s="101">
        <v>5.3882650640518737</v>
      </c>
      <c r="E98" s="95" t="s">
        <v>86</v>
      </c>
      <c r="F98" s="107">
        <v>7.016923167639602</v>
      </c>
      <c r="G98" s="95" t="s">
        <v>110</v>
      </c>
      <c r="H98" s="107">
        <v>112.5655654432484</v>
      </c>
      <c r="I98" s="78" t="s">
        <v>74</v>
      </c>
      <c r="J98" s="107">
        <v>22.52309870365589</v>
      </c>
    </row>
    <row r="99" spans="1:10" ht="13.5" thickBot="1" x14ac:dyDescent="0.35">
      <c r="A99" s="118" t="s">
        <v>97</v>
      </c>
      <c r="B99" s="122">
        <v>0</v>
      </c>
      <c r="C99" s="118" t="s">
        <v>114</v>
      </c>
      <c r="D99" s="122">
        <v>3.5436418178609812</v>
      </c>
      <c r="E99" s="118" t="s">
        <v>97</v>
      </c>
      <c r="F99" s="120">
        <v>0</v>
      </c>
      <c r="G99" s="118" t="s">
        <v>38</v>
      </c>
      <c r="H99" s="120">
        <v>97.016243634169612</v>
      </c>
      <c r="I99" s="119" t="s">
        <v>97</v>
      </c>
      <c r="J99" s="120">
        <v>0</v>
      </c>
    </row>
    <row r="102" spans="1:10" ht="14.5" x14ac:dyDescent="0.3">
      <c r="A102" s="82"/>
      <c r="C102" s="82"/>
      <c r="E102" s="82"/>
      <c r="G102" s="82"/>
      <c r="I102" s="82"/>
    </row>
    <row r="103" spans="1:10" ht="14.5" x14ac:dyDescent="0.3">
      <c r="A103" s="82"/>
      <c r="C103" s="82"/>
      <c r="E103" s="82"/>
      <c r="G103" s="82"/>
      <c r="I103" s="82"/>
    </row>
    <row r="200" spans="1:9" ht="14.5" x14ac:dyDescent="0.35">
      <c r="A200" s="84"/>
      <c r="C200" s="84"/>
      <c r="E200" s="84"/>
      <c r="G200" s="84"/>
      <c r="I200" s="84"/>
    </row>
  </sheetData>
  <mergeCells count="6">
    <mergeCell ref="A1:J1"/>
    <mergeCell ref="A2:B2"/>
    <mergeCell ref="C2:D2"/>
    <mergeCell ref="E2:F2"/>
    <mergeCell ref="G2:H2"/>
    <mergeCell ref="I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3"/>
  <sheetViews>
    <sheetView showZeros="0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2" sqref="A2"/>
    </sheetView>
  </sheetViews>
  <sheetFormatPr baseColWidth="10" defaultRowHeight="14.5" x14ac:dyDescent="0.35"/>
  <cols>
    <col min="1" max="1" width="11.19921875" style="8"/>
    <col min="2" max="2" width="25.3984375" style="7" customWidth="1"/>
    <col min="3" max="3" width="13.19921875" style="8" customWidth="1"/>
    <col min="4" max="4" width="28.69921875" style="9" customWidth="1"/>
    <col min="5" max="5" width="9.8984375" style="8" customWidth="1"/>
    <col min="6" max="11" width="11.19921875" style="19"/>
    <col min="14" max="15" width="13.59765625" customWidth="1"/>
    <col min="17" max="17" width="12.8984375" customWidth="1"/>
  </cols>
  <sheetData>
    <row r="1" spans="1:17" ht="26.5" thickBot="1" x14ac:dyDescent="0.65">
      <c r="A1" s="223" t="s">
        <v>898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s="5" customFormat="1" ht="44" thickBot="1" x14ac:dyDescent="0.4">
      <c r="A2" s="124" t="s">
        <v>116</v>
      </c>
      <c r="B2" s="2" t="s">
        <v>117</v>
      </c>
      <c r="C2" s="2" t="s">
        <v>118</v>
      </c>
      <c r="D2" s="6" t="s">
        <v>119</v>
      </c>
      <c r="E2" s="125" t="s">
        <v>120</v>
      </c>
      <c r="F2" s="4" t="s">
        <v>121</v>
      </c>
      <c r="G2" s="3" t="s">
        <v>122</v>
      </c>
      <c r="H2" s="3" t="s">
        <v>123</v>
      </c>
      <c r="I2" s="3" t="s">
        <v>124</v>
      </c>
      <c r="J2" s="3" t="s">
        <v>125</v>
      </c>
      <c r="K2" s="3" t="s">
        <v>126</v>
      </c>
      <c r="L2" s="3" t="s">
        <v>127</v>
      </c>
      <c r="M2" s="132" t="s">
        <v>891</v>
      </c>
      <c r="N2" s="130" t="s">
        <v>128</v>
      </c>
      <c r="O2" s="130" t="s">
        <v>129</v>
      </c>
      <c r="P2" s="130" t="s">
        <v>130</v>
      </c>
      <c r="Q2" s="133" t="s">
        <v>131</v>
      </c>
    </row>
    <row r="3" spans="1:17" s="5" customFormat="1" ht="15" thickBot="1" x14ac:dyDescent="0.4">
      <c r="A3" s="126"/>
      <c r="B3" s="127"/>
      <c r="C3" s="127"/>
      <c r="D3" s="128"/>
      <c r="E3" s="129"/>
      <c r="F3" s="224" t="s">
        <v>788</v>
      </c>
      <c r="G3" s="225"/>
      <c r="H3" s="225"/>
      <c r="I3" s="225"/>
      <c r="J3" s="225"/>
      <c r="K3" s="225"/>
      <c r="L3" s="225"/>
      <c r="M3" s="224" t="s">
        <v>132</v>
      </c>
      <c r="N3" s="225"/>
      <c r="O3" s="225"/>
      <c r="P3" s="225"/>
      <c r="Q3" s="226"/>
    </row>
    <row r="4" spans="1:17" x14ac:dyDescent="0.35">
      <c r="A4" s="140">
        <v>1</v>
      </c>
      <c r="B4" s="7" t="s">
        <v>133</v>
      </c>
      <c r="C4" s="8">
        <v>1</v>
      </c>
      <c r="D4" s="9" t="s">
        <v>134</v>
      </c>
      <c r="E4" s="10" t="s">
        <v>14</v>
      </c>
      <c r="F4" s="36">
        <v>1.6301795657326863</v>
      </c>
      <c r="G4" s="11">
        <v>9.32</v>
      </c>
      <c r="H4" s="11">
        <v>3.2303997619705442</v>
      </c>
      <c r="I4" s="11">
        <v>15.751271382339343</v>
      </c>
      <c r="J4" s="11">
        <v>9.7017354937266784</v>
      </c>
      <c r="K4" s="11">
        <v>1.6428338884575893</v>
      </c>
      <c r="L4" s="131">
        <v>11.344569382184268</v>
      </c>
      <c r="M4" s="12">
        <v>16.933402168301495</v>
      </c>
      <c r="N4" s="13">
        <v>72.023198044216528</v>
      </c>
      <c r="O4" s="13">
        <v>351.18159417099758</v>
      </c>
      <c r="P4" s="13">
        <v>100.77625330306577</v>
      </c>
      <c r="Q4" s="14">
        <v>104.095874396209</v>
      </c>
    </row>
    <row r="5" spans="1:17" x14ac:dyDescent="0.35">
      <c r="A5" s="140">
        <v>1</v>
      </c>
      <c r="B5" s="7" t="s">
        <v>133</v>
      </c>
      <c r="C5" s="8">
        <v>2</v>
      </c>
      <c r="D5" s="9" t="s">
        <v>135</v>
      </c>
      <c r="E5" s="10" t="s">
        <v>14</v>
      </c>
      <c r="F5" s="36">
        <v>2.6983890532229577</v>
      </c>
      <c r="G5" s="11">
        <v>9.3699999999999992</v>
      </c>
      <c r="H5" s="11">
        <v>4.2946331627113388</v>
      </c>
      <c r="I5" s="11">
        <v>15.665632190058323</v>
      </c>
      <c r="J5" s="11">
        <v>10.737313040045617</v>
      </c>
      <c r="K5" s="11">
        <v>1.4825211632089128</v>
      </c>
      <c r="L5" s="131">
        <v>12.21983420325453</v>
      </c>
      <c r="M5" s="12">
        <v>13.807189542483661</v>
      </c>
      <c r="N5" s="13">
        <v>78.004092366023031</v>
      </c>
      <c r="O5" s="13">
        <v>284.53732228760975</v>
      </c>
      <c r="P5" s="13">
        <v>54.940971593335973</v>
      </c>
      <c r="Q5" s="14">
        <v>114.59245506985718</v>
      </c>
    </row>
    <row r="6" spans="1:17" x14ac:dyDescent="0.35">
      <c r="A6" s="140">
        <v>1</v>
      </c>
      <c r="B6" s="7" t="s">
        <v>133</v>
      </c>
      <c r="C6" s="8">
        <v>3</v>
      </c>
      <c r="D6" s="15" t="s">
        <v>136</v>
      </c>
      <c r="E6" s="10" t="s">
        <v>14</v>
      </c>
      <c r="F6" s="36">
        <v>2.4702021074451546</v>
      </c>
      <c r="G6" s="11">
        <v>10.08</v>
      </c>
      <c r="H6" s="11">
        <v>4.3575208876232434</v>
      </c>
      <c r="I6" s="11">
        <v>16.876719005674897</v>
      </c>
      <c r="J6" s="11">
        <v>9.0096447894613032</v>
      </c>
      <c r="K6" s="11">
        <v>1.2673488590919784</v>
      </c>
      <c r="L6" s="131">
        <v>10.276993648553281</v>
      </c>
      <c r="M6" s="12">
        <v>14.066579634464752</v>
      </c>
      <c r="N6" s="13">
        <v>60.894499962330251</v>
      </c>
      <c r="O6" s="13">
        <v>235.84496583236674</v>
      </c>
      <c r="P6" s="13">
        <v>51.305472344639604</v>
      </c>
      <c r="Q6" s="14">
        <v>89.381396720846269</v>
      </c>
    </row>
    <row r="7" spans="1:17" x14ac:dyDescent="0.35">
      <c r="A7" s="140">
        <v>1</v>
      </c>
      <c r="B7" s="7" t="s">
        <v>133</v>
      </c>
      <c r="C7" s="8">
        <v>4</v>
      </c>
      <c r="D7" s="9" t="s">
        <v>137</v>
      </c>
      <c r="E7" s="10" t="s">
        <v>14</v>
      </c>
      <c r="F7" s="36">
        <v>1.6351689745949534</v>
      </c>
      <c r="G7" s="11">
        <v>8.23</v>
      </c>
      <c r="H7" s="11">
        <v>3.1687995124923827</v>
      </c>
      <c r="I7" s="11">
        <v>13.677794474951899</v>
      </c>
      <c r="J7" s="11">
        <v>7.9613320010224715</v>
      </c>
      <c r="K7" s="11">
        <v>0.80868170938582018</v>
      </c>
      <c r="L7" s="131">
        <v>8.7700137104082909</v>
      </c>
      <c r="M7" s="12">
        <v>10.157618213660244</v>
      </c>
      <c r="N7" s="13">
        <v>64.118624727610793</v>
      </c>
      <c r="O7" s="13">
        <v>276.76139420730783</v>
      </c>
      <c r="P7" s="13">
        <v>49.45554385815926</v>
      </c>
      <c r="Q7" s="14">
        <v>96.735504265157616</v>
      </c>
    </row>
    <row r="8" spans="1:17" x14ac:dyDescent="0.35">
      <c r="A8" s="140">
        <v>1</v>
      </c>
      <c r="B8" s="7" t="s">
        <v>133</v>
      </c>
      <c r="C8" s="8">
        <v>5</v>
      </c>
      <c r="D8" s="9" t="s">
        <v>138</v>
      </c>
      <c r="E8" s="10" t="s">
        <v>14</v>
      </c>
      <c r="F8" s="36">
        <v>6.5318194350452412</v>
      </c>
      <c r="G8" s="11">
        <v>11.43</v>
      </c>
      <c r="H8" s="11">
        <v>7.3233476786959351</v>
      </c>
      <c r="I8" s="11">
        <v>18.0338417126063</v>
      </c>
      <c r="J8" s="11">
        <v>10.32493751201692</v>
      </c>
      <c r="K8" s="11">
        <v>2.2221001455764</v>
      </c>
      <c r="L8" s="131">
        <v>12.54703765759332</v>
      </c>
      <c r="M8" s="12">
        <v>21.521681298217608</v>
      </c>
      <c r="N8" s="13">
        <v>69.574957225129083</v>
      </c>
      <c r="O8" s="13">
        <v>171.32926372038045</v>
      </c>
      <c r="P8" s="13">
        <v>34.019619918672923</v>
      </c>
      <c r="Q8" s="14">
        <v>90.331911741180406</v>
      </c>
    </row>
    <row r="9" spans="1:17" x14ac:dyDescent="0.35">
      <c r="A9" s="140">
        <v>2</v>
      </c>
      <c r="B9" s="7" t="s">
        <v>139</v>
      </c>
      <c r="C9" s="8">
        <v>1</v>
      </c>
      <c r="D9" s="9" t="s">
        <v>140</v>
      </c>
      <c r="E9" s="10" t="s">
        <v>141</v>
      </c>
      <c r="F9" s="36">
        <v>2.1074863977593608</v>
      </c>
      <c r="G9" s="11">
        <v>9.94</v>
      </c>
      <c r="H9" s="11">
        <v>3.8191025460683639</v>
      </c>
      <c r="I9" s="11">
        <v>16.47234201139328</v>
      </c>
      <c r="J9" s="11">
        <v>7.1062061057761223</v>
      </c>
      <c r="K9" s="11">
        <v>0</v>
      </c>
      <c r="L9" s="131">
        <v>7.1062061057761223</v>
      </c>
      <c r="M9" s="12">
        <v>0</v>
      </c>
      <c r="N9" s="13">
        <v>43.140229245246573</v>
      </c>
      <c r="O9" s="13">
        <v>186.07005232398694</v>
      </c>
      <c r="P9" s="13">
        <v>0</v>
      </c>
      <c r="Q9" s="14">
        <v>71.491007100363404</v>
      </c>
    </row>
    <row r="10" spans="1:17" x14ac:dyDescent="0.35">
      <c r="A10" s="140">
        <v>2</v>
      </c>
      <c r="B10" s="7" t="s">
        <v>139</v>
      </c>
      <c r="C10" s="8">
        <v>2</v>
      </c>
      <c r="D10" s="15" t="s">
        <v>142</v>
      </c>
      <c r="E10" s="10" t="s">
        <v>14</v>
      </c>
      <c r="F10" s="36">
        <v>4.8626215100537085</v>
      </c>
      <c r="G10" s="11">
        <v>10.119999999999999</v>
      </c>
      <c r="H10" s="11">
        <v>4.7439220593493028</v>
      </c>
      <c r="I10" s="11">
        <v>17.910447761194028</v>
      </c>
      <c r="J10" s="11">
        <v>10.422382344960655</v>
      </c>
      <c r="K10" s="11">
        <v>2.0923151135096023</v>
      </c>
      <c r="L10" s="131">
        <v>12.514697458470257</v>
      </c>
      <c r="M10" s="12">
        <v>20.075209719409894</v>
      </c>
      <c r="N10" s="13">
        <v>69.873727476458953</v>
      </c>
      <c r="O10" s="13">
        <v>263.80487077789019</v>
      </c>
      <c r="P10" s="13">
        <v>43.028541480837816</v>
      </c>
      <c r="Q10" s="14">
        <v>102.9879678355796</v>
      </c>
    </row>
    <row r="11" spans="1:17" x14ac:dyDescent="0.35">
      <c r="A11" s="140">
        <v>2</v>
      </c>
      <c r="B11" s="7" t="s">
        <v>139</v>
      </c>
      <c r="C11" s="8">
        <v>3</v>
      </c>
      <c r="D11" s="9" t="s">
        <v>143</v>
      </c>
      <c r="E11" s="10" t="s">
        <v>141</v>
      </c>
      <c r="F11" s="36">
        <v>3.5878837644268051</v>
      </c>
      <c r="G11" s="11">
        <v>9.23</v>
      </c>
      <c r="H11" s="11">
        <v>4.6513919684651395</v>
      </c>
      <c r="I11" s="11">
        <v>15.277060499990435</v>
      </c>
      <c r="J11" s="11">
        <v>7.3952961891585973</v>
      </c>
      <c r="K11" s="11">
        <v>1.9274305118852975</v>
      </c>
      <c r="L11" s="131">
        <v>9.3227267010438943</v>
      </c>
      <c r="M11" s="12">
        <v>26.062925170068024</v>
      </c>
      <c r="N11" s="13">
        <v>61.024348899120554</v>
      </c>
      <c r="O11" s="13">
        <v>200.42874830263329</v>
      </c>
      <c r="P11" s="13">
        <v>53.720539416449597</v>
      </c>
      <c r="Q11" s="14">
        <v>80.122385581349903</v>
      </c>
    </row>
    <row r="12" spans="1:17" x14ac:dyDescent="0.35">
      <c r="A12" s="140">
        <v>2</v>
      </c>
      <c r="B12" s="7" t="s">
        <v>139</v>
      </c>
      <c r="C12" s="8">
        <v>4</v>
      </c>
      <c r="D12" s="9" t="s">
        <v>144</v>
      </c>
      <c r="E12" s="10" t="s">
        <v>141</v>
      </c>
      <c r="F12" s="36">
        <v>0</v>
      </c>
      <c r="G12" s="11">
        <v>11.43</v>
      </c>
      <c r="H12" s="11">
        <v>17.308183104800353</v>
      </c>
      <c r="I12" s="11">
        <v>18.207520018960878</v>
      </c>
      <c r="J12" s="11">
        <v>8.6811594202898554</v>
      </c>
      <c r="K12" s="11">
        <v>7.0347826086956529</v>
      </c>
      <c r="L12" s="131">
        <v>15.715942028985509</v>
      </c>
      <c r="M12" s="12">
        <v>81.035058430717868</v>
      </c>
      <c r="N12" s="13">
        <v>86.315665245015808</v>
      </c>
      <c r="O12" s="13">
        <v>90.80064576290944</v>
      </c>
      <c r="P12" s="13"/>
      <c r="Q12" s="14">
        <v>75.950651096149215</v>
      </c>
    </row>
    <row r="13" spans="1:17" x14ac:dyDescent="0.35">
      <c r="A13" s="140">
        <v>2</v>
      </c>
      <c r="B13" s="7" t="s">
        <v>139</v>
      </c>
      <c r="C13" s="8">
        <v>5</v>
      </c>
      <c r="D13" s="9" t="s">
        <v>145</v>
      </c>
      <c r="E13" s="10" t="s">
        <v>146</v>
      </c>
      <c r="F13" s="36">
        <v>2.1901932892644966</v>
      </c>
      <c r="G13" s="11">
        <v>10.130000000000001</v>
      </c>
      <c r="H13" s="11">
        <v>4.455351688399233</v>
      </c>
      <c r="I13" s="11">
        <v>16.902834008097166</v>
      </c>
      <c r="J13" s="11">
        <v>9.9724043646674598</v>
      </c>
      <c r="K13" s="11">
        <v>0</v>
      </c>
      <c r="L13" s="131">
        <v>9.9724043646674598</v>
      </c>
      <c r="M13" s="12">
        <v>0</v>
      </c>
      <c r="N13" s="13">
        <v>58.99841624126617</v>
      </c>
      <c r="O13" s="13">
        <v>223.82979082512011</v>
      </c>
      <c r="P13" s="13">
        <v>0</v>
      </c>
      <c r="Q13" s="14">
        <v>98.444268160586958</v>
      </c>
    </row>
    <row r="14" spans="1:17" ht="15.5" x14ac:dyDescent="0.35">
      <c r="A14" s="141">
        <v>3</v>
      </c>
      <c r="B14" s="7" t="s">
        <v>147</v>
      </c>
      <c r="C14" s="8">
        <v>1</v>
      </c>
      <c r="D14" s="9" t="s">
        <v>148</v>
      </c>
      <c r="E14" s="10" t="s">
        <v>141</v>
      </c>
      <c r="F14" s="36">
        <v>11.47192873420344</v>
      </c>
      <c r="G14" s="11">
        <v>14.02</v>
      </c>
      <c r="H14" s="11">
        <v>14.667298301873041</v>
      </c>
      <c r="I14" s="11">
        <v>20.359845738974105</v>
      </c>
      <c r="J14" s="11">
        <v>0</v>
      </c>
      <c r="K14" s="11">
        <v>22.657413083457396</v>
      </c>
      <c r="L14" s="131">
        <v>22.657413083457396</v>
      </c>
      <c r="M14" s="12"/>
      <c r="N14" s="13">
        <v>111.28479740927084</v>
      </c>
      <c r="O14" s="13">
        <v>154.47570927608393</v>
      </c>
      <c r="P14" s="13">
        <v>197.5030843410363</v>
      </c>
      <c r="Q14" s="14">
        <v>0</v>
      </c>
    </row>
    <row r="15" spans="1:17" x14ac:dyDescent="0.35">
      <c r="A15" s="140">
        <v>3</v>
      </c>
      <c r="B15" s="7" t="s">
        <v>147</v>
      </c>
      <c r="C15" s="8">
        <v>2</v>
      </c>
      <c r="D15" s="9" t="s">
        <v>149</v>
      </c>
      <c r="E15" s="10" t="s">
        <v>141</v>
      </c>
      <c r="F15" s="36">
        <v>20.41167001284208</v>
      </c>
      <c r="G15" s="11">
        <v>15.87</v>
      </c>
      <c r="H15" s="11">
        <v>16.177639872006207</v>
      </c>
      <c r="I15" s="11">
        <v>22.377036216985609</v>
      </c>
      <c r="J15" s="11">
        <v>18.108166759096282</v>
      </c>
      <c r="K15" s="11">
        <v>0</v>
      </c>
      <c r="L15" s="131">
        <v>18.108166759096282</v>
      </c>
      <c r="M15" s="12">
        <v>0</v>
      </c>
      <c r="N15" s="13">
        <v>80.922989905834882</v>
      </c>
      <c r="O15" s="13">
        <v>111.93330363615436</v>
      </c>
      <c r="P15" s="13">
        <v>0</v>
      </c>
      <c r="Q15" s="14">
        <v>114.10313017704021</v>
      </c>
    </row>
    <row r="16" spans="1:17" ht="15.5" x14ac:dyDescent="0.35">
      <c r="A16" s="141">
        <v>3</v>
      </c>
      <c r="B16" s="7" t="s">
        <v>147</v>
      </c>
      <c r="C16" s="8">
        <v>3</v>
      </c>
      <c r="D16" s="9" t="s">
        <v>150</v>
      </c>
      <c r="E16" s="10" t="s">
        <v>146</v>
      </c>
      <c r="F16" s="36">
        <v>5.5688647068377461</v>
      </c>
      <c r="G16" s="11">
        <v>10.6</v>
      </c>
      <c r="H16" s="11">
        <v>5.6331441447186617</v>
      </c>
      <c r="I16" s="11">
        <v>16.722507385829111</v>
      </c>
      <c r="J16" s="11">
        <v>8.4093160287506663</v>
      </c>
      <c r="K16" s="11">
        <v>0</v>
      </c>
      <c r="L16" s="131">
        <v>8.4093160287506663</v>
      </c>
      <c r="M16" s="12">
        <v>0</v>
      </c>
      <c r="N16" s="13">
        <v>50.28741106059752</v>
      </c>
      <c r="O16" s="13">
        <v>149.28281280774249</v>
      </c>
      <c r="P16" s="13">
        <v>0</v>
      </c>
      <c r="Q16" s="14">
        <v>79.333170082553465</v>
      </c>
    </row>
    <row r="17" spans="1:17" x14ac:dyDescent="0.35">
      <c r="A17" s="140">
        <v>4</v>
      </c>
      <c r="B17" s="7" t="s">
        <v>151</v>
      </c>
      <c r="C17" s="8">
        <v>1</v>
      </c>
      <c r="D17" s="9" t="s">
        <v>152</v>
      </c>
      <c r="E17" s="10" t="s">
        <v>141</v>
      </c>
      <c r="F17" s="36">
        <v>3.4138806712569054</v>
      </c>
      <c r="G17" s="11">
        <v>15.03</v>
      </c>
      <c r="H17" s="11">
        <v>9.8268072289156621</v>
      </c>
      <c r="I17" s="11">
        <v>22.072609160430886</v>
      </c>
      <c r="J17" s="11">
        <v>15.232214074359964</v>
      </c>
      <c r="K17" s="11">
        <v>5.0816930400102915</v>
      </c>
      <c r="L17" s="131">
        <v>20.313907114370256</v>
      </c>
      <c r="M17" s="12">
        <v>33.361486486486477</v>
      </c>
      <c r="N17" s="13">
        <v>92.032196858659461</v>
      </c>
      <c r="O17" s="13">
        <v>206.71929998378315</v>
      </c>
      <c r="P17" s="13">
        <v>148.85385663287815</v>
      </c>
      <c r="Q17" s="14">
        <v>101.3454030230204</v>
      </c>
    </row>
    <row r="18" spans="1:17" x14ac:dyDescent="0.35">
      <c r="A18" s="140">
        <v>4</v>
      </c>
      <c r="B18" s="7" t="s">
        <v>151</v>
      </c>
      <c r="C18" s="8">
        <v>2</v>
      </c>
      <c r="D18" s="9" t="s">
        <v>153</v>
      </c>
      <c r="E18" s="10" t="s">
        <v>141</v>
      </c>
      <c r="F18" s="36">
        <v>4.5335901269607968</v>
      </c>
      <c r="G18" s="11">
        <v>15.26</v>
      </c>
      <c r="H18" s="11">
        <v>9.3695226311990929</v>
      </c>
      <c r="I18" s="11">
        <v>22.931719830033874</v>
      </c>
      <c r="J18" s="11">
        <v>16.554282853861782</v>
      </c>
      <c r="K18" s="11">
        <v>2.5823738994729251</v>
      </c>
      <c r="L18" s="131">
        <v>19.136656753334705</v>
      </c>
      <c r="M18" s="12">
        <v>15.599430807541804</v>
      </c>
      <c r="N18" s="13">
        <v>83.450595485957663</v>
      </c>
      <c r="O18" s="13">
        <v>204.24366861138191</v>
      </c>
      <c r="P18" s="13">
        <v>56.960903547848574</v>
      </c>
      <c r="Q18" s="14">
        <v>108.48153901613225</v>
      </c>
    </row>
    <row r="19" spans="1:17" x14ac:dyDescent="0.35">
      <c r="A19" s="140">
        <v>5</v>
      </c>
      <c r="B19" s="7" t="s">
        <v>154</v>
      </c>
      <c r="C19" s="8">
        <v>1</v>
      </c>
      <c r="D19" s="9" t="s">
        <v>155</v>
      </c>
      <c r="E19" s="10" t="s">
        <v>141</v>
      </c>
      <c r="F19" s="36">
        <v>0</v>
      </c>
      <c r="G19" s="11">
        <v>13.95</v>
      </c>
      <c r="H19" s="11">
        <v>10.002644647527255</v>
      </c>
      <c r="I19" s="11">
        <v>20.888323760249047</v>
      </c>
      <c r="J19" s="11">
        <v>12.237014554735461</v>
      </c>
      <c r="K19" s="11">
        <v>3.0489066703455885</v>
      </c>
      <c r="L19" s="131">
        <v>15.285921225081051</v>
      </c>
      <c r="M19" s="12">
        <v>24.915445321307779</v>
      </c>
      <c r="N19" s="13">
        <v>73.179262254496962</v>
      </c>
      <c r="O19" s="13">
        <v>152.81879706543279</v>
      </c>
      <c r="P19" s="13"/>
      <c r="Q19" s="14">
        <v>87.720534442548114</v>
      </c>
    </row>
    <row r="20" spans="1:17" x14ac:dyDescent="0.35">
      <c r="A20" s="140">
        <v>5</v>
      </c>
      <c r="B20" s="7" t="s">
        <v>154</v>
      </c>
      <c r="C20" s="8">
        <v>2</v>
      </c>
      <c r="D20" s="9" t="s">
        <v>156</v>
      </c>
      <c r="E20" s="10" t="s">
        <v>146</v>
      </c>
      <c r="F20" s="36">
        <v>1.8776204654554294</v>
      </c>
      <c r="G20" s="11">
        <v>14.12</v>
      </c>
      <c r="H20" s="11">
        <v>5.3866203301476974</v>
      </c>
      <c r="I20" s="11">
        <v>22.433616537167477</v>
      </c>
      <c r="J20" s="11">
        <v>11.824169631221162</v>
      </c>
      <c r="K20" s="11">
        <v>0</v>
      </c>
      <c r="L20" s="131">
        <v>11.824169631221162</v>
      </c>
      <c r="M20" s="12">
        <v>0</v>
      </c>
      <c r="N20" s="13">
        <v>52.70737159847215</v>
      </c>
      <c r="O20" s="13">
        <v>219.50998783121869</v>
      </c>
      <c r="P20" s="13">
        <v>0</v>
      </c>
      <c r="Q20" s="14">
        <v>83.740578124795775</v>
      </c>
    </row>
    <row r="21" spans="1:17" x14ac:dyDescent="0.35">
      <c r="A21" s="140">
        <v>6</v>
      </c>
      <c r="B21" s="7" t="s">
        <v>157</v>
      </c>
      <c r="C21" s="8">
        <v>1</v>
      </c>
      <c r="D21" s="9" t="s">
        <v>158</v>
      </c>
      <c r="E21" s="10" t="s">
        <v>14</v>
      </c>
      <c r="F21" s="36">
        <v>3.15124180291386</v>
      </c>
      <c r="G21" s="11">
        <v>10.02</v>
      </c>
      <c r="H21" s="11">
        <v>4.5778207551316425</v>
      </c>
      <c r="I21" s="11">
        <v>17.810233615186657</v>
      </c>
      <c r="J21" s="11">
        <v>10.569022185702547</v>
      </c>
      <c r="K21" s="11">
        <v>0</v>
      </c>
      <c r="L21" s="131">
        <v>10.569022185702547</v>
      </c>
      <c r="M21" s="12">
        <v>0</v>
      </c>
      <c r="N21" s="13">
        <v>59.342411863089872</v>
      </c>
      <c r="O21" s="13">
        <v>230.87453072195743</v>
      </c>
      <c r="P21" s="13">
        <v>0</v>
      </c>
      <c r="Q21" s="14">
        <v>105.47926333036474</v>
      </c>
    </row>
    <row r="22" spans="1:17" x14ac:dyDescent="0.35">
      <c r="A22" s="140">
        <v>6</v>
      </c>
      <c r="B22" s="7" t="s">
        <v>157</v>
      </c>
      <c r="C22" s="8">
        <v>2</v>
      </c>
      <c r="D22" s="9" t="s">
        <v>159</v>
      </c>
      <c r="E22" s="10" t="s">
        <v>14</v>
      </c>
      <c r="F22" s="36">
        <v>2.0711173907924172</v>
      </c>
      <c r="G22" s="11">
        <v>9.9600000000000009</v>
      </c>
      <c r="H22" s="11">
        <v>4.1070239680426095</v>
      </c>
      <c r="I22" s="11">
        <v>16.38704294186012</v>
      </c>
      <c r="J22" s="11">
        <v>9.6988485385296723</v>
      </c>
      <c r="K22" s="11">
        <v>3.8012990847357542</v>
      </c>
      <c r="L22" s="131">
        <v>13.500147623265427</v>
      </c>
      <c r="M22" s="12">
        <v>39.19330289193303</v>
      </c>
      <c r="N22" s="13">
        <v>82.38306124639351</v>
      </c>
      <c r="O22" s="13">
        <v>328.70876158289235</v>
      </c>
      <c r="P22" s="13">
        <v>183.53856240284685</v>
      </c>
      <c r="Q22" s="14">
        <v>97.377997374795896</v>
      </c>
    </row>
    <row r="23" spans="1:17" x14ac:dyDescent="0.35">
      <c r="A23" s="140">
        <v>6</v>
      </c>
      <c r="B23" s="7" t="s">
        <v>157</v>
      </c>
      <c r="C23" s="8">
        <v>3</v>
      </c>
      <c r="D23" s="9" t="s">
        <v>160</v>
      </c>
      <c r="E23" s="10" t="s">
        <v>18</v>
      </c>
      <c r="F23" s="36">
        <v>3.7591250357207806</v>
      </c>
      <c r="G23" s="11">
        <v>9.6199999999999992</v>
      </c>
      <c r="H23" s="11">
        <v>5.0071833009380544</v>
      </c>
      <c r="I23" s="11">
        <v>17.726480187174939</v>
      </c>
      <c r="J23" s="11">
        <v>11.178240160441213</v>
      </c>
      <c r="K23" s="11">
        <v>0</v>
      </c>
      <c r="L23" s="131">
        <v>11.178240160441213</v>
      </c>
      <c r="M23" s="12">
        <v>0</v>
      </c>
      <c r="N23" s="13">
        <v>63.059558594879086</v>
      </c>
      <c r="O23" s="13">
        <v>223.24407733080318</v>
      </c>
      <c r="P23" s="13">
        <v>0</v>
      </c>
      <c r="Q23" s="14">
        <v>116.19792266570907</v>
      </c>
    </row>
    <row r="24" spans="1:17" x14ac:dyDescent="0.35">
      <c r="A24" s="140">
        <v>6</v>
      </c>
      <c r="B24" s="7" t="s">
        <v>157</v>
      </c>
      <c r="C24" s="8">
        <v>4</v>
      </c>
      <c r="D24" s="9" t="s">
        <v>161</v>
      </c>
      <c r="E24" s="10" t="s">
        <v>14</v>
      </c>
      <c r="F24" s="36">
        <v>8.9756786759511549</v>
      </c>
      <c r="G24" s="11">
        <v>9.69</v>
      </c>
      <c r="H24" s="11">
        <v>10.175293019396328</v>
      </c>
      <c r="I24" s="11">
        <v>14.894585166085243</v>
      </c>
      <c r="J24" s="11">
        <v>6.7401083733769562</v>
      </c>
      <c r="K24" s="11">
        <v>5.904304263367754</v>
      </c>
      <c r="L24" s="131">
        <v>12.644412636744711</v>
      </c>
      <c r="M24" s="12">
        <v>87.599544937428888</v>
      </c>
      <c r="N24" s="13">
        <v>84.89268076787971</v>
      </c>
      <c r="O24" s="13">
        <v>124.26583305897631</v>
      </c>
      <c r="P24" s="13">
        <v>65.781145655173233</v>
      </c>
      <c r="Q24" s="14">
        <v>69.557361954354562</v>
      </c>
    </row>
    <row r="25" spans="1:17" x14ac:dyDescent="0.35">
      <c r="A25" s="140">
        <v>6</v>
      </c>
      <c r="B25" s="7" t="s">
        <v>157</v>
      </c>
      <c r="C25" s="8">
        <v>5</v>
      </c>
      <c r="D25" s="15" t="s">
        <v>162</v>
      </c>
      <c r="E25" s="10" t="s">
        <v>14</v>
      </c>
      <c r="F25" s="36">
        <v>2.9470529470529474</v>
      </c>
      <c r="G25" s="11">
        <v>8.69</v>
      </c>
      <c r="H25" s="11">
        <v>3.9415259220210457</v>
      </c>
      <c r="I25" s="11">
        <v>15.55692651184653</v>
      </c>
      <c r="J25" s="11">
        <v>10.390492359932088</v>
      </c>
      <c r="K25" s="11">
        <v>0</v>
      </c>
      <c r="L25" s="131">
        <v>10.390492359932088</v>
      </c>
      <c r="M25" s="12">
        <v>0</v>
      </c>
      <c r="N25" s="13">
        <v>66.790135905185224</v>
      </c>
      <c r="O25" s="13">
        <v>263.61598440545811</v>
      </c>
      <c r="P25" s="13">
        <v>0</v>
      </c>
      <c r="Q25" s="14">
        <v>119.56838158725074</v>
      </c>
    </row>
    <row r="26" spans="1:17" x14ac:dyDescent="0.35">
      <c r="A26" s="140">
        <v>6</v>
      </c>
      <c r="B26" s="7" t="s">
        <v>157</v>
      </c>
      <c r="C26" s="8">
        <v>6</v>
      </c>
      <c r="D26" s="9" t="s">
        <v>163</v>
      </c>
      <c r="E26" s="10" t="s">
        <v>14</v>
      </c>
      <c r="F26" s="36">
        <v>2.0772611612306267</v>
      </c>
      <c r="G26" s="11">
        <v>6.51</v>
      </c>
      <c r="H26" s="11">
        <v>3.4408045029556535</v>
      </c>
      <c r="I26" s="11">
        <v>12.173574751584509</v>
      </c>
      <c r="J26" s="11">
        <v>6.6255313314136837</v>
      </c>
      <c r="K26" s="11">
        <v>1.6179898532839707</v>
      </c>
      <c r="L26" s="131">
        <v>8.2435211846976539</v>
      </c>
      <c r="M26" s="12">
        <v>24.420529801324502</v>
      </c>
      <c r="N26" s="13">
        <v>67.716520027321309</v>
      </c>
      <c r="O26" s="13">
        <v>239.58121356841002</v>
      </c>
      <c r="P26" s="13">
        <v>77.890536032812989</v>
      </c>
      <c r="Q26" s="14">
        <v>101.77467482970329</v>
      </c>
    </row>
    <row r="27" spans="1:17" x14ac:dyDescent="0.35">
      <c r="A27" s="140">
        <v>6</v>
      </c>
      <c r="B27" s="7" t="s">
        <v>157</v>
      </c>
      <c r="C27" s="8">
        <v>7</v>
      </c>
      <c r="D27" s="9" t="s">
        <v>164</v>
      </c>
      <c r="E27" s="10" t="s">
        <v>14</v>
      </c>
      <c r="F27" s="36">
        <v>6.2267227323436023</v>
      </c>
      <c r="G27" s="11">
        <v>7.46</v>
      </c>
      <c r="H27" s="11">
        <v>4.6225447661118562</v>
      </c>
      <c r="I27" s="11">
        <v>13.382844108941807</v>
      </c>
      <c r="J27" s="11">
        <v>7.1760407739840328</v>
      </c>
      <c r="K27" s="11">
        <v>2.5664155879301793</v>
      </c>
      <c r="L27" s="131">
        <v>9.7424563619142113</v>
      </c>
      <c r="M27" s="12">
        <v>35.763670647391585</v>
      </c>
      <c r="N27" s="13">
        <v>72.798100931361404</v>
      </c>
      <c r="O27" s="13">
        <v>210.75958924912362</v>
      </c>
      <c r="P27" s="13">
        <v>41.216153316083762</v>
      </c>
      <c r="Q27" s="14">
        <v>96.193576058767192</v>
      </c>
    </row>
    <row r="28" spans="1:17" x14ac:dyDescent="0.35">
      <c r="A28" s="140">
        <v>6</v>
      </c>
      <c r="B28" s="7" t="s">
        <v>157</v>
      </c>
      <c r="C28" s="8">
        <v>8</v>
      </c>
      <c r="D28" s="9" t="s">
        <v>165</v>
      </c>
      <c r="E28" s="10" t="s">
        <v>14</v>
      </c>
      <c r="F28" s="36">
        <v>1.5436793935010849</v>
      </c>
      <c r="G28" s="11">
        <v>6.87</v>
      </c>
      <c r="H28" s="11">
        <v>3.1558185404339252</v>
      </c>
      <c r="I28" s="11">
        <v>13.129141463571164</v>
      </c>
      <c r="J28" s="11">
        <v>6.3088669676196849</v>
      </c>
      <c r="K28" s="11">
        <v>1.0812015827899459</v>
      </c>
      <c r="L28" s="131">
        <v>7.3900685504096311</v>
      </c>
      <c r="M28" s="12">
        <v>17.137809187279153</v>
      </c>
      <c r="N28" s="13">
        <v>56.287523223925341</v>
      </c>
      <c r="O28" s="13">
        <v>234.17279719110519</v>
      </c>
      <c r="P28" s="13">
        <v>70.040552937470181</v>
      </c>
      <c r="Q28" s="14">
        <v>91.832124710621315</v>
      </c>
    </row>
    <row r="29" spans="1:17" x14ac:dyDescent="0.35">
      <c r="A29" s="140">
        <v>6</v>
      </c>
      <c r="B29" s="7" t="s">
        <v>157</v>
      </c>
      <c r="C29" s="8">
        <v>9</v>
      </c>
      <c r="D29" s="9" t="s">
        <v>166</v>
      </c>
      <c r="E29" s="10" t="s">
        <v>14</v>
      </c>
      <c r="F29" s="36">
        <v>0</v>
      </c>
      <c r="G29" s="11">
        <v>7.38</v>
      </c>
      <c r="H29" s="11">
        <v>3.9866042756216165</v>
      </c>
      <c r="I29" s="11">
        <v>13.555805725313604</v>
      </c>
      <c r="J29" s="11">
        <v>6.9168900804289546</v>
      </c>
      <c r="K29" s="11">
        <v>1.3109919571045576</v>
      </c>
      <c r="L29" s="131">
        <v>8.2278820375335116</v>
      </c>
      <c r="M29" s="12">
        <v>18.953488372093023</v>
      </c>
      <c r="N29" s="13">
        <v>60.696370280440604</v>
      </c>
      <c r="O29" s="13">
        <v>206.38823090236536</v>
      </c>
      <c r="P29" s="13"/>
      <c r="Q29" s="14">
        <v>93.724797837790717</v>
      </c>
    </row>
    <row r="30" spans="1:17" x14ac:dyDescent="0.35">
      <c r="A30" s="140">
        <v>7</v>
      </c>
      <c r="B30" s="7" t="s">
        <v>167</v>
      </c>
      <c r="C30" s="8">
        <v>1</v>
      </c>
      <c r="D30" s="16" t="s">
        <v>168</v>
      </c>
      <c r="E30" s="10" t="s">
        <v>141</v>
      </c>
      <c r="F30" s="36">
        <v>6.0230121488718904</v>
      </c>
      <c r="G30" s="11">
        <v>14.58</v>
      </c>
      <c r="H30" s="11">
        <v>9.4532651298744437</v>
      </c>
      <c r="I30" s="11">
        <v>22.371221796509154</v>
      </c>
      <c r="J30" s="11">
        <v>13.189491508030171</v>
      </c>
      <c r="K30" s="11">
        <v>4.6487762327466777</v>
      </c>
      <c r="L30" s="131">
        <v>17.83826774077685</v>
      </c>
      <c r="M30" s="12">
        <v>35.246061077611365</v>
      </c>
      <c r="N30" s="13">
        <v>79.737565981131908</v>
      </c>
      <c r="O30" s="13">
        <v>188.69953921427543</v>
      </c>
      <c r="P30" s="13">
        <v>77.183577217545434</v>
      </c>
      <c r="Q30" s="14">
        <v>90.462904718999809</v>
      </c>
    </row>
    <row r="31" spans="1:17" x14ac:dyDescent="0.35">
      <c r="A31" s="140">
        <v>7</v>
      </c>
      <c r="B31" s="7" t="s">
        <v>167</v>
      </c>
      <c r="C31" s="8">
        <v>2</v>
      </c>
      <c r="D31" s="9" t="s">
        <v>169</v>
      </c>
      <c r="E31" s="10" t="s">
        <v>141</v>
      </c>
      <c r="F31" s="36">
        <v>3.5119671799400258</v>
      </c>
      <c r="G31" s="11">
        <v>11.61</v>
      </c>
      <c r="H31" s="11">
        <v>4.2165992984205554</v>
      </c>
      <c r="I31" s="11">
        <v>18.34953675689486</v>
      </c>
      <c r="J31" s="11">
        <v>9.9965296915508191</v>
      </c>
      <c r="K31" s="11">
        <v>1.7535264457917408</v>
      </c>
      <c r="L31" s="131">
        <v>11.750056137342559</v>
      </c>
      <c r="M31" s="12">
        <v>17.541351848070249</v>
      </c>
      <c r="N31" s="13">
        <v>64.034620018009235</v>
      </c>
      <c r="O31" s="13">
        <v>278.66190988894465</v>
      </c>
      <c r="P31" s="13">
        <v>49.930035104191546</v>
      </c>
      <c r="Q31" s="14">
        <v>86.102753587862352</v>
      </c>
    </row>
    <row r="32" spans="1:17" x14ac:dyDescent="0.35">
      <c r="A32" s="140">
        <v>7</v>
      </c>
      <c r="B32" s="7" t="s">
        <v>167</v>
      </c>
      <c r="C32" s="8">
        <v>3</v>
      </c>
      <c r="D32" s="9" t="s">
        <v>170</v>
      </c>
      <c r="E32" s="10" t="s">
        <v>141</v>
      </c>
      <c r="F32" s="36">
        <v>4.1929732564237021</v>
      </c>
      <c r="G32" s="11">
        <v>16.54</v>
      </c>
      <c r="H32" s="11">
        <v>9.1578862379395254</v>
      </c>
      <c r="I32" s="11">
        <v>25.264473001038425</v>
      </c>
      <c r="J32" s="11">
        <v>13.947239292473771</v>
      </c>
      <c r="K32" s="11">
        <v>2.6029861906208382</v>
      </c>
      <c r="L32" s="131">
        <v>16.550225483094611</v>
      </c>
      <c r="M32" s="12">
        <v>18.663092645334231</v>
      </c>
      <c r="N32" s="13">
        <v>65.507899105650694</v>
      </c>
      <c r="O32" s="13">
        <v>180.72102069285282</v>
      </c>
      <c r="P32" s="13">
        <v>62.079723180514492</v>
      </c>
      <c r="Q32" s="14">
        <v>84.324300438172742</v>
      </c>
    </row>
    <row r="33" spans="1:17" x14ac:dyDescent="0.35">
      <c r="A33" s="140">
        <v>8</v>
      </c>
      <c r="B33" s="7" t="s">
        <v>171</v>
      </c>
      <c r="C33" s="8">
        <v>1</v>
      </c>
      <c r="D33" s="9" t="s">
        <v>172</v>
      </c>
      <c r="E33" s="10" t="s">
        <v>14</v>
      </c>
      <c r="F33" s="36">
        <v>3.2767330900926184</v>
      </c>
      <c r="G33" s="11">
        <v>8.64</v>
      </c>
      <c r="H33" s="11">
        <v>4.7706861453718119</v>
      </c>
      <c r="I33" s="11">
        <v>16.013314919083538</v>
      </c>
      <c r="J33" s="11">
        <v>5.9063667158863895</v>
      </c>
      <c r="K33" s="11">
        <v>3.7117461420423292</v>
      </c>
      <c r="L33" s="131">
        <v>9.6181128579287183</v>
      </c>
      <c r="M33" s="12">
        <v>62.843137254901961</v>
      </c>
      <c r="N33" s="13">
        <v>60.063221803416425</v>
      </c>
      <c r="O33" s="13">
        <v>201.608585533541</v>
      </c>
      <c r="P33" s="13">
        <v>113.27581588091495</v>
      </c>
      <c r="Q33" s="14">
        <v>68.360725878314682</v>
      </c>
    </row>
    <row r="34" spans="1:17" x14ac:dyDescent="0.35">
      <c r="A34" s="140">
        <v>8</v>
      </c>
      <c r="B34" s="7" t="s">
        <v>171</v>
      </c>
      <c r="C34" s="8">
        <v>2</v>
      </c>
      <c r="D34" s="9" t="s">
        <v>173</v>
      </c>
      <c r="E34" s="10" t="s">
        <v>141</v>
      </c>
      <c r="F34" s="36">
        <v>3.5771388309259908</v>
      </c>
      <c r="G34" s="11">
        <v>10.58</v>
      </c>
      <c r="H34" s="11">
        <v>5.4958630199954035</v>
      </c>
      <c r="I34" s="11">
        <v>21.352839120097673</v>
      </c>
      <c r="J34" s="11">
        <v>10.654473731396809</v>
      </c>
      <c r="K34" s="11">
        <v>2.1839698762775686</v>
      </c>
      <c r="L34" s="131">
        <v>12.838443607674378</v>
      </c>
      <c r="M34" s="12">
        <v>20.498148771457419</v>
      </c>
      <c r="N34" s="13">
        <v>60.12522988378911</v>
      </c>
      <c r="O34" s="13">
        <v>233.60195770827482</v>
      </c>
      <c r="P34" s="13">
        <v>61.053539700392854</v>
      </c>
      <c r="Q34" s="14">
        <v>100.70391050469574</v>
      </c>
    </row>
    <row r="35" spans="1:17" x14ac:dyDescent="0.35">
      <c r="A35" s="140">
        <v>8</v>
      </c>
      <c r="B35" s="7" t="s">
        <v>171</v>
      </c>
      <c r="C35" s="8">
        <v>3</v>
      </c>
      <c r="D35" s="9" t="s">
        <v>174</v>
      </c>
      <c r="E35" s="10" t="s">
        <v>14</v>
      </c>
      <c r="F35" s="36">
        <v>2.2371179521129871</v>
      </c>
      <c r="G35" s="11">
        <v>8.7100000000000009</v>
      </c>
      <c r="H35" s="11">
        <v>3.396692316526932</v>
      </c>
      <c r="I35" s="11">
        <v>16.405426463174297</v>
      </c>
      <c r="J35" s="11">
        <v>9.0298614087726818</v>
      </c>
      <c r="K35" s="11">
        <v>1.1715959422774682</v>
      </c>
      <c r="L35" s="131">
        <v>10.20145735105015</v>
      </c>
      <c r="M35" s="12">
        <v>12.974683544303797</v>
      </c>
      <c r="N35" s="13">
        <v>62.18343286564135</v>
      </c>
      <c r="O35" s="13">
        <v>300.33504363683403</v>
      </c>
      <c r="P35" s="13">
        <v>52.37077200917728</v>
      </c>
      <c r="Q35" s="14">
        <v>103.67234682861861</v>
      </c>
    </row>
    <row r="36" spans="1:17" x14ac:dyDescent="0.35">
      <c r="A36" s="140">
        <v>9</v>
      </c>
      <c r="B36" s="7" t="s">
        <v>175</v>
      </c>
      <c r="C36" s="8">
        <v>1</v>
      </c>
      <c r="D36" s="9" t="s">
        <v>176</v>
      </c>
      <c r="E36" s="10" t="s">
        <v>141</v>
      </c>
      <c r="F36" s="36">
        <v>6.8269692094939742</v>
      </c>
      <c r="G36" s="11">
        <v>17.7</v>
      </c>
      <c r="H36" s="11">
        <v>10.877396862289366</v>
      </c>
      <c r="I36" s="11">
        <v>27.971530249110323</v>
      </c>
      <c r="J36" s="11">
        <v>20.257309167879349</v>
      </c>
      <c r="K36" s="11">
        <v>3.0724963619526391</v>
      </c>
      <c r="L36" s="131">
        <v>23.329805529831987</v>
      </c>
      <c r="M36" s="12">
        <v>15.167346938775509</v>
      </c>
      <c r="N36" s="13">
        <v>83.405538853470588</v>
      </c>
      <c r="O36" s="13">
        <v>214.47967583782508</v>
      </c>
      <c r="P36" s="13">
        <v>45.005276392338928</v>
      </c>
      <c r="Q36" s="14">
        <v>114.44807439479858</v>
      </c>
    </row>
    <row r="37" spans="1:17" x14ac:dyDescent="0.35">
      <c r="A37" s="140">
        <v>9</v>
      </c>
      <c r="B37" s="7" t="s">
        <v>175</v>
      </c>
      <c r="C37" s="8">
        <v>2</v>
      </c>
      <c r="D37" s="9" t="s">
        <v>177</v>
      </c>
      <c r="E37" s="10" t="s">
        <v>141</v>
      </c>
      <c r="F37" s="36">
        <v>5.443548387096774</v>
      </c>
      <c r="G37" s="11">
        <v>16.07</v>
      </c>
      <c r="H37" s="11">
        <v>11.453005554638947</v>
      </c>
      <c r="I37" s="11">
        <v>25.654579995044191</v>
      </c>
      <c r="J37" s="11">
        <v>18.834688346883468</v>
      </c>
      <c r="K37" s="11">
        <v>2.1144513770719104</v>
      </c>
      <c r="L37" s="131">
        <v>20.949139723955376</v>
      </c>
      <c r="M37" s="12">
        <v>11.226367743014892</v>
      </c>
      <c r="N37" s="13">
        <v>81.658478634233006</v>
      </c>
      <c r="O37" s="13">
        <v>182.91390521041086</v>
      </c>
      <c r="P37" s="13">
        <v>38.843254926950657</v>
      </c>
      <c r="Q37" s="14">
        <v>117.20403451700976</v>
      </c>
    </row>
    <row r="38" spans="1:17" x14ac:dyDescent="0.35">
      <c r="A38" s="140">
        <v>10</v>
      </c>
      <c r="B38" s="7" t="s">
        <v>178</v>
      </c>
      <c r="C38" s="8">
        <v>1</v>
      </c>
      <c r="D38" s="9" t="s">
        <v>179</v>
      </c>
      <c r="E38" s="10" t="s">
        <v>14</v>
      </c>
      <c r="F38" s="36">
        <v>2.4747768210871057</v>
      </c>
      <c r="G38" s="11">
        <v>6.94</v>
      </c>
      <c r="H38" s="11">
        <v>0</v>
      </c>
      <c r="I38" s="11">
        <v>11.962671332750073</v>
      </c>
      <c r="J38" s="11">
        <v>7.6731837574046224</v>
      </c>
      <c r="K38" s="11">
        <v>1.7126546146527115</v>
      </c>
      <c r="L38" s="131">
        <v>9.385838372057334</v>
      </c>
      <c r="M38" s="12">
        <v>22.319999999999997</v>
      </c>
      <c r="N38" s="13">
        <v>78.459385123804481</v>
      </c>
      <c r="O38" s="13"/>
      <c r="P38" s="13">
        <v>69.20440663818674</v>
      </c>
      <c r="Q38" s="14">
        <v>110.564607455398</v>
      </c>
    </row>
    <row r="39" spans="1:17" x14ac:dyDescent="0.35">
      <c r="A39" s="140">
        <v>10</v>
      </c>
      <c r="B39" s="7" t="s">
        <v>178</v>
      </c>
      <c r="C39" s="8">
        <v>2</v>
      </c>
      <c r="D39" s="9" t="s">
        <v>180</v>
      </c>
      <c r="E39" s="10" t="s">
        <v>14</v>
      </c>
      <c r="F39" s="36">
        <v>4.645384196701138</v>
      </c>
      <c r="G39" s="11">
        <v>7.67</v>
      </c>
      <c r="H39" s="11">
        <v>4.8378485038419576</v>
      </c>
      <c r="I39" s="11">
        <v>13.422166109329147</v>
      </c>
      <c r="J39" s="11">
        <v>7.6473927499797254</v>
      </c>
      <c r="K39" s="11">
        <v>1.5300191928202633</v>
      </c>
      <c r="L39" s="131">
        <v>9.1774119427999885</v>
      </c>
      <c r="M39" s="12">
        <v>20.007069635913751</v>
      </c>
      <c r="N39" s="13">
        <v>68.375043700443996</v>
      </c>
      <c r="O39" s="13">
        <v>189.70027555661952</v>
      </c>
      <c r="P39" s="13">
        <v>32.936332669896011</v>
      </c>
      <c r="Q39" s="14">
        <v>99.705250977571396</v>
      </c>
    </row>
    <row r="40" spans="1:17" x14ac:dyDescent="0.35">
      <c r="A40" s="140">
        <v>10</v>
      </c>
      <c r="B40" s="7" t="s">
        <v>178</v>
      </c>
      <c r="C40" s="8">
        <v>3</v>
      </c>
      <c r="D40" s="15" t="s">
        <v>181</v>
      </c>
      <c r="E40" s="10" t="s">
        <v>14</v>
      </c>
      <c r="F40" s="36">
        <v>6.5215073823356962</v>
      </c>
      <c r="G40" s="11">
        <v>9.2799999999999994</v>
      </c>
      <c r="H40" s="11">
        <v>7.1807878259491158</v>
      </c>
      <c r="I40" s="11">
        <v>16.612767291899413</v>
      </c>
      <c r="J40" s="11">
        <v>10.121187060657146</v>
      </c>
      <c r="K40" s="11">
        <v>1.9784344285759723</v>
      </c>
      <c r="L40" s="131">
        <v>12.099621489233119</v>
      </c>
      <c r="M40" s="12">
        <v>19.54745443117536</v>
      </c>
      <c r="N40" s="13">
        <v>72.83326899506406</v>
      </c>
      <c r="O40" s="13">
        <v>168.49991647864709</v>
      </c>
      <c r="P40" s="13">
        <v>30.337072590530294</v>
      </c>
      <c r="Q40" s="14">
        <v>109.06451573983995</v>
      </c>
    </row>
    <row r="41" spans="1:17" x14ac:dyDescent="0.35">
      <c r="A41" s="140">
        <v>11</v>
      </c>
      <c r="B41" s="7" t="s">
        <v>182</v>
      </c>
      <c r="C41" s="8">
        <v>1</v>
      </c>
      <c r="D41" s="9" t="s">
        <v>183</v>
      </c>
      <c r="E41" s="10" t="s">
        <v>141</v>
      </c>
      <c r="F41" s="36">
        <v>4.7891886243708752</v>
      </c>
      <c r="G41" s="11">
        <v>13</v>
      </c>
      <c r="H41" s="11">
        <v>7.8834133125564438</v>
      </c>
      <c r="I41" s="11">
        <v>21.448467966573816</v>
      </c>
      <c r="J41" s="11">
        <v>14.193416895954346</v>
      </c>
      <c r="K41" s="11">
        <v>2.9797207785590545</v>
      </c>
      <c r="L41" s="131">
        <v>17.173137674513402</v>
      </c>
      <c r="M41" s="12">
        <v>20.99368179207352</v>
      </c>
      <c r="N41" s="13">
        <v>80.066966560393666</v>
      </c>
      <c r="O41" s="13">
        <v>217.83885981419479</v>
      </c>
      <c r="P41" s="13">
        <v>62.217653391141617</v>
      </c>
      <c r="Q41" s="14">
        <v>109.18012996887958</v>
      </c>
    </row>
    <row r="42" spans="1:17" x14ac:dyDescent="0.35">
      <c r="A42" s="140">
        <v>11</v>
      </c>
      <c r="B42" s="7" t="s">
        <v>182</v>
      </c>
      <c r="C42" s="8">
        <v>2</v>
      </c>
      <c r="D42" s="9" t="s">
        <v>184</v>
      </c>
      <c r="E42" s="10" t="s">
        <v>141</v>
      </c>
      <c r="F42" s="36">
        <v>4.2852483079181276</v>
      </c>
      <c r="G42" s="11">
        <v>13.13</v>
      </c>
      <c r="H42" s="11">
        <v>5.9054341825065064</v>
      </c>
      <c r="I42" s="11">
        <v>21.212076561510013</v>
      </c>
      <c r="J42" s="11">
        <v>12.214096054409094</v>
      </c>
      <c r="K42" s="11">
        <v>3.0185866679088833</v>
      </c>
      <c r="L42" s="131">
        <v>15.232682722317977</v>
      </c>
      <c r="M42" s="12">
        <v>24.713958810068647</v>
      </c>
      <c r="N42" s="13">
        <v>71.811369707943456</v>
      </c>
      <c r="O42" s="13">
        <v>257.94348478967561</v>
      </c>
      <c r="P42" s="13">
        <v>70.441347875483601</v>
      </c>
      <c r="Q42" s="14">
        <v>93.024341617738713</v>
      </c>
    </row>
    <row r="43" spans="1:17" x14ac:dyDescent="0.35">
      <c r="A43" s="140">
        <v>11</v>
      </c>
      <c r="B43" s="7" t="s">
        <v>182</v>
      </c>
      <c r="C43" s="8">
        <v>3</v>
      </c>
      <c r="D43" s="9" t="s">
        <v>185</v>
      </c>
      <c r="E43" s="10" t="s">
        <v>141</v>
      </c>
      <c r="F43" s="36">
        <v>3.5067457609323323</v>
      </c>
      <c r="G43" s="11">
        <v>13.33</v>
      </c>
      <c r="H43" s="11">
        <v>8.1011203677104273</v>
      </c>
      <c r="I43" s="11">
        <v>21.881681107235288</v>
      </c>
      <c r="J43" s="11">
        <v>14.752381734559789</v>
      </c>
      <c r="K43" s="11">
        <v>0</v>
      </c>
      <c r="L43" s="131">
        <v>14.752381734559789</v>
      </c>
      <c r="M43" s="12">
        <v>0</v>
      </c>
      <c r="N43" s="13">
        <v>67.418868149403025</v>
      </c>
      <c r="O43" s="13">
        <v>182.1029816241228</v>
      </c>
      <c r="P43" s="13">
        <v>0</v>
      </c>
      <c r="Q43" s="14">
        <v>110.67053064185887</v>
      </c>
    </row>
    <row r="44" spans="1:17" x14ac:dyDescent="0.35">
      <c r="A44" s="140">
        <v>12</v>
      </c>
      <c r="B44" s="7" t="s">
        <v>186</v>
      </c>
      <c r="C44" s="8">
        <v>1</v>
      </c>
      <c r="D44" s="9" t="s">
        <v>187</v>
      </c>
      <c r="E44" s="10" t="s">
        <v>14</v>
      </c>
      <c r="F44" s="36">
        <v>1.4956704277092625</v>
      </c>
      <c r="G44" s="11">
        <v>10.62</v>
      </c>
      <c r="H44" s="11">
        <v>5.5350025549310171</v>
      </c>
      <c r="I44" s="11">
        <v>17.155961836574882</v>
      </c>
      <c r="J44" s="11">
        <v>10.940627084723149</v>
      </c>
      <c r="K44" s="11">
        <v>0.84424098824503691</v>
      </c>
      <c r="L44" s="131">
        <v>11.784868072968186</v>
      </c>
      <c r="M44" s="12">
        <v>7.7165685449957948</v>
      </c>
      <c r="N44" s="13">
        <v>68.692552392160053</v>
      </c>
      <c r="O44" s="13">
        <v>212.91531405833402</v>
      </c>
      <c r="P44" s="13">
        <v>56.445656249155022</v>
      </c>
      <c r="Q44" s="14">
        <v>103.01908742677166</v>
      </c>
    </row>
    <row r="45" spans="1:17" x14ac:dyDescent="0.35">
      <c r="A45" s="140">
        <v>12</v>
      </c>
      <c r="B45" s="7" t="s">
        <v>186</v>
      </c>
      <c r="C45" s="8">
        <v>2</v>
      </c>
      <c r="D45" s="9" t="s">
        <v>188</v>
      </c>
      <c r="E45" s="10" t="s">
        <v>141</v>
      </c>
      <c r="F45" s="36">
        <v>2.9862500532118683</v>
      </c>
      <c r="G45" s="11">
        <v>13.57</v>
      </c>
      <c r="H45" s="11">
        <v>6.4253473758739714</v>
      </c>
      <c r="I45" s="11">
        <v>22.054158676678792</v>
      </c>
      <c r="J45" s="11">
        <v>16.116031445915016</v>
      </c>
      <c r="K45" s="11">
        <v>0</v>
      </c>
      <c r="L45" s="131">
        <v>16.116031445915016</v>
      </c>
      <c r="M45" s="12">
        <v>0</v>
      </c>
      <c r="N45" s="13">
        <v>73.07479592480189</v>
      </c>
      <c r="O45" s="13">
        <v>250.8196133710658</v>
      </c>
      <c r="P45" s="13">
        <v>0</v>
      </c>
      <c r="Q45" s="14">
        <v>118.76220667586598</v>
      </c>
    </row>
    <row r="46" spans="1:17" x14ac:dyDescent="0.35">
      <c r="A46" s="140">
        <v>12</v>
      </c>
      <c r="B46" s="7" t="s">
        <v>186</v>
      </c>
      <c r="C46" s="8">
        <v>3</v>
      </c>
      <c r="D46" s="15" t="s">
        <v>189</v>
      </c>
      <c r="E46" s="10" t="s">
        <v>14</v>
      </c>
      <c r="F46" s="36">
        <v>3.0114613774378745</v>
      </c>
      <c r="G46" s="11">
        <v>12.73</v>
      </c>
      <c r="H46" s="11">
        <v>5.782992714847528</v>
      </c>
      <c r="I46" s="11">
        <v>20.051644000688587</v>
      </c>
      <c r="J46" s="11">
        <v>12.707702990923069</v>
      </c>
      <c r="K46" s="11">
        <v>3.8589355686721887</v>
      </c>
      <c r="L46" s="131">
        <v>16.566638559595258</v>
      </c>
      <c r="M46" s="12">
        <v>30.366900858704138</v>
      </c>
      <c r="N46" s="13">
        <v>82.619851813778212</v>
      </c>
      <c r="O46" s="13">
        <v>286.47171761190862</v>
      </c>
      <c r="P46" s="13">
        <v>128.14162577623154</v>
      </c>
      <c r="Q46" s="14">
        <v>99.824846747235412</v>
      </c>
    </row>
    <row r="47" spans="1:17" x14ac:dyDescent="0.35">
      <c r="A47" s="140">
        <v>13</v>
      </c>
      <c r="B47" s="7" t="s">
        <v>190</v>
      </c>
      <c r="C47" s="8">
        <v>1</v>
      </c>
      <c r="D47" s="9" t="s">
        <v>191</v>
      </c>
      <c r="E47" s="10" t="s">
        <v>14</v>
      </c>
      <c r="F47" s="36">
        <v>4.15187560980673</v>
      </c>
      <c r="G47" s="11">
        <v>12.31</v>
      </c>
      <c r="H47" s="11">
        <v>5.7652041496145428</v>
      </c>
      <c r="I47" s="11">
        <v>19.453381593940613</v>
      </c>
      <c r="J47" s="11">
        <v>12.238779905698818</v>
      </c>
      <c r="K47" s="11">
        <v>2.4419349205425229</v>
      </c>
      <c r="L47" s="131">
        <v>14.680714826241342</v>
      </c>
      <c r="M47" s="12">
        <v>19.952437574316289</v>
      </c>
      <c r="N47" s="13">
        <v>75.466132997741269</v>
      </c>
      <c r="O47" s="13">
        <v>254.64345138971157</v>
      </c>
      <c r="P47" s="13">
        <v>58.815223528726932</v>
      </c>
      <c r="Q47" s="14">
        <v>99.421445212825489</v>
      </c>
    </row>
    <row r="48" spans="1:17" x14ac:dyDescent="0.35">
      <c r="A48" s="140">
        <v>13</v>
      </c>
      <c r="B48" s="7" t="s">
        <v>190</v>
      </c>
      <c r="C48" s="8">
        <v>2</v>
      </c>
      <c r="D48" s="9" t="s">
        <v>192</v>
      </c>
      <c r="E48" s="10" t="s">
        <v>14</v>
      </c>
      <c r="F48" s="36">
        <v>3.3264753654574983</v>
      </c>
      <c r="G48" s="11">
        <v>10.18</v>
      </c>
      <c r="H48" s="11">
        <v>6.6852060297071221</v>
      </c>
      <c r="I48" s="11">
        <v>15.976188560855926</v>
      </c>
      <c r="J48" s="11">
        <v>10.471523246070639</v>
      </c>
      <c r="K48" s="11">
        <v>2.8641799761318332</v>
      </c>
      <c r="L48" s="131">
        <v>13.335703222202472</v>
      </c>
      <c r="M48" s="12">
        <v>27.352085354025217</v>
      </c>
      <c r="N48" s="13">
        <v>83.472369967371051</v>
      </c>
      <c r="O48" s="13">
        <v>199.48081125611483</v>
      </c>
      <c r="P48" s="13">
        <v>86.10254583195794</v>
      </c>
      <c r="Q48" s="14">
        <v>102.86368611071354</v>
      </c>
    </row>
    <row r="49" spans="1:17" x14ac:dyDescent="0.35">
      <c r="A49" s="140">
        <v>13</v>
      </c>
      <c r="B49" s="7" t="s">
        <v>190</v>
      </c>
      <c r="C49" s="8">
        <v>3</v>
      </c>
      <c r="D49" s="16" t="s">
        <v>193</v>
      </c>
      <c r="E49" s="17" t="s">
        <v>194</v>
      </c>
      <c r="F49" s="36">
        <v>3.8554419858474671</v>
      </c>
      <c r="G49" s="11">
        <v>13.03</v>
      </c>
      <c r="H49" s="11">
        <v>11.187021965758458</v>
      </c>
      <c r="I49" s="11">
        <v>24.363430298451078</v>
      </c>
      <c r="J49" s="11">
        <v>18.465481886534519</v>
      </c>
      <c r="K49" s="11">
        <v>0</v>
      </c>
      <c r="L49" s="131">
        <v>18.465481886534519</v>
      </c>
      <c r="M49" s="12">
        <v>0</v>
      </c>
      <c r="N49" s="13">
        <v>75.791798036372882</v>
      </c>
      <c r="O49" s="13">
        <v>165.06163966651869</v>
      </c>
      <c r="P49" s="13">
        <v>0</v>
      </c>
      <c r="Q49" s="14">
        <v>141.71513343464713</v>
      </c>
    </row>
    <row r="50" spans="1:17" x14ac:dyDescent="0.35">
      <c r="A50" s="140">
        <v>13</v>
      </c>
      <c r="B50" s="7" t="s">
        <v>190</v>
      </c>
      <c r="C50" s="8">
        <v>4</v>
      </c>
      <c r="D50" s="9" t="s">
        <v>195</v>
      </c>
      <c r="E50" s="10" t="s">
        <v>141</v>
      </c>
      <c r="F50" s="36">
        <v>8.0326716070752422</v>
      </c>
      <c r="G50" s="11">
        <v>19.920000000000002</v>
      </c>
      <c r="H50" s="11">
        <v>11.20446340662947</v>
      </c>
      <c r="I50" s="11">
        <v>39.090842329441138</v>
      </c>
      <c r="J50" s="11">
        <v>34.305178216617335</v>
      </c>
      <c r="K50" s="11">
        <v>0</v>
      </c>
      <c r="L50" s="131">
        <v>34.305178216617335</v>
      </c>
      <c r="M50" s="12">
        <v>0</v>
      </c>
      <c r="N50" s="13">
        <v>87.757582524080078</v>
      </c>
      <c r="O50" s="13">
        <v>306.17421800244006</v>
      </c>
      <c r="P50" s="13">
        <v>0</v>
      </c>
      <c r="Q50" s="14">
        <v>172.21475008342034</v>
      </c>
    </row>
    <row r="51" spans="1:17" x14ac:dyDescent="0.35">
      <c r="A51" s="140">
        <v>13</v>
      </c>
      <c r="B51" s="7" t="s">
        <v>190</v>
      </c>
      <c r="C51" s="8">
        <v>5</v>
      </c>
      <c r="D51" s="15" t="s">
        <v>196</v>
      </c>
      <c r="E51" s="10" t="s">
        <v>141</v>
      </c>
      <c r="F51" s="36">
        <v>4.0625</v>
      </c>
      <c r="G51" s="11">
        <v>14.08</v>
      </c>
      <c r="H51" s="11">
        <v>7.59392486011191</v>
      </c>
      <c r="I51" s="11">
        <v>25.069888561253016</v>
      </c>
      <c r="J51" s="11">
        <v>18.979862534667795</v>
      </c>
      <c r="K51" s="11">
        <v>3.1201012902447851</v>
      </c>
      <c r="L51" s="131">
        <v>22.099963824912582</v>
      </c>
      <c r="M51" s="12">
        <v>16.439008894536215</v>
      </c>
      <c r="N51" s="13">
        <v>88.153418675619378</v>
      </c>
      <c r="O51" s="13">
        <v>291.02162889437517</v>
      </c>
      <c r="P51" s="13">
        <v>76.802493298333175</v>
      </c>
      <c r="Q51" s="14">
        <v>134.80016004735651</v>
      </c>
    </row>
    <row r="52" spans="1:17" x14ac:dyDescent="0.35">
      <c r="A52" s="140">
        <v>13</v>
      </c>
      <c r="B52" s="7" t="s">
        <v>190</v>
      </c>
      <c r="C52" s="8">
        <v>6</v>
      </c>
      <c r="D52" s="9" t="s">
        <v>197</v>
      </c>
      <c r="E52" s="10" t="s">
        <v>14</v>
      </c>
      <c r="F52" s="36">
        <v>3.6515462458424741</v>
      </c>
      <c r="G52" s="11">
        <v>11.52</v>
      </c>
      <c r="H52" s="11">
        <v>7.082933549831476</v>
      </c>
      <c r="I52" s="11">
        <v>19.892900694554903</v>
      </c>
      <c r="J52" s="11">
        <v>11.556267806267806</v>
      </c>
      <c r="K52" s="11">
        <v>2.8757122507122506</v>
      </c>
      <c r="L52" s="131">
        <v>14.431980056980057</v>
      </c>
      <c r="M52" s="12">
        <v>24.884437596302</v>
      </c>
      <c r="N52" s="13">
        <v>72.548394417564182</v>
      </c>
      <c r="O52" s="13">
        <v>203.7571008600446</v>
      </c>
      <c r="P52" s="13">
        <v>78.753274834912418</v>
      </c>
      <c r="Q52" s="14">
        <v>100.31482470718582</v>
      </c>
    </row>
    <row r="53" spans="1:17" x14ac:dyDescent="0.35">
      <c r="A53" s="140">
        <v>13</v>
      </c>
      <c r="B53" s="7" t="s">
        <v>190</v>
      </c>
      <c r="C53" s="8">
        <v>7</v>
      </c>
      <c r="D53" s="9" t="s">
        <v>198</v>
      </c>
      <c r="E53" s="10" t="s">
        <v>141</v>
      </c>
      <c r="F53" s="36">
        <v>13.134773368858438</v>
      </c>
      <c r="G53" s="11">
        <v>18.59</v>
      </c>
      <c r="H53" s="11">
        <v>11.620999232386611</v>
      </c>
      <c r="I53" s="11">
        <v>38.63439930855661</v>
      </c>
      <c r="J53" s="11">
        <v>14.753466872110939</v>
      </c>
      <c r="K53" s="11">
        <v>7.9978813559322033</v>
      </c>
      <c r="L53" s="131">
        <v>22.751348228043142</v>
      </c>
      <c r="M53" s="12">
        <v>54.210182767624026</v>
      </c>
      <c r="N53" s="13">
        <v>58.888836464979676</v>
      </c>
      <c r="O53" s="13">
        <v>195.77789975785657</v>
      </c>
      <c r="P53" s="13">
        <v>60.890897249088283</v>
      </c>
      <c r="Q53" s="14">
        <v>79.362382313668306</v>
      </c>
    </row>
    <row r="54" spans="1:17" x14ac:dyDescent="0.35">
      <c r="A54" s="140">
        <v>13</v>
      </c>
      <c r="B54" s="7" t="s">
        <v>190</v>
      </c>
      <c r="C54" s="8">
        <v>8</v>
      </c>
      <c r="D54" s="15" t="s">
        <v>199</v>
      </c>
      <c r="E54" s="17" t="s">
        <v>146</v>
      </c>
      <c r="F54" s="36">
        <v>3.90673471430001</v>
      </c>
      <c r="G54" s="11">
        <v>10.76</v>
      </c>
      <c r="H54" s="11">
        <v>5.7633898807319062</v>
      </c>
      <c r="I54" s="11">
        <v>18.620636786426125</v>
      </c>
      <c r="J54" s="11">
        <v>11.026123031049458</v>
      </c>
      <c r="K54" s="11">
        <v>2.0116246407813141</v>
      </c>
      <c r="L54" s="131">
        <v>13.037747671830772</v>
      </c>
      <c r="M54" s="12">
        <v>18.244170096021946</v>
      </c>
      <c r="N54" s="13">
        <v>70.017732590836474</v>
      </c>
      <c r="O54" s="13">
        <v>226.21665272756246</v>
      </c>
      <c r="P54" s="13">
        <v>51.491201422458175</v>
      </c>
      <c r="Q54" s="14">
        <v>102.47326237034812</v>
      </c>
    </row>
    <row r="55" spans="1:17" x14ac:dyDescent="0.35">
      <c r="A55" s="140">
        <v>13</v>
      </c>
      <c r="B55" s="7" t="s">
        <v>190</v>
      </c>
      <c r="C55" s="8">
        <v>9</v>
      </c>
      <c r="D55" s="9" t="s">
        <v>200</v>
      </c>
      <c r="E55" s="10" t="s">
        <v>14</v>
      </c>
      <c r="F55" s="36">
        <v>10.352049656327946</v>
      </c>
      <c r="G55" s="11">
        <v>14.15</v>
      </c>
      <c r="H55" s="11">
        <v>14.909353798242686</v>
      </c>
      <c r="I55" s="11">
        <v>20.881064245367682</v>
      </c>
      <c r="J55" s="11">
        <v>15.572312886888012</v>
      </c>
      <c r="K55" s="11">
        <v>0</v>
      </c>
      <c r="L55" s="131">
        <v>15.572312886888012</v>
      </c>
      <c r="M55" s="12">
        <v>0</v>
      </c>
      <c r="N55" s="13">
        <v>74.576241440101029</v>
      </c>
      <c r="O55" s="13">
        <v>104.44659840806425</v>
      </c>
      <c r="P55" s="13">
        <v>0</v>
      </c>
      <c r="Q55" s="14">
        <v>110.05168117942057</v>
      </c>
    </row>
    <row r="56" spans="1:17" x14ac:dyDescent="0.35">
      <c r="A56" s="140">
        <v>13</v>
      </c>
      <c r="B56" s="7" t="s">
        <v>190</v>
      </c>
      <c r="C56" s="8">
        <v>10</v>
      </c>
      <c r="D56" s="9" t="s">
        <v>201</v>
      </c>
      <c r="E56" s="17" t="s">
        <v>141</v>
      </c>
      <c r="F56" s="36">
        <v>16.693947173452333</v>
      </c>
      <c r="G56" s="11">
        <v>13.39</v>
      </c>
      <c r="H56" s="11">
        <v>11.183689961110456</v>
      </c>
      <c r="I56" s="11">
        <v>19.205181662723419</v>
      </c>
      <c r="J56" s="11">
        <v>10.708747054439991</v>
      </c>
      <c r="K56" s="11">
        <v>4.3322390284183605</v>
      </c>
      <c r="L56" s="131">
        <v>15.040986082858351</v>
      </c>
      <c r="M56" s="12">
        <v>40.455143878126762</v>
      </c>
      <c r="N56" s="13">
        <v>78.317333035450403</v>
      </c>
      <c r="O56" s="13">
        <v>134.49037066622057</v>
      </c>
      <c r="P56" s="13">
        <v>25.950956855235134</v>
      </c>
      <c r="Q56" s="14">
        <v>79.975706157132123</v>
      </c>
    </row>
    <row r="57" spans="1:17" x14ac:dyDescent="0.35">
      <c r="A57" s="140">
        <v>13</v>
      </c>
      <c r="B57" s="7" t="s">
        <v>190</v>
      </c>
      <c r="C57" s="8">
        <v>11</v>
      </c>
      <c r="D57" s="9" t="s">
        <v>202</v>
      </c>
      <c r="E57" s="10" t="s">
        <v>14</v>
      </c>
      <c r="F57" s="36">
        <v>8.492395437262358</v>
      </c>
      <c r="G57" s="11">
        <v>11.69</v>
      </c>
      <c r="H57" s="11">
        <v>8.5765892953535694</v>
      </c>
      <c r="I57" s="11">
        <v>18.793088651772177</v>
      </c>
      <c r="J57" s="11">
        <v>10.904894935017612</v>
      </c>
      <c r="K57" s="11">
        <v>5.9492287137131061</v>
      </c>
      <c r="L57" s="131">
        <v>16.85412364873072</v>
      </c>
      <c r="M57" s="12">
        <v>54.55558030741814</v>
      </c>
      <c r="N57" s="13">
        <v>89.682563420150657</v>
      </c>
      <c r="O57" s="13">
        <v>196.51312507014376</v>
      </c>
      <c r="P57" s="13">
        <v>70.053599807770169</v>
      </c>
      <c r="Q57" s="14">
        <v>93.283960094248187</v>
      </c>
    </row>
    <row r="58" spans="1:17" x14ac:dyDescent="0.35">
      <c r="A58" s="140">
        <v>13</v>
      </c>
      <c r="B58" s="7" t="s">
        <v>190</v>
      </c>
      <c r="C58" s="8">
        <v>12</v>
      </c>
      <c r="D58" s="9" t="s">
        <v>203</v>
      </c>
      <c r="E58" s="10" t="s">
        <v>141</v>
      </c>
      <c r="F58" s="36">
        <v>5.274990985640656</v>
      </c>
      <c r="G58" s="11">
        <v>11.99</v>
      </c>
      <c r="H58" s="11">
        <v>7.0990200615731327</v>
      </c>
      <c r="I58" s="11">
        <v>19.122883562511436</v>
      </c>
      <c r="J58" s="11">
        <v>10.153660741187105</v>
      </c>
      <c r="K58" s="11">
        <v>4.3537210003012961</v>
      </c>
      <c r="L58" s="131">
        <v>14.507381741488402</v>
      </c>
      <c r="M58" s="12">
        <v>42.878338278931757</v>
      </c>
      <c r="N58" s="13">
        <v>75.863986171670888</v>
      </c>
      <c r="O58" s="13">
        <v>204.35752562549578</v>
      </c>
      <c r="P58" s="13">
        <v>82.535136309290394</v>
      </c>
      <c r="Q58" s="14">
        <v>84.684409851435404</v>
      </c>
    </row>
    <row r="59" spans="1:17" x14ac:dyDescent="0.35">
      <c r="A59" s="140">
        <v>13</v>
      </c>
      <c r="B59" s="7" t="s">
        <v>190</v>
      </c>
      <c r="C59" s="8">
        <v>13</v>
      </c>
      <c r="D59" s="9" t="s">
        <v>204</v>
      </c>
      <c r="E59" s="10" t="s">
        <v>205</v>
      </c>
      <c r="F59" s="36">
        <v>32.642676088793301</v>
      </c>
      <c r="G59" s="11">
        <v>21.53</v>
      </c>
      <c r="H59" s="11">
        <v>27.410643963544988</v>
      </c>
      <c r="I59" s="11">
        <v>29.883908237515971</v>
      </c>
      <c r="J59" s="11">
        <v>0</v>
      </c>
      <c r="K59" s="11">
        <v>29.309857163060389</v>
      </c>
      <c r="L59" s="131">
        <v>29.309857163060389</v>
      </c>
      <c r="M59" s="12"/>
      <c r="N59" s="13">
        <v>98.079062919437945</v>
      </c>
      <c r="O59" s="13">
        <v>106.92874345470058</v>
      </c>
      <c r="P59" s="13">
        <v>89.789994801078464</v>
      </c>
      <c r="Q59" s="14">
        <v>0</v>
      </c>
    </row>
    <row r="60" spans="1:17" x14ac:dyDescent="0.35">
      <c r="A60" s="140">
        <v>13</v>
      </c>
      <c r="B60" s="7" t="s">
        <v>190</v>
      </c>
      <c r="C60" s="8">
        <v>14</v>
      </c>
      <c r="D60" s="9" t="s">
        <v>206</v>
      </c>
      <c r="E60" s="10" t="s">
        <v>141</v>
      </c>
      <c r="F60" s="36">
        <v>2.9781370189835665</v>
      </c>
      <c r="G60" s="11">
        <v>11.71</v>
      </c>
      <c r="H60" s="11">
        <v>5.9591435438059861</v>
      </c>
      <c r="I60" s="11">
        <v>19.599181262306974</v>
      </c>
      <c r="J60" s="11">
        <v>12.760549059481443</v>
      </c>
      <c r="K60" s="11">
        <v>2.2898661243856973</v>
      </c>
      <c r="L60" s="131">
        <v>15.050415183867141</v>
      </c>
      <c r="M60" s="12">
        <v>17.944887118193893</v>
      </c>
      <c r="N60" s="13">
        <v>76.791040311525705</v>
      </c>
      <c r="O60" s="13">
        <v>252.5600377509071</v>
      </c>
      <c r="P60" s="13">
        <v>76.889213282981345</v>
      </c>
      <c r="Q60" s="14">
        <v>108.97138394091752</v>
      </c>
    </row>
    <row r="61" spans="1:17" x14ac:dyDescent="0.35">
      <c r="A61" s="140">
        <v>13</v>
      </c>
      <c r="B61" s="7" t="s">
        <v>190</v>
      </c>
      <c r="C61" s="8">
        <v>15</v>
      </c>
      <c r="D61" s="9" t="s">
        <v>207</v>
      </c>
      <c r="E61" s="10" t="s">
        <v>14</v>
      </c>
      <c r="F61" s="36">
        <v>4.9855722988137225</v>
      </c>
      <c r="G61" s="11">
        <v>10.31</v>
      </c>
      <c r="H61" s="11">
        <v>5.2750935030208668</v>
      </c>
      <c r="I61" s="11">
        <v>17.000035654437195</v>
      </c>
      <c r="J61" s="11">
        <v>10.509867469182245</v>
      </c>
      <c r="K61" s="11">
        <v>1.8210930416497868</v>
      </c>
      <c r="L61" s="131">
        <v>12.330960510832032</v>
      </c>
      <c r="M61" s="12">
        <v>17.327459618208515</v>
      </c>
      <c r="N61" s="13">
        <v>72.534909699518877</v>
      </c>
      <c r="O61" s="13">
        <v>233.758141040922</v>
      </c>
      <c r="P61" s="13">
        <v>36.52726171643527</v>
      </c>
      <c r="Q61" s="14">
        <v>101.93857875055524</v>
      </c>
    </row>
    <row r="62" spans="1:17" x14ac:dyDescent="0.35">
      <c r="A62" s="140">
        <v>13</v>
      </c>
      <c r="B62" s="7" t="s">
        <v>190</v>
      </c>
      <c r="C62" s="8">
        <v>16</v>
      </c>
      <c r="D62" s="9" t="s">
        <v>208</v>
      </c>
      <c r="E62" s="10" t="s">
        <v>141</v>
      </c>
      <c r="F62" s="36">
        <v>5.299403547323811</v>
      </c>
      <c r="G62" s="11">
        <v>13.52</v>
      </c>
      <c r="H62" s="11">
        <v>6.6327123436229138</v>
      </c>
      <c r="I62" s="11">
        <v>22.714915293040296</v>
      </c>
      <c r="J62" s="11">
        <v>15.847189514498442</v>
      </c>
      <c r="K62" s="11">
        <v>0</v>
      </c>
      <c r="L62" s="131">
        <v>15.847189514498442</v>
      </c>
      <c r="M62" s="12">
        <v>0</v>
      </c>
      <c r="N62" s="13">
        <v>69.765567293812097</v>
      </c>
      <c r="O62" s="13">
        <v>238.92472179552425</v>
      </c>
      <c r="P62" s="13">
        <v>0</v>
      </c>
      <c r="Q62" s="14">
        <v>117.21294019599439</v>
      </c>
    </row>
    <row r="63" spans="1:17" x14ac:dyDescent="0.35">
      <c r="A63" s="140">
        <v>14</v>
      </c>
      <c r="B63" s="7" t="s">
        <v>209</v>
      </c>
      <c r="C63" s="8">
        <v>1</v>
      </c>
      <c r="D63" s="9" t="s">
        <v>210</v>
      </c>
      <c r="E63" s="10" t="s">
        <v>141</v>
      </c>
      <c r="F63" s="36">
        <v>1.8894673236032351</v>
      </c>
      <c r="G63" s="11">
        <v>11.61</v>
      </c>
      <c r="H63" s="11">
        <v>7.4362173136664964</v>
      </c>
      <c r="I63" s="11">
        <v>21.597003639944433</v>
      </c>
      <c r="J63" s="11">
        <v>12.148490617351101</v>
      </c>
      <c r="K63" s="11">
        <v>2.5809083491977156</v>
      </c>
      <c r="L63" s="131">
        <v>14.729398966548816</v>
      </c>
      <c r="M63" s="12">
        <v>21.244683232594586</v>
      </c>
      <c r="N63" s="13">
        <v>68.201122767355855</v>
      </c>
      <c r="O63" s="13">
        <v>198.07649972088225</v>
      </c>
      <c r="P63" s="13">
        <v>136.59449501756373</v>
      </c>
      <c r="Q63" s="14">
        <v>104.63816207882087</v>
      </c>
    </row>
    <row r="64" spans="1:17" x14ac:dyDescent="0.35">
      <c r="A64" s="140">
        <v>14</v>
      </c>
      <c r="B64" s="7" t="s">
        <v>209</v>
      </c>
      <c r="C64" s="8">
        <v>2</v>
      </c>
      <c r="D64" s="9" t="s">
        <v>211</v>
      </c>
      <c r="E64" s="10" t="s">
        <v>141</v>
      </c>
      <c r="F64" s="36">
        <v>4.6022960229602301</v>
      </c>
      <c r="G64" s="11">
        <v>13.41</v>
      </c>
      <c r="H64" s="11">
        <v>7.6072671047545422</v>
      </c>
      <c r="I64" s="11">
        <v>25.05035673274223</v>
      </c>
      <c r="J64" s="11">
        <v>12.115527765371445</v>
      </c>
      <c r="K64" s="11">
        <v>3.7546523745719815</v>
      </c>
      <c r="L64" s="131">
        <v>15.870180139943425</v>
      </c>
      <c r="M64" s="12">
        <v>30.990415335463261</v>
      </c>
      <c r="N64" s="13">
        <v>63.353110333954668</v>
      </c>
      <c r="O64" s="13">
        <v>208.61867897374816</v>
      </c>
      <c r="P64" s="13">
        <v>81.582157163305681</v>
      </c>
      <c r="Q64" s="14">
        <v>90.346963201875056</v>
      </c>
    </row>
    <row r="65" spans="1:18" x14ac:dyDescent="0.35">
      <c r="A65" s="140">
        <v>14</v>
      </c>
      <c r="B65" s="7" t="s">
        <v>209</v>
      </c>
      <c r="C65" s="8">
        <v>3</v>
      </c>
      <c r="D65" s="15" t="s">
        <v>212</v>
      </c>
      <c r="E65" s="10" t="s">
        <v>141</v>
      </c>
      <c r="F65" s="36">
        <v>1.9855128702625791</v>
      </c>
      <c r="G65" s="11">
        <v>9.7799999999999994</v>
      </c>
      <c r="H65" s="11">
        <v>4.526383554953715</v>
      </c>
      <c r="I65" s="11">
        <v>17.865249939628107</v>
      </c>
      <c r="J65" s="11">
        <v>8.6266478945347504</v>
      </c>
      <c r="K65" s="11">
        <v>1.7304492512479204</v>
      </c>
      <c r="L65" s="131">
        <v>10.357097145782671</v>
      </c>
      <c r="M65" s="12">
        <v>20.059347181008903</v>
      </c>
      <c r="N65" s="13">
        <v>57.973424277758909</v>
      </c>
      <c r="O65" s="13">
        <v>228.81616239630799</v>
      </c>
      <c r="P65" s="13">
        <v>87.153766523763338</v>
      </c>
      <c r="Q65" s="14">
        <v>88.207033686449392</v>
      </c>
    </row>
    <row r="66" spans="1:18" x14ac:dyDescent="0.35">
      <c r="A66" s="140">
        <v>14</v>
      </c>
      <c r="B66" s="7" t="s">
        <v>209</v>
      </c>
      <c r="C66" s="8">
        <v>4</v>
      </c>
      <c r="D66" s="9" t="s">
        <v>213</v>
      </c>
      <c r="E66" s="10" t="s">
        <v>14</v>
      </c>
      <c r="F66" s="36">
        <v>4.6059347694437234</v>
      </c>
      <c r="G66" s="11">
        <v>9.73</v>
      </c>
      <c r="H66" s="11">
        <v>8.7706571357797518</v>
      </c>
      <c r="I66" s="11">
        <v>16.314914934775061</v>
      </c>
      <c r="J66" s="11">
        <v>5.5403663633167985</v>
      </c>
      <c r="K66" s="11">
        <v>5.4954497519821901</v>
      </c>
      <c r="L66" s="131">
        <v>11.035816115298989</v>
      </c>
      <c r="M66" s="12">
        <v>99.189284455410672</v>
      </c>
      <c r="N66" s="13">
        <v>67.642498654873577</v>
      </c>
      <c r="O66" s="13">
        <v>125.82655945218242</v>
      </c>
      <c r="P66" s="13">
        <v>119.31236604651041</v>
      </c>
      <c r="Q66" s="14">
        <v>56.941072593183947</v>
      </c>
    </row>
    <row r="67" spans="1:18" x14ac:dyDescent="0.35">
      <c r="A67" s="140">
        <v>14</v>
      </c>
      <c r="B67" s="7" t="s">
        <v>209</v>
      </c>
      <c r="C67" s="8">
        <v>5</v>
      </c>
      <c r="D67" s="9" t="s">
        <v>214</v>
      </c>
      <c r="E67" s="17" t="s">
        <v>194</v>
      </c>
      <c r="F67" s="36">
        <v>1.1610414657666344</v>
      </c>
      <c r="G67" s="11">
        <v>9.67</v>
      </c>
      <c r="H67" s="11">
        <v>3.7995541339536683</v>
      </c>
      <c r="I67" s="11">
        <v>16.520341288487696</v>
      </c>
      <c r="J67" s="11">
        <v>0</v>
      </c>
      <c r="K67" s="11">
        <v>0</v>
      </c>
      <c r="L67" s="131">
        <v>0</v>
      </c>
      <c r="M67" s="12"/>
      <c r="N67" s="13">
        <v>0</v>
      </c>
      <c r="O67" s="13">
        <v>0</v>
      </c>
      <c r="P67" s="13">
        <v>0</v>
      </c>
      <c r="Q67" s="14">
        <v>0</v>
      </c>
      <c r="R67" s="18"/>
    </row>
    <row r="68" spans="1:18" x14ac:dyDescent="0.35">
      <c r="A68" s="140">
        <v>14</v>
      </c>
      <c r="B68" s="7" t="s">
        <v>209</v>
      </c>
      <c r="C68" s="8">
        <v>6</v>
      </c>
      <c r="D68" s="9" t="s">
        <v>215</v>
      </c>
      <c r="E68" s="10" t="s">
        <v>146</v>
      </c>
      <c r="F68" s="36">
        <v>1.2290945790080738</v>
      </c>
      <c r="G68" s="11">
        <v>10.09</v>
      </c>
      <c r="H68" s="11">
        <v>3.7537019204564039</v>
      </c>
      <c r="I68" s="11">
        <v>18.074648442633723</v>
      </c>
      <c r="J68" s="11">
        <v>10.313047616987214</v>
      </c>
      <c r="K68" s="11">
        <v>1.3456504337667394</v>
      </c>
      <c r="L68" s="131">
        <v>11.658698050753953</v>
      </c>
      <c r="M68" s="12">
        <v>13.048038598699391</v>
      </c>
      <c r="N68" s="13">
        <v>64.503041858639449</v>
      </c>
      <c r="O68" s="13">
        <v>310.59200484774772</v>
      </c>
      <c r="P68" s="13">
        <v>109.48306637661121</v>
      </c>
      <c r="Q68" s="14">
        <v>102.21058094139954</v>
      </c>
    </row>
    <row r="69" spans="1:18" x14ac:dyDescent="0.35">
      <c r="A69" s="140">
        <v>15</v>
      </c>
      <c r="B69" s="7" t="s">
        <v>216</v>
      </c>
      <c r="C69" s="8">
        <v>1</v>
      </c>
      <c r="D69" s="9" t="s">
        <v>217</v>
      </c>
      <c r="E69" s="10" t="s">
        <v>141</v>
      </c>
      <c r="F69" s="36">
        <v>3.5466936139797403</v>
      </c>
      <c r="G69" s="11">
        <v>9.81</v>
      </c>
      <c r="H69" s="11">
        <v>3.3705334801321185</v>
      </c>
      <c r="I69" s="11">
        <v>16.781901989325572</v>
      </c>
      <c r="J69" s="11">
        <v>10.060237406248154</v>
      </c>
      <c r="K69" s="11">
        <v>2.5778066497371999</v>
      </c>
      <c r="L69" s="131">
        <v>12.638044055985354</v>
      </c>
      <c r="M69" s="12">
        <v>25.623715879072499</v>
      </c>
      <c r="N69" s="13">
        <v>75.307578747772496</v>
      </c>
      <c r="O69" s="13">
        <v>374.95678741900423</v>
      </c>
      <c r="P69" s="13">
        <v>72.681966087413073</v>
      </c>
      <c r="Q69" s="14">
        <v>102.55084002291697</v>
      </c>
    </row>
    <row r="70" spans="1:18" x14ac:dyDescent="0.35">
      <c r="A70" s="140">
        <v>15</v>
      </c>
      <c r="B70" s="7" t="s">
        <v>216</v>
      </c>
      <c r="C70" s="8">
        <v>2</v>
      </c>
      <c r="D70" s="9" t="s">
        <v>218</v>
      </c>
      <c r="E70" s="10" t="s">
        <v>14</v>
      </c>
      <c r="F70" s="36">
        <v>1.6366701103800771</v>
      </c>
      <c r="G70" s="11">
        <v>8.01</v>
      </c>
      <c r="H70" s="11">
        <v>2.0081804237913992</v>
      </c>
      <c r="I70" s="11">
        <v>14.880528240938673</v>
      </c>
      <c r="J70" s="11">
        <v>0</v>
      </c>
      <c r="K70" s="11">
        <v>6.8042501021659181</v>
      </c>
      <c r="L70" s="131">
        <v>6.8042501021659181</v>
      </c>
      <c r="M70" s="12"/>
      <c r="N70" s="13">
        <v>45.725863974683072</v>
      </c>
      <c r="O70" s="13">
        <v>338.82663238593113</v>
      </c>
      <c r="P70" s="13">
        <v>415.73742069413095</v>
      </c>
      <c r="Q70" s="14">
        <v>0</v>
      </c>
    </row>
    <row r="71" spans="1:18" x14ac:dyDescent="0.35">
      <c r="A71" s="140">
        <v>16</v>
      </c>
      <c r="B71" s="7" t="s">
        <v>219</v>
      </c>
      <c r="C71" s="8">
        <v>1</v>
      </c>
      <c r="D71" s="15" t="s">
        <v>220</v>
      </c>
      <c r="E71" s="10" t="s">
        <v>141</v>
      </c>
      <c r="F71" s="36">
        <v>0.80611201347530526</v>
      </c>
      <c r="G71" s="11">
        <v>11.74</v>
      </c>
      <c r="H71" s="11">
        <v>6.0139738371460281</v>
      </c>
      <c r="I71" s="11">
        <v>22.306661411115492</v>
      </c>
      <c r="J71" s="11">
        <v>13.30255770430443</v>
      </c>
      <c r="K71" s="11">
        <v>4.5464753587024331</v>
      </c>
      <c r="L71" s="131">
        <v>17.849033063006864</v>
      </c>
      <c r="M71" s="12">
        <v>34.177452635528041</v>
      </c>
      <c r="N71" s="13">
        <v>80.016604609924386</v>
      </c>
      <c r="O71" s="13">
        <v>296.79266232852859</v>
      </c>
      <c r="P71" s="13">
        <v>564.00044692321308</v>
      </c>
      <c r="Q71" s="14">
        <v>113.30969083734608</v>
      </c>
    </row>
    <row r="72" spans="1:18" x14ac:dyDescent="0.35">
      <c r="A72" s="140">
        <v>16</v>
      </c>
      <c r="B72" s="7" t="s">
        <v>219</v>
      </c>
      <c r="C72" s="8">
        <v>2</v>
      </c>
      <c r="D72" s="9" t="s">
        <v>221</v>
      </c>
      <c r="E72" s="10" t="s">
        <v>141</v>
      </c>
      <c r="F72" s="36">
        <v>2.3505787857311602</v>
      </c>
      <c r="G72" s="11">
        <v>9.98</v>
      </c>
      <c r="H72" s="11">
        <v>4.9027367017953098</v>
      </c>
      <c r="I72" s="11">
        <v>18.245527376009139</v>
      </c>
      <c r="J72" s="11">
        <v>11.824489397048763</v>
      </c>
      <c r="K72" s="11">
        <v>1.3412489006156552</v>
      </c>
      <c r="L72" s="131">
        <v>13.165738297664419</v>
      </c>
      <c r="M72" s="12">
        <v>11.34297520661157</v>
      </c>
      <c r="N72" s="13">
        <v>72.158716086090863</v>
      </c>
      <c r="O72" s="13">
        <v>268.53855506544579</v>
      </c>
      <c r="P72" s="13">
        <v>57.060367802071035</v>
      </c>
      <c r="Q72" s="14">
        <v>118.48185768585935</v>
      </c>
    </row>
    <row r="73" spans="1:18" x14ac:dyDescent="0.35">
      <c r="A73" s="140">
        <v>16</v>
      </c>
      <c r="B73" s="7" t="s">
        <v>219</v>
      </c>
      <c r="C73" s="8">
        <v>3</v>
      </c>
      <c r="D73" s="9" t="s">
        <v>222</v>
      </c>
      <c r="E73" s="17" t="s">
        <v>146</v>
      </c>
      <c r="F73" s="36">
        <v>3.0159001538724568</v>
      </c>
      <c r="G73" s="11">
        <v>12.16</v>
      </c>
      <c r="H73" s="11">
        <v>6.0240303849244032</v>
      </c>
      <c r="I73" s="11">
        <v>20.884118353223645</v>
      </c>
      <c r="J73" s="11">
        <v>9.8181583143017193</v>
      </c>
      <c r="K73" s="11">
        <v>4.4490886370491669</v>
      </c>
      <c r="L73" s="131">
        <v>14.267246951350886</v>
      </c>
      <c r="M73" s="12">
        <v>45.314900153609841</v>
      </c>
      <c r="N73" s="13">
        <v>68.316252139744321</v>
      </c>
      <c r="O73" s="13">
        <v>236.83889422363742</v>
      </c>
      <c r="P73" s="13">
        <v>147.52108525000327</v>
      </c>
      <c r="Q73" s="14">
        <v>80.741433505770715</v>
      </c>
    </row>
    <row r="74" spans="1:18" x14ac:dyDescent="0.35">
      <c r="A74" s="140">
        <v>17</v>
      </c>
      <c r="B74" s="7" t="s">
        <v>223</v>
      </c>
      <c r="C74" s="8">
        <v>1</v>
      </c>
      <c r="D74" s="9" t="s">
        <v>224</v>
      </c>
      <c r="E74" s="10" t="s">
        <v>146</v>
      </c>
      <c r="F74" s="36">
        <v>2.2986743005146031</v>
      </c>
      <c r="G74" s="11">
        <v>11.19</v>
      </c>
      <c r="H74" s="11">
        <v>3.402770755384771</v>
      </c>
      <c r="I74" s="11">
        <v>21.087879777850375</v>
      </c>
      <c r="J74" s="11">
        <v>10.919012062033314</v>
      </c>
      <c r="K74" s="11">
        <v>1.3632012253494161</v>
      </c>
      <c r="L74" s="131">
        <v>12.28221328738273</v>
      </c>
      <c r="M74" s="12">
        <v>12.484657197965983</v>
      </c>
      <c r="N74" s="13">
        <v>58.242997478975269</v>
      </c>
      <c r="O74" s="13">
        <v>360.94742109636798</v>
      </c>
      <c r="P74" s="13">
        <v>59.303800675208187</v>
      </c>
      <c r="Q74" s="14">
        <v>97.578302609770461</v>
      </c>
    </row>
    <row r="75" spans="1:18" x14ac:dyDescent="0.35">
      <c r="A75" s="140">
        <v>17</v>
      </c>
      <c r="B75" s="7" t="s">
        <v>223</v>
      </c>
      <c r="C75" s="8">
        <v>2</v>
      </c>
      <c r="D75" s="9" t="s">
        <v>225</v>
      </c>
      <c r="E75" s="10" t="s">
        <v>141</v>
      </c>
      <c r="F75" s="36">
        <v>3.4938742572078354</v>
      </c>
      <c r="G75" s="11">
        <v>11.47</v>
      </c>
      <c r="H75" s="11">
        <v>4.7759654209430975</v>
      </c>
      <c r="I75" s="11">
        <v>21.111846459298476</v>
      </c>
      <c r="J75" s="11">
        <v>15.528437739106552</v>
      </c>
      <c r="K75" s="11">
        <v>1.6244531204017971</v>
      </c>
      <c r="L75" s="131">
        <v>17.15289085950835</v>
      </c>
      <c r="M75" s="12">
        <v>10.461149715729627</v>
      </c>
      <c r="N75" s="13">
        <v>81.247705607263697</v>
      </c>
      <c r="O75" s="13">
        <v>359.15023137083796</v>
      </c>
      <c r="P75" s="13">
        <v>46.494321226660148</v>
      </c>
      <c r="Q75" s="14">
        <v>135.38306660075457</v>
      </c>
    </row>
    <row r="76" spans="1:18" x14ac:dyDescent="0.35">
      <c r="A76" s="140">
        <v>17</v>
      </c>
      <c r="B76" s="7" t="s">
        <v>223</v>
      </c>
      <c r="C76" s="8">
        <v>3</v>
      </c>
      <c r="D76" s="9" t="s">
        <v>226</v>
      </c>
      <c r="E76" s="10" t="s">
        <v>141</v>
      </c>
      <c r="F76" s="36">
        <v>2.8957289034342764</v>
      </c>
      <c r="G76" s="11">
        <v>11.22</v>
      </c>
      <c r="H76" s="11">
        <v>5.5243143084911548</v>
      </c>
      <c r="I76" s="11">
        <v>20.022442077314537</v>
      </c>
      <c r="J76" s="11">
        <v>13.58390867625433</v>
      </c>
      <c r="K76" s="11">
        <v>1.3484210263951546</v>
      </c>
      <c r="L76" s="131">
        <v>14.932329702649485</v>
      </c>
      <c r="M76" s="12">
        <v>9.9266055045871564</v>
      </c>
      <c r="N76" s="13">
        <v>74.577964291218208</v>
      </c>
      <c r="O76" s="13">
        <v>270.30195728902913</v>
      </c>
      <c r="P76" s="13">
        <v>46.565858592493043</v>
      </c>
      <c r="Q76" s="14">
        <v>121.06870477945036</v>
      </c>
    </row>
    <row r="77" spans="1:18" x14ac:dyDescent="0.35">
      <c r="A77" s="140">
        <v>17</v>
      </c>
      <c r="B77" s="7" t="s">
        <v>223</v>
      </c>
      <c r="C77" s="8">
        <v>4</v>
      </c>
      <c r="D77" s="9" t="s">
        <v>227</v>
      </c>
      <c r="E77" s="10" t="s">
        <v>14</v>
      </c>
      <c r="F77" s="36">
        <v>1.8138227838151197</v>
      </c>
      <c r="G77" s="11">
        <v>8.99</v>
      </c>
      <c r="H77" s="11">
        <v>4.2344577042520362</v>
      </c>
      <c r="I77" s="11">
        <v>16.415973994496643</v>
      </c>
      <c r="J77" s="11">
        <v>11.970500944329526</v>
      </c>
      <c r="K77" s="11">
        <v>1.2770932637827141</v>
      </c>
      <c r="L77" s="131">
        <v>13.24759420811224</v>
      </c>
      <c r="M77" s="12">
        <v>10.668670172802402</v>
      </c>
      <c r="N77" s="13">
        <v>80.699410297271527</v>
      </c>
      <c r="O77" s="13">
        <v>312.85220288797905</v>
      </c>
      <c r="P77" s="13">
        <v>70.408932734681457</v>
      </c>
      <c r="Q77" s="14">
        <v>133.15351439743631</v>
      </c>
    </row>
    <row r="78" spans="1:18" x14ac:dyDescent="0.35">
      <c r="A78" s="140">
        <v>17</v>
      </c>
      <c r="B78" s="7" t="s">
        <v>223</v>
      </c>
      <c r="C78" s="8">
        <v>5</v>
      </c>
      <c r="D78" s="9" t="s">
        <v>228</v>
      </c>
      <c r="E78" s="10" t="s">
        <v>14</v>
      </c>
      <c r="F78" s="36">
        <v>2.7638865581473402</v>
      </c>
      <c r="G78" s="11">
        <v>9.14</v>
      </c>
      <c r="H78" s="11">
        <v>3.7622998263553926</v>
      </c>
      <c r="I78" s="11">
        <v>16.358140861134874</v>
      </c>
      <c r="J78" s="11">
        <v>9.0756982367109789</v>
      </c>
      <c r="K78" s="11">
        <v>1.0462058947910347</v>
      </c>
      <c r="L78" s="131">
        <v>10.121904131502014</v>
      </c>
      <c r="M78" s="12">
        <v>11.527552674230146</v>
      </c>
      <c r="N78" s="13">
        <v>61.876861297548388</v>
      </c>
      <c r="O78" s="13">
        <v>269.03502109525607</v>
      </c>
      <c r="P78" s="13">
        <v>37.852707510988317</v>
      </c>
      <c r="Q78" s="14">
        <v>99.296479613905674</v>
      </c>
    </row>
    <row r="79" spans="1:18" x14ac:dyDescent="0.35">
      <c r="A79" s="140">
        <v>18</v>
      </c>
      <c r="B79" s="7" t="s">
        <v>229</v>
      </c>
      <c r="C79" s="8">
        <v>1</v>
      </c>
      <c r="D79" s="9" t="s">
        <v>230</v>
      </c>
      <c r="E79" s="10" t="s">
        <v>14</v>
      </c>
      <c r="F79" s="36">
        <v>5.2781482402405118</v>
      </c>
      <c r="G79" s="11">
        <v>12.17</v>
      </c>
      <c r="H79" s="11">
        <v>10.012116128430963</v>
      </c>
      <c r="I79" s="11">
        <v>17.939327685159881</v>
      </c>
      <c r="J79" s="11">
        <v>13.405868039045673</v>
      </c>
      <c r="K79" s="11">
        <v>0</v>
      </c>
      <c r="L79" s="131">
        <v>13.405868039045673</v>
      </c>
      <c r="M79" s="12">
        <v>0</v>
      </c>
      <c r="N79" s="13">
        <v>74.728932289561413</v>
      </c>
      <c r="O79" s="13">
        <v>133.89644973231606</v>
      </c>
      <c r="P79" s="13">
        <v>0</v>
      </c>
      <c r="Q79" s="14">
        <v>110.15503729700636</v>
      </c>
    </row>
    <row r="80" spans="1:18" x14ac:dyDescent="0.35">
      <c r="A80" s="140">
        <v>18</v>
      </c>
      <c r="B80" s="7" t="s">
        <v>229</v>
      </c>
      <c r="C80" s="8">
        <v>2</v>
      </c>
      <c r="D80" s="9" t="s">
        <v>231</v>
      </c>
      <c r="E80" s="10" t="s">
        <v>205</v>
      </c>
      <c r="F80" s="36">
        <v>31.195270370553601</v>
      </c>
      <c r="G80" s="11">
        <v>17.5</v>
      </c>
      <c r="H80" s="11">
        <v>28.941947070941843</v>
      </c>
      <c r="I80" s="11">
        <v>22.610650933061709</v>
      </c>
      <c r="J80" s="11">
        <v>0</v>
      </c>
      <c r="K80" s="11">
        <v>24.399938376213218</v>
      </c>
      <c r="L80" s="131">
        <v>24.399938376213218</v>
      </c>
      <c r="M80" s="12"/>
      <c r="N80" s="13">
        <v>107.91347161321738</v>
      </c>
      <c r="O80" s="13">
        <v>84.306485380560758</v>
      </c>
      <c r="P80" s="13">
        <v>78.216787629592872</v>
      </c>
      <c r="Q80" s="14">
        <v>0</v>
      </c>
    </row>
    <row r="81" spans="1:17" x14ac:dyDescent="0.35">
      <c r="A81" s="140">
        <v>18</v>
      </c>
      <c r="B81" s="7" t="s">
        <v>229</v>
      </c>
      <c r="C81" s="8">
        <v>3</v>
      </c>
      <c r="D81" s="9" t="s">
        <v>232</v>
      </c>
      <c r="E81" s="10" t="s">
        <v>141</v>
      </c>
      <c r="F81" s="36">
        <v>0</v>
      </c>
      <c r="G81" s="11">
        <v>12.25</v>
      </c>
      <c r="H81" s="11">
        <v>7.4338243868309561</v>
      </c>
      <c r="I81" s="11">
        <v>18.371474188398086</v>
      </c>
      <c r="J81" s="11">
        <v>9.897676197762264</v>
      </c>
      <c r="K81" s="11">
        <v>3.3279143157693412</v>
      </c>
      <c r="L81" s="131">
        <v>13.225590513531605</v>
      </c>
      <c r="M81" s="12">
        <v>33.623188405797109</v>
      </c>
      <c r="N81" s="13">
        <v>71.98981626571809</v>
      </c>
      <c r="O81" s="13">
        <v>177.91098935509939</v>
      </c>
      <c r="P81" s="13"/>
      <c r="Q81" s="14">
        <v>80.797356716426648</v>
      </c>
    </row>
    <row r="82" spans="1:17" x14ac:dyDescent="0.35">
      <c r="A82" s="140">
        <v>19</v>
      </c>
      <c r="B82" s="7" t="s">
        <v>233</v>
      </c>
      <c r="C82" s="8">
        <v>1</v>
      </c>
      <c r="D82" s="15" t="s">
        <v>234</v>
      </c>
      <c r="E82" s="10" t="s">
        <v>141</v>
      </c>
      <c r="F82" s="36">
        <v>7.182720132286069</v>
      </c>
      <c r="G82" s="11">
        <v>11.72</v>
      </c>
      <c r="H82" s="11">
        <v>10.361050497547085</v>
      </c>
      <c r="I82" s="11">
        <v>22.403347189393322</v>
      </c>
      <c r="J82" s="11">
        <v>11.56926727973895</v>
      </c>
      <c r="K82" s="11">
        <v>7.7925689706318595</v>
      </c>
      <c r="L82" s="131">
        <v>19.361836250370811</v>
      </c>
      <c r="M82" s="12">
        <v>67.355769230769226</v>
      </c>
      <c r="N82" s="13">
        <v>86.423854822628968</v>
      </c>
      <c r="O82" s="13">
        <v>186.87136265723834</v>
      </c>
      <c r="P82" s="13">
        <v>108.49049979832211</v>
      </c>
      <c r="Q82" s="14">
        <v>98.713884639410836</v>
      </c>
    </row>
    <row r="83" spans="1:17" x14ac:dyDescent="0.35">
      <c r="A83" s="140">
        <v>19</v>
      </c>
      <c r="B83" s="7" t="s">
        <v>233</v>
      </c>
      <c r="C83" s="8">
        <v>2</v>
      </c>
      <c r="D83" s="9" t="s">
        <v>235</v>
      </c>
      <c r="E83" s="10" t="s">
        <v>141</v>
      </c>
      <c r="F83" s="36">
        <v>4.4374764007683085</v>
      </c>
      <c r="G83" s="11">
        <v>9.3000000000000007</v>
      </c>
      <c r="H83" s="11">
        <v>6.9282945736434103</v>
      </c>
      <c r="I83" s="11">
        <v>19.258333333333333</v>
      </c>
      <c r="J83" s="11">
        <v>11.51250822909809</v>
      </c>
      <c r="K83" s="11">
        <v>2.8966425279789334</v>
      </c>
      <c r="L83" s="131">
        <v>14.409150757077024</v>
      </c>
      <c r="M83" s="12">
        <v>25.160829163688348</v>
      </c>
      <c r="N83" s="13">
        <v>74.820341447392593</v>
      </c>
      <c r="O83" s="13">
        <v>207.97543470354532</v>
      </c>
      <c r="P83" s="13">
        <v>65.276798485675471</v>
      </c>
      <c r="Q83" s="14">
        <v>123.79041106557085</v>
      </c>
    </row>
    <row r="84" spans="1:17" x14ac:dyDescent="0.35">
      <c r="A84" s="140">
        <v>20</v>
      </c>
      <c r="B84" s="7" t="s">
        <v>236</v>
      </c>
      <c r="C84" s="8">
        <v>1</v>
      </c>
      <c r="D84" s="9" t="s">
        <v>237</v>
      </c>
      <c r="E84" s="10" t="s">
        <v>14</v>
      </c>
      <c r="F84" s="36">
        <v>5.5532231594213961</v>
      </c>
      <c r="G84" s="11">
        <v>9.15</v>
      </c>
      <c r="H84" s="11">
        <v>7.5746324075449278</v>
      </c>
      <c r="I84" s="11">
        <v>13.800368712141164</v>
      </c>
      <c r="J84" s="11">
        <v>6.8684465591682091</v>
      </c>
      <c r="K84" s="11">
        <v>2.7623579169970922</v>
      </c>
      <c r="L84" s="131">
        <v>9.6308044761653022</v>
      </c>
      <c r="M84" s="12">
        <v>40.21808851828095</v>
      </c>
      <c r="N84" s="13">
        <v>69.786573656487889</v>
      </c>
      <c r="O84" s="13">
        <v>127.14550301572743</v>
      </c>
      <c r="P84" s="13">
        <v>49.743326311505712</v>
      </c>
      <c r="Q84" s="14">
        <v>75.064989717685336</v>
      </c>
    </row>
    <row r="85" spans="1:17" x14ac:dyDescent="0.35">
      <c r="A85" s="140">
        <v>20</v>
      </c>
      <c r="B85" s="7" t="s">
        <v>236</v>
      </c>
      <c r="C85" s="8">
        <v>2</v>
      </c>
      <c r="D85" s="9" t="s">
        <v>238</v>
      </c>
      <c r="E85" s="10" t="s">
        <v>14</v>
      </c>
      <c r="F85" s="36">
        <v>12.991838860913351</v>
      </c>
      <c r="G85" s="11">
        <v>10.17</v>
      </c>
      <c r="H85" s="11">
        <v>10.861087037266312</v>
      </c>
      <c r="I85" s="11">
        <v>13.875536258851501</v>
      </c>
      <c r="J85" s="11">
        <v>4.7180457970803458</v>
      </c>
      <c r="K85" s="11">
        <v>3.9207834285922312</v>
      </c>
      <c r="L85" s="131">
        <v>8.6388292256725769</v>
      </c>
      <c r="M85" s="12">
        <v>83.101851851851833</v>
      </c>
      <c r="N85" s="13">
        <v>62.259425974701941</v>
      </c>
      <c r="O85" s="13">
        <v>79.539268915083966</v>
      </c>
      <c r="P85" s="13">
        <v>30.178818183991794</v>
      </c>
      <c r="Q85" s="14">
        <v>46.391797414752659</v>
      </c>
    </row>
    <row r="86" spans="1:17" x14ac:dyDescent="0.35">
      <c r="A86" s="140">
        <v>21</v>
      </c>
      <c r="B86" s="7" t="s">
        <v>239</v>
      </c>
      <c r="C86" s="8">
        <v>1</v>
      </c>
      <c r="D86" s="9" t="s">
        <v>240</v>
      </c>
      <c r="E86" s="10" t="s">
        <v>141</v>
      </c>
      <c r="F86" s="36">
        <v>2.2296360688861214</v>
      </c>
      <c r="G86" s="11">
        <v>9.2200000000000006</v>
      </c>
      <c r="H86" s="11">
        <v>4.0945067926757233</v>
      </c>
      <c r="I86" s="11">
        <v>18.155059323727674</v>
      </c>
      <c r="J86" s="11">
        <v>10.710364955685865</v>
      </c>
      <c r="K86" s="11">
        <v>1.4271561303451414</v>
      </c>
      <c r="L86" s="131">
        <v>12.137521086031006</v>
      </c>
      <c r="M86" s="12">
        <v>13.325000000000001</v>
      </c>
      <c r="N86" s="13">
        <v>66.854758608075301</v>
      </c>
      <c r="O86" s="13">
        <v>296.43426426212483</v>
      </c>
      <c r="P86" s="13">
        <v>64.008478794394378</v>
      </c>
      <c r="Q86" s="14">
        <v>116.16447891199419</v>
      </c>
    </row>
    <row r="87" spans="1:17" x14ac:dyDescent="0.35">
      <c r="A87" s="140">
        <v>21</v>
      </c>
      <c r="B87" s="7" t="s">
        <v>239</v>
      </c>
      <c r="C87" s="8">
        <v>2</v>
      </c>
      <c r="D87" s="9" t="s">
        <v>241</v>
      </c>
      <c r="E87" s="10" t="s">
        <v>14</v>
      </c>
      <c r="F87" s="36">
        <v>1.3893891833479133</v>
      </c>
      <c r="G87" s="11">
        <v>9.31</v>
      </c>
      <c r="H87" s="11">
        <v>4.9621107222879584</v>
      </c>
      <c r="I87" s="11">
        <v>18.803877316955862</v>
      </c>
      <c r="J87" s="11">
        <v>10.750804227941178</v>
      </c>
      <c r="K87" s="11">
        <v>1.8583409926470589</v>
      </c>
      <c r="L87" s="131">
        <v>12.609145220588236</v>
      </c>
      <c r="M87" s="12">
        <v>17.285599786267699</v>
      </c>
      <c r="N87" s="13">
        <v>67.056091720074647</v>
      </c>
      <c r="O87" s="13">
        <v>254.10850193149938</v>
      </c>
      <c r="P87" s="13">
        <v>133.75237225966777</v>
      </c>
      <c r="Q87" s="14">
        <v>115.47587785114047</v>
      </c>
    </row>
    <row r="88" spans="1:17" x14ac:dyDescent="0.35">
      <c r="A88" s="140">
        <v>21</v>
      </c>
      <c r="B88" s="7" t="s">
        <v>239</v>
      </c>
      <c r="C88" s="8">
        <v>3</v>
      </c>
      <c r="D88" s="9" t="s">
        <v>242</v>
      </c>
      <c r="E88" s="10" t="s">
        <v>141</v>
      </c>
      <c r="F88" s="36">
        <v>2.343331206126356</v>
      </c>
      <c r="G88" s="11">
        <v>10.63</v>
      </c>
      <c r="H88" s="11">
        <v>6.6078184110970994</v>
      </c>
      <c r="I88" s="11">
        <v>20.619718309859156</v>
      </c>
      <c r="J88" s="11">
        <v>12.600719531412603</v>
      </c>
      <c r="K88" s="11">
        <v>1.6977373413016978</v>
      </c>
      <c r="L88" s="131">
        <v>14.298456872714301</v>
      </c>
      <c r="M88" s="12">
        <v>13.473336479471449</v>
      </c>
      <c r="N88" s="13">
        <v>69.34360915045869</v>
      </c>
      <c r="O88" s="13">
        <v>216.38695229126793</v>
      </c>
      <c r="P88" s="13">
        <v>72.449738938446643</v>
      </c>
      <c r="Q88" s="14">
        <v>118.53922419014677</v>
      </c>
    </row>
    <row r="89" spans="1:17" x14ac:dyDescent="0.35">
      <c r="A89" s="140">
        <v>21</v>
      </c>
      <c r="B89" s="7" t="s">
        <v>239</v>
      </c>
      <c r="C89" s="8">
        <v>4</v>
      </c>
      <c r="D89" s="16" t="s">
        <v>243</v>
      </c>
      <c r="E89" s="10" t="s">
        <v>18</v>
      </c>
      <c r="F89" s="36">
        <v>2.277331470485505</v>
      </c>
      <c r="G89" s="11">
        <v>9.85</v>
      </c>
      <c r="H89" s="11">
        <v>4.8610638539185667</v>
      </c>
      <c r="I89" s="11">
        <v>17.053893096095877</v>
      </c>
      <c r="J89" s="11">
        <v>9.3036529680365305</v>
      </c>
      <c r="K89" s="11">
        <v>1.3997608175690366</v>
      </c>
      <c r="L89" s="131">
        <v>10.703413785605568</v>
      </c>
      <c r="M89" s="12">
        <v>15.045281916447559</v>
      </c>
      <c r="N89" s="13">
        <v>62.762289673645746</v>
      </c>
      <c r="O89" s="13">
        <v>220.18665270108326</v>
      </c>
      <c r="P89" s="13">
        <v>61.464957372701711</v>
      </c>
      <c r="Q89" s="14">
        <v>94.453329624736355</v>
      </c>
    </row>
    <row r="90" spans="1:17" x14ac:dyDescent="0.35">
      <c r="A90" s="140">
        <v>21</v>
      </c>
      <c r="B90" s="7" t="s">
        <v>239</v>
      </c>
      <c r="C90" s="8">
        <v>5</v>
      </c>
      <c r="D90" s="9" t="s">
        <v>244</v>
      </c>
      <c r="E90" s="10" t="s">
        <v>14</v>
      </c>
      <c r="F90" s="36">
        <v>1.4923509210115518</v>
      </c>
      <c r="G90" s="11">
        <v>8.6999999999999993</v>
      </c>
      <c r="H90" s="11">
        <v>3.6259848850297476</v>
      </c>
      <c r="I90" s="11">
        <v>15.131904926352458</v>
      </c>
      <c r="J90" s="11">
        <v>9.7300811442055331</v>
      </c>
      <c r="K90" s="11">
        <v>1.1942886036936264</v>
      </c>
      <c r="L90" s="131">
        <v>10.92436974789916</v>
      </c>
      <c r="M90" s="12">
        <v>12.274189557040337</v>
      </c>
      <c r="N90" s="13">
        <v>72.194279577280412</v>
      </c>
      <c r="O90" s="13">
        <v>301.28006856844735</v>
      </c>
      <c r="P90" s="13">
        <v>80.027330494365799</v>
      </c>
      <c r="Q90" s="14">
        <v>111.84001315178776</v>
      </c>
    </row>
    <row r="91" spans="1:17" x14ac:dyDescent="0.35">
      <c r="A91" s="140">
        <v>22</v>
      </c>
      <c r="B91" s="7" t="s">
        <v>245</v>
      </c>
      <c r="C91" s="8">
        <v>1</v>
      </c>
      <c r="D91" s="9" t="s">
        <v>246</v>
      </c>
      <c r="E91" s="10" t="s">
        <v>141</v>
      </c>
      <c r="F91" s="36">
        <v>5.3682694039258054</v>
      </c>
      <c r="G91" s="11">
        <v>12.99</v>
      </c>
      <c r="H91" s="11">
        <v>9.4464737285754428</v>
      </c>
      <c r="I91" s="11">
        <v>21.321494941152178</v>
      </c>
      <c r="J91" s="11">
        <v>12.552145718888108</v>
      </c>
      <c r="K91" s="11">
        <v>3.5624303002767337</v>
      </c>
      <c r="L91" s="131">
        <v>16.11457601916484</v>
      </c>
      <c r="M91" s="12">
        <v>28.381046396841072</v>
      </c>
      <c r="N91" s="13">
        <v>75.579015747448494</v>
      </c>
      <c r="O91" s="13">
        <v>170.58826904285445</v>
      </c>
      <c r="P91" s="13">
        <v>66.360870370468646</v>
      </c>
      <c r="Q91" s="14">
        <v>96.629297297060106</v>
      </c>
    </row>
    <row r="92" spans="1:17" x14ac:dyDescent="0.35">
      <c r="A92" s="140">
        <v>22</v>
      </c>
      <c r="B92" s="7" t="s">
        <v>245</v>
      </c>
      <c r="C92" s="8">
        <v>2</v>
      </c>
      <c r="D92" s="9" t="s">
        <v>247</v>
      </c>
      <c r="E92" s="10" t="s">
        <v>141</v>
      </c>
      <c r="F92" s="36">
        <v>2.098213549312967</v>
      </c>
      <c r="G92" s="11">
        <v>10.199999999999999</v>
      </c>
      <c r="H92" s="11">
        <v>4.757233938205002</v>
      </c>
      <c r="I92" s="11">
        <v>18.235956864638663</v>
      </c>
      <c r="J92" s="11">
        <v>11.97609155186238</v>
      </c>
      <c r="K92" s="11">
        <v>0</v>
      </c>
      <c r="L92" s="131">
        <v>11.97609155186238</v>
      </c>
      <c r="M92" s="12">
        <v>0</v>
      </c>
      <c r="N92" s="13">
        <v>65.672953937970831</v>
      </c>
      <c r="O92" s="13">
        <v>251.74485231182882</v>
      </c>
      <c r="P92" s="13">
        <v>0</v>
      </c>
      <c r="Q92" s="14">
        <v>117.41266227316061</v>
      </c>
    </row>
    <row r="93" spans="1:17" x14ac:dyDescent="0.35">
      <c r="A93" s="140">
        <v>22</v>
      </c>
      <c r="B93" s="7" t="s">
        <v>245</v>
      </c>
      <c r="C93" s="8">
        <v>3</v>
      </c>
      <c r="D93" s="9" t="s">
        <v>248</v>
      </c>
      <c r="E93" s="10" t="s">
        <v>14</v>
      </c>
      <c r="F93" s="36">
        <v>2.4860917941585536</v>
      </c>
      <c r="G93" s="11">
        <v>10.62</v>
      </c>
      <c r="H93" s="11">
        <v>3.9496259693912563</v>
      </c>
      <c r="I93" s="11">
        <v>17.764377195651573</v>
      </c>
      <c r="J93" s="11">
        <v>9.6232357401143123</v>
      </c>
      <c r="K93" s="11">
        <v>1.9265912360511683</v>
      </c>
      <c r="L93" s="131">
        <v>11.54982697616548</v>
      </c>
      <c r="M93" s="12">
        <v>20.020202020202017</v>
      </c>
      <c r="N93" s="13">
        <v>65.016785271777991</v>
      </c>
      <c r="O93" s="13">
        <v>292.42837336178491</v>
      </c>
      <c r="P93" s="13">
        <v>77.494774753610628</v>
      </c>
      <c r="Q93" s="14">
        <v>90.614272505784484</v>
      </c>
    </row>
    <row r="94" spans="1:17" x14ac:dyDescent="0.35">
      <c r="A94" s="140">
        <v>22</v>
      </c>
      <c r="B94" s="7" t="s">
        <v>245</v>
      </c>
      <c r="C94" s="8">
        <v>4</v>
      </c>
      <c r="D94" s="9" t="s">
        <v>249</v>
      </c>
      <c r="E94" s="10" t="s">
        <v>141</v>
      </c>
      <c r="F94" s="36">
        <v>12.482272222009277</v>
      </c>
      <c r="G94" s="11">
        <v>15.39</v>
      </c>
      <c r="H94" s="11">
        <v>16.602210487053142</v>
      </c>
      <c r="I94" s="11">
        <v>23.877791929421267</v>
      </c>
      <c r="J94" s="11">
        <v>11.025049808600658</v>
      </c>
      <c r="K94" s="11">
        <v>10.384813413624052</v>
      </c>
      <c r="L94" s="131">
        <v>21.409863222224708</v>
      </c>
      <c r="M94" s="12">
        <v>94.192893401015226</v>
      </c>
      <c r="N94" s="13">
        <v>89.664334480795631</v>
      </c>
      <c r="O94" s="13">
        <v>128.95790737577207</v>
      </c>
      <c r="P94" s="13">
        <v>83.196498433298899</v>
      </c>
      <c r="Q94" s="14">
        <v>71.637750543214153</v>
      </c>
    </row>
    <row r="95" spans="1:17" x14ac:dyDescent="0.35">
      <c r="A95" s="140">
        <v>22</v>
      </c>
      <c r="B95" s="7" t="s">
        <v>245</v>
      </c>
      <c r="C95" s="8">
        <v>5</v>
      </c>
      <c r="D95" s="9" t="s">
        <v>250</v>
      </c>
      <c r="E95" s="10" t="s">
        <v>141</v>
      </c>
      <c r="F95" s="36">
        <v>4.4034495688038993</v>
      </c>
      <c r="G95" s="11">
        <v>12.24</v>
      </c>
      <c r="H95" s="11">
        <v>7.8156595344462731</v>
      </c>
      <c r="I95" s="11">
        <v>20.711432644837462</v>
      </c>
      <c r="J95" s="11">
        <v>13.506832150899948</v>
      </c>
      <c r="K95" s="11">
        <v>2.2435191926717351</v>
      </c>
      <c r="L95" s="131">
        <v>15.750351343571683</v>
      </c>
      <c r="M95" s="12">
        <v>16.610254481634698</v>
      </c>
      <c r="N95" s="13">
        <v>76.046653139166693</v>
      </c>
      <c r="O95" s="13">
        <v>201.52299718474839</v>
      </c>
      <c r="P95" s="13">
        <v>50.949128804968645</v>
      </c>
      <c r="Q95" s="14">
        <v>110.3499358733656</v>
      </c>
    </row>
    <row r="96" spans="1:17" x14ac:dyDescent="0.35">
      <c r="A96" s="140">
        <v>23</v>
      </c>
      <c r="B96" s="7" t="s">
        <v>251</v>
      </c>
      <c r="C96" s="8">
        <v>1</v>
      </c>
      <c r="D96" s="9" t="s">
        <v>252</v>
      </c>
      <c r="E96" s="10" t="s">
        <v>141</v>
      </c>
      <c r="F96" s="36">
        <v>3.5787960242545478</v>
      </c>
      <c r="G96" s="11">
        <v>13.01</v>
      </c>
      <c r="H96" s="11">
        <v>7.5008968463620649</v>
      </c>
      <c r="I96" s="11">
        <v>21.1057493843504</v>
      </c>
      <c r="J96" s="11">
        <v>13.717365943923729</v>
      </c>
      <c r="K96" s="11">
        <v>2.8279496359467395</v>
      </c>
      <c r="L96" s="131">
        <v>16.545315579870469</v>
      </c>
      <c r="M96" s="12">
        <v>20.615835777126097</v>
      </c>
      <c r="N96" s="13">
        <v>78.392457327947682</v>
      </c>
      <c r="O96" s="13">
        <v>220.57783114155137</v>
      </c>
      <c r="P96" s="13">
        <v>79.019581355877705</v>
      </c>
      <c r="Q96" s="14">
        <v>105.43709411163513</v>
      </c>
    </row>
    <row r="97" spans="1:17" x14ac:dyDescent="0.35">
      <c r="A97" s="140">
        <v>24</v>
      </c>
      <c r="B97" s="7" t="s">
        <v>253</v>
      </c>
      <c r="C97" s="8">
        <v>1</v>
      </c>
      <c r="D97" s="9" t="s">
        <v>254</v>
      </c>
      <c r="E97" s="10" t="s">
        <v>141</v>
      </c>
      <c r="F97" s="36">
        <v>12.815490853289182</v>
      </c>
      <c r="G97" s="11">
        <v>15.13</v>
      </c>
      <c r="H97" s="11">
        <v>9.0504355307022255</v>
      </c>
      <c r="I97" s="11">
        <v>25.008830801836808</v>
      </c>
      <c r="J97" s="11">
        <v>17.886892814130874</v>
      </c>
      <c r="K97" s="11">
        <v>4.1976114010437575</v>
      </c>
      <c r="L97" s="131">
        <v>22.084504215174633</v>
      </c>
      <c r="M97" s="12">
        <v>23.467527002384621</v>
      </c>
      <c r="N97" s="13">
        <v>88.306824058134723</v>
      </c>
      <c r="O97" s="13">
        <v>244.01592763415985</v>
      </c>
      <c r="P97" s="13">
        <v>32.754199188292596</v>
      </c>
      <c r="Q97" s="14">
        <v>118.22136691428204</v>
      </c>
    </row>
    <row r="98" spans="1:17" x14ac:dyDescent="0.35">
      <c r="A98" s="140">
        <v>24</v>
      </c>
      <c r="B98" s="7" t="s">
        <v>253</v>
      </c>
      <c r="C98" s="8">
        <v>2</v>
      </c>
      <c r="D98" s="9" t="s">
        <v>255</v>
      </c>
      <c r="E98" s="17" t="s">
        <v>194</v>
      </c>
      <c r="F98" s="36">
        <v>3.9347521047708138</v>
      </c>
      <c r="G98" s="11">
        <v>12.27</v>
      </c>
      <c r="H98" s="11">
        <v>15.458620963262714</v>
      </c>
      <c r="I98" s="11">
        <v>20.702368596347188</v>
      </c>
      <c r="J98" s="11">
        <v>11.000116972745351</v>
      </c>
      <c r="K98" s="11">
        <v>7.3505673178149493</v>
      </c>
      <c r="L98" s="131">
        <v>18.350684290560302</v>
      </c>
      <c r="M98" s="12">
        <v>66.822628668651632</v>
      </c>
      <c r="N98" s="13">
        <v>88.640506061698531</v>
      </c>
      <c r="O98" s="13">
        <v>118.70841735605364</v>
      </c>
      <c r="P98" s="13">
        <v>186.81144636538914</v>
      </c>
      <c r="Q98" s="14">
        <v>89.650505075349244</v>
      </c>
    </row>
    <row r="99" spans="1:17" x14ac:dyDescent="0.35">
      <c r="A99" s="140">
        <v>24</v>
      </c>
      <c r="B99" s="7" t="s">
        <v>253</v>
      </c>
      <c r="C99" s="8">
        <v>3</v>
      </c>
      <c r="D99" s="9" t="s">
        <v>256</v>
      </c>
      <c r="E99" s="10" t="s">
        <v>141</v>
      </c>
      <c r="F99" s="36">
        <v>13.221469726068937</v>
      </c>
      <c r="G99" s="11">
        <v>13.28</v>
      </c>
      <c r="H99" s="11">
        <v>7.6175431668092761</v>
      </c>
      <c r="I99" s="11">
        <v>22.420040672952489</v>
      </c>
      <c r="J99" s="11">
        <v>13.682484370195757</v>
      </c>
      <c r="K99" s="11">
        <v>3.430870144511633</v>
      </c>
      <c r="L99" s="131">
        <v>17.113354514707389</v>
      </c>
      <c r="M99" s="12">
        <v>25.074906367041201</v>
      </c>
      <c r="N99" s="13">
        <v>76.330613152512782</v>
      </c>
      <c r="O99" s="13">
        <v>224.65713865951847</v>
      </c>
      <c r="P99" s="13">
        <v>25.949234204628123</v>
      </c>
      <c r="Q99" s="14">
        <v>103.03075579966685</v>
      </c>
    </row>
    <row r="100" spans="1:17" x14ac:dyDescent="0.35">
      <c r="A100" s="140">
        <v>24</v>
      </c>
      <c r="B100" s="7" t="s">
        <v>253</v>
      </c>
      <c r="C100" s="8">
        <v>4</v>
      </c>
      <c r="D100" s="9" t="s">
        <v>257</v>
      </c>
      <c r="E100" s="10" t="s">
        <v>141</v>
      </c>
      <c r="F100" s="36">
        <v>4.5681191206456369</v>
      </c>
      <c r="G100" s="11">
        <v>14.17</v>
      </c>
      <c r="H100" s="11">
        <v>7.8870060545265641</v>
      </c>
      <c r="I100" s="11">
        <v>23.752407386428004</v>
      </c>
      <c r="J100" s="11">
        <v>13.207079060535893</v>
      </c>
      <c r="K100" s="11">
        <v>3.3183096261991398</v>
      </c>
      <c r="L100" s="131">
        <v>16.525388686735035</v>
      </c>
      <c r="M100" s="12">
        <v>25.125234815278645</v>
      </c>
      <c r="N100" s="13">
        <v>69.573531717789379</v>
      </c>
      <c r="O100" s="13">
        <v>209.52676557476039</v>
      </c>
      <c r="P100" s="13">
        <v>72.640610688150034</v>
      </c>
      <c r="Q100" s="14">
        <v>93.204509954381749</v>
      </c>
    </row>
    <row r="101" spans="1:17" x14ac:dyDescent="0.35">
      <c r="A101" s="140">
        <v>25</v>
      </c>
      <c r="B101" s="7" t="s">
        <v>258</v>
      </c>
      <c r="C101" s="8">
        <v>1</v>
      </c>
      <c r="D101" s="9" t="s">
        <v>259</v>
      </c>
      <c r="E101" s="10" t="s">
        <v>141</v>
      </c>
      <c r="F101" s="36">
        <v>3.137319316688568</v>
      </c>
      <c r="G101" s="11">
        <v>13.16</v>
      </c>
      <c r="H101" s="11">
        <v>7.3102133792013388</v>
      </c>
      <c r="I101" s="11">
        <v>21.243541223840875</v>
      </c>
      <c r="J101" s="11">
        <v>11.610004657151467</v>
      </c>
      <c r="K101" s="11">
        <v>0</v>
      </c>
      <c r="L101" s="131">
        <v>11.610004657151467</v>
      </c>
      <c r="M101" s="12">
        <v>0</v>
      </c>
      <c r="N101" s="13">
        <v>54.651927071942083</v>
      </c>
      <c r="O101" s="13">
        <v>158.81895718917977</v>
      </c>
      <c r="P101" s="13">
        <v>0</v>
      </c>
      <c r="Q101" s="14">
        <v>88.221919887169207</v>
      </c>
    </row>
    <row r="102" spans="1:17" x14ac:dyDescent="0.35">
      <c r="A102" s="140">
        <v>25</v>
      </c>
      <c r="B102" s="7" t="s">
        <v>258</v>
      </c>
      <c r="C102" s="8">
        <v>2</v>
      </c>
      <c r="D102" s="9" t="s">
        <v>260</v>
      </c>
      <c r="E102" s="17" t="s">
        <v>141</v>
      </c>
      <c r="F102" s="36">
        <v>2.5304209485316251</v>
      </c>
      <c r="G102" s="11">
        <v>13.05</v>
      </c>
      <c r="H102" s="11">
        <v>7.9535950936032425</v>
      </c>
      <c r="I102" s="11">
        <v>20.429057408402105</v>
      </c>
      <c r="J102" s="11">
        <v>12.431251412642206</v>
      </c>
      <c r="K102" s="11">
        <v>6.8434666867575782</v>
      </c>
      <c r="L102" s="131">
        <v>19.274718099399784</v>
      </c>
      <c r="M102" s="12">
        <v>55.050505050505052</v>
      </c>
      <c r="N102" s="13">
        <v>94.349522418359044</v>
      </c>
      <c r="O102" s="13">
        <v>242.33969510091944</v>
      </c>
      <c r="P102" s="13">
        <v>270.44775655721492</v>
      </c>
      <c r="Q102" s="14">
        <v>95.258631514499655</v>
      </c>
    </row>
    <row r="103" spans="1:17" x14ac:dyDescent="0.35">
      <c r="A103" s="140">
        <v>25</v>
      </c>
      <c r="B103" s="7" t="s">
        <v>258</v>
      </c>
      <c r="C103" s="8">
        <v>3</v>
      </c>
      <c r="D103" s="9" t="s">
        <v>261</v>
      </c>
      <c r="E103" s="10" t="s">
        <v>14</v>
      </c>
      <c r="F103" s="36">
        <v>1.1648495618842545</v>
      </c>
      <c r="G103" s="11">
        <v>9.49</v>
      </c>
      <c r="H103" s="11">
        <v>5.1997984779784154</v>
      </c>
      <c r="I103" s="11">
        <v>16.244375562443754</v>
      </c>
      <c r="J103" s="11">
        <v>9.136160292357129</v>
      </c>
      <c r="K103" s="11">
        <v>0</v>
      </c>
      <c r="L103" s="131">
        <v>9.136160292357129</v>
      </c>
      <c r="M103" s="12">
        <v>0</v>
      </c>
      <c r="N103" s="13">
        <v>56.241991311008036</v>
      </c>
      <c r="O103" s="13">
        <v>175.70219944195026</v>
      </c>
      <c r="P103" s="13">
        <v>0</v>
      </c>
      <c r="Q103" s="14">
        <v>96.271446705554581</v>
      </c>
    </row>
    <row r="104" spans="1:17" x14ac:dyDescent="0.35">
      <c r="A104" s="140">
        <v>25</v>
      </c>
      <c r="B104" s="7" t="s">
        <v>258</v>
      </c>
      <c r="C104" s="8">
        <v>4</v>
      </c>
      <c r="D104" s="15" t="s">
        <v>262</v>
      </c>
      <c r="E104" s="17" t="s">
        <v>141</v>
      </c>
      <c r="F104" s="36">
        <v>1.4541132438105353</v>
      </c>
      <c r="G104" s="11">
        <v>10.17</v>
      </c>
      <c r="H104" s="11">
        <v>3.1115639833983648</v>
      </c>
      <c r="I104" s="11">
        <v>17.865261209792603</v>
      </c>
      <c r="J104" s="11">
        <v>10.688735691987512</v>
      </c>
      <c r="K104" s="11">
        <v>1.7169614984391259</v>
      </c>
      <c r="L104" s="131">
        <v>12.405697190426638</v>
      </c>
      <c r="M104" s="12">
        <v>16.063279586248861</v>
      </c>
      <c r="N104" s="13">
        <v>69.440334763348559</v>
      </c>
      <c r="O104" s="13">
        <v>398.69651585558836</v>
      </c>
      <c r="P104" s="13">
        <v>118.07618875265801</v>
      </c>
      <c r="Q104" s="14">
        <v>105.1006459389136</v>
      </c>
    </row>
    <row r="105" spans="1:17" x14ac:dyDescent="0.35">
      <c r="A105" s="140">
        <v>25</v>
      </c>
      <c r="B105" s="7" t="s">
        <v>258</v>
      </c>
      <c r="C105" s="8">
        <v>5</v>
      </c>
      <c r="D105" s="9" t="s">
        <v>263</v>
      </c>
      <c r="E105" s="10" t="s">
        <v>14</v>
      </c>
      <c r="F105" s="36">
        <v>0</v>
      </c>
      <c r="G105" s="11">
        <v>8.7799999999999994</v>
      </c>
      <c r="H105" s="11">
        <v>3.273859619592661</v>
      </c>
      <c r="I105" s="11">
        <v>13.743304838932458</v>
      </c>
      <c r="J105" s="11">
        <v>8.7547606421443387</v>
      </c>
      <c r="K105" s="11">
        <v>1.3980619968182038</v>
      </c>
      <c r="L105" s="131">
        <v>10.152822638962542</v>
      </c>
      <c r="M105" s="12">
        <v>15.969162995594713</v>
      </c>
      <c r="N105" s="13">
        <v>73.874681220788418</v>
      </c>
      <c r="O105" s="13">
        <v>310.1178370081052</v>
      </c>
      <c r="P105" s="13"/>
      <c r="Q105" s="14">
        <v>99.712535787520949</v>
      </c>
    </row>
    <row r="106" spans="1:17" x14ac:dyDescent="0.35">
      <c r="A106" s="140">
        <v>26</v>
      </c>
      <c r="B106" s="7" t="s">
        <v>264</v>
      </c>
      <c r="C106" s="8">
        <v>1</v>
      </c>
      <c r="D106" s="9" t="s">
        <v>265</v>
      </c>
      <c r="E106" s="10" t="s">
        <v>14</v>
      </c>
      <c r="F106" s="36">
        <v>2.0358247608085747</v>
      </c>
      <c r="G106" s="11">
        <v>10.9</v>
      </c>
      <c r="H106" s="11">
        <v>4.877700580565338</v>
      </c>
      <c r="I106" s="11">
        <v>20.452482368549681</v>
      </c>
      <c r="J106" s="11">
        <v>11.868890166762506</v>
      </c>
      <c r="K106" s="11">
        <v>1.1385853939045427</v>
      </c>
      <c r="L106" s="131">
        <v>13.00747556066705</v>
      </c>
      <c r="M106" s="12">
        <v>9.5930232558139519</v>
      </c>
      <c r="N106" s="13">
        <v>63.598517413558497</v>
      </c>
      <c r="O106" s="13">
        <v>266.67228432376328</v>
      </c>
      <c r="P106" s="13">
        <v>55.927475479388868</v>
      </c>
      <c r="Q106" s="14">
        <v>108.88890061250005</v>
      </c>
    </row>
    <row r="107" spans="1:17" x14ac:dyDescent="0.35">
      <c r="A107" s="140">
        <v>26</v>
      </c>
      <c r="B107" s="7" t="s">
        <v>264</v>
      </c>
      <c r="C107" s="8">
        <v>2</v>
      </c>
      <c r="D107" s="9" t="s">
        <v>266</v>
      </c>
      <c r="E107" s="10" t="s">
        <v>18</v>
      </c>
      <c r="F107" s="36">
        <v>3.6952388657416768</v>
      </c>
      <c r="G107" s="11">
        <v>11.25</v>
      </c>
      <c r="H107" s="11">
        <v>6.9989948971702489</v>
      </c>
      <c r="I107" s="11">
        <v>18.514426371659138</v>
      </c>
      <c r="J107" s="11">
        <v>10.266484849885595</v>
      </c>
      <c r="K107" s="11">
        <v>4.5461899369034136</v>
      </c>
      <c r="L107" s="131">
        <v>14.812674786789009</v>
      </c>
      <c r="M107" s="12">
        <v>44.281855020261141</v>
      </c>
      <c r="N107" s="13">
        <v>80.006123276189825</v>
      </c>
      <c r="O107" s="13">
        <v>211.64002838147366</v>
      </c>
      <c r="P107" s="13">
        <v>123.02831026840646</v>
      </c>
      <c r="Q107" s="14">
        <v>91.257643110094179</v>
      </c>
    </row>
    <row r="108" spans="1:17" x14ac:dyDescent="0.35">
      <c r="A108" s="140">
        <v>26</v>
      </c>
      <c r="B108" s="7" t="s">
        <v>264</v>
      </c>
      <c r="C108" s="8">
        <v>3</v>
      </c>
      <c r="D108" s="9" t="s">
        <v>267</v>
      </c>
      <c r="E108" s="10" t="s">
        <v>14</v>
      </c>
      <c r="F108" s="36">
        <v>4.4619505777552346</v>
      </c>
      <c r="G108" s="11">
        <v>14.47</v>
      </c>
      <c r="H108" s="11">
        <v>9.4977818825987548</v>
      </c>
      <c r="I108" s="11">
        <v>22.728647190174918</v>
      </c>
      <c r="J108" s="11">
        <v>16.744722614415096</v>
      </c>
      <c r="K108" s="11">
        <v>1.3309686972691896</v>
      </c>
      <c r="L108" s="131">
        <v>18.075691311684285</v>
      </c>
      <c r="M108" s="12">
        <v>7.948586118251928</v>
      </c>
      <c r="N108" s="13">
        <v>79.528232192798527</v>
      </c>
      <c r="O108" s="13">
        <v>190.31487072577906</v>
      </c>
      <c r="P108" s="13">
        <v>29.829301649028739</v>
      </c>
      <c r="Q108" s="14">
        <v>115.72026685843188</v>
      </c>
    </row>
    <row r="109" spans="1:17" x14ac:dyDescent="0.35">
      <c r="A109" s="140">
        <v>26</v>
      </c>
      <c r="B109" s="7" t="s">
        <v>264</v>
      </c>
      <c r="C109" s="8">
        <v>4</v>
      </c>
      <c r="D109" s="9" t="s">
        <v>268</v>
      </c>
      <c r="E109" s="10" t="s">
        <v>141</v>
      </c>
      <c r="F109" s="36">
        <v>2.8616259684220848</v>
      </c>
      <c r="G109" s="11">
        <v>11.1</v>
      </c>
      <c r="H109" s="11">
        <v>5.5802947588082947</v>
      </c>
      <c r="I109" s="11">
        <v>18.235524732665503</v>
      </c>
      <c r="J109" s="11">
        <v>10.629521649929814</v>
      </c>
      <c r="K109" s="11">
        <v>1.8248569268977433</v>
      </c>
      <c r="L109" s="131">
        <v>12.454378576827557</v>
      </c>
      <c r="M109" s="12">
        <v>17.167817960178787</v>
      </c>
      <c r="N109" s="13">
        <v>68.297341367522506</v>
      </c>
      <c r="O109" s="13">
        <v>223.18495913085536</v>
      </c>
      <c r="P109" s="13">
        <v>63.769931746320388</v>
      </c>
      <c r="Q109" s="14">
        <v>95.761456305674002</v>
      </c>
    </row>
    <row r="110" spans="1:17" x14ac:dyDescent="0.35">
      <c r="A110" s="140">
        <v>27</v>
      </c>
      <c r="B110" s="7" t="s">
        <v>269</v>
      </c>
      <c r="C110" s="8">
        <v>1</v>
      </c>
      <c r="D110" s="9" t="s">
        <v>270</v>
      </c>
      <c r="E110" s="10" t="s">
        <v>14</v>
      </c>
      <c r="F110" s="36">
        <v>7.8672161361800832</v>
      </c>
      <c r="G110" s="11">
        <v>9.18</v>
      </c>
      <c r="H110" s="11">
        <v>5.1786456169505604</v>
      </c>
      <c r="I110" s="11">
        <v>16.508493737542025</v>
      </c>
      <c r="J110" s="11">
        <v>11.434156480427575</v>
      </c>
      <c r="K110" s="11">
        <v>1.4005047755728213</v>
      </c>
      <c r="L110" s="131">
        <v>12.834661256000397</v>
      </c>
      <c r="M110" s="12">
        <v>12.248431075524778</v>
      </c>
      <c r="N110" s="13">
        <v>77.745804432860197</v>
      </c>
      <c r="O110" s="13">
        <v>247.83818406091422</v>
      </c>
      <c r="P110" s="13">
        <v>17.801783392375878</v>
      </c>
      <c r="Q110" s="14">
        <v>124.55508148613916</v>
      </c>
    </row>
    <row r="111" spans="1:17" x14ac:dyDescent="0.35">
      <c r="A111" s="140">
        <v>27</v>
      </c>
      <c r="B111" s="7" t="s">
        <v>269</v>
      </c>
      <c r="C111" s="8">
        <v>2</v>
      </c>
      <c r="D111" s="9" t="s">
        <v>271</v>
      </c>
      <c r="E111" s="10" t="s">
        <v>141</v>
      </c>
      <c r="F111" s="36">
        <v>3.1543239790299133</v>
      </c>
      <c r="G111" s="11">
        <v>10.01</v>
      </c>
      <c r="H111" s="11">
        <v>5.5455254652847428</v>
      </c>
      <c r="I111" s="11">
        <v>17.123189215952468</v>
      </c>
      <c r="J111" s="11">
        <v>10.656161198656678</v>
      </c>
      <c r="K111" s="11">
        <v>7.0395246706277446</v>
      </c>
      <c r="L111" s="131">
        <v>17.695685869284421</v>
      </c>
      <c r="M111" s="12">
        <v>66.060606060606062</v>
      </c>
      <c r="N111" s="13">
        <v>103.34339967929922</v>
      </c>
      <c r="O111" s="13">
        <v>319.09845117582216</v>
      </c>
      <c r="P111" s="13">
        <v>223.17062918795975</v>
      </c>
      <c r="Q111" s="14">
        <v>106.45515682973705</v>
      </c>
    </row>
    <row r="112" spans="1:17" x14ac:dyDescent="0.35">
      <c r="A112" s="140">
        <v>27</v>
      </c>
      <c r="B112" s="7" t="s">
        <v>269</v>
      </c>
      <c r="C112" s="8">
        <v>3</v>
      </c>
      <c r="D112" s="16" t="s">
        <v>272</v>
      </c>
      <c r="E112" s="10" t="s">
        <v>18</v>
      </c>
      <c r="F112" s="36">
        <v>3.1659163190285411</v>
      </c>
      <c r="G112" s="11">
        <v>10.119999999999999</v>
      </c>
      <c r="H112" s="11">
        <v>4.7861214780789894</v>
      </c>
      <c r="I112" s="11">
        <v>16.516516516516518</v>
      </c>
      <c r="J112" s="11">
        <v>12.164609053497943</v>
      </c>
      <c r="K112" s="11">
        <v>0</v>
      </c>
      <c r="L112" s="131">
        <v>12.164609053497943</v>
      </c>
      <c r="M112" s="12">
        <v>0</v>
      </c>
      <c r="N112" s="13">
        <v>73.651178451178438</v>
      </c>
      <c r="O112" s="13">
        <v>254.16423526258814</v>
      </c>
      <c r="P112" s="13">
        <v>0</v>
      </c>
      <c r="Q112" s="14">
        <v>120.20364677369508</v>
      </c>
    </row>
    <row r="113" spans="1:17" x14ac:dyDescent="0.35">
      <c r="A113" s="140">
        <v>27</v>
      </c>
      <c r="B113" s="7" t="s">
        <v>269</v>
      </c>
      <c r="C113" s="8">
        <v>4</v>
      </c>
      <c r="D113" s="9" t="s">
        <v>273</v>
      </c>
      <c r="E113" s="10" t="s">
        <v>141</v>
      </c>
      <c r="F113" s="36">
        <v>4.9077282617455076</v>
      </c>
      <c r="G113" s="11">
        <v>11.69</v>
      </c>
      <c r="H113" s="11">
        <v>7.3708671368584122</v>
      </c>
      <c r="I113" s="11">
        <v>19.976009938739665</v>
      </c>
      <c r="J113" s="11">
        <v>14.297408550846665</v>
      </c>
      <c r="K113" s="11">
        <v>0</v>
      </c>
      <c r="L113" s="131">
        <v>14.297408550846665</v>
      </c>
      <c r="M113" s="12">
        <v>0</v>
      </c>
      <c r="N113" s="13">
        <v>71.572894660607702</v>
      </c>
      <c r="O113" s="13">
        <v>193.97186634055191</v>
      </c>
      <c r="P113" s="13">
        <v>0</v>
      </c>
      <c r="Q113" s="14">
        <v>122.30460693624178</v>
      </c>
    </row>
    <row r="114" spans="1:17" x14ac:dyDescent="0.35">
      <c r="A114" s="140">
        <v>27</v>
      </c>
      <c r="B114" s="7" t="s">
        <v>269</v>
      </c>
      <c r="C114" s="8">
        <v>5</v>
      </c>
      <c r="D114" s="9" t="s">
        <v>274</v>
      </c>
      <c r="E114" s="10" t="s">
        <v>14</v>
      </c>
      <c r="F114" s="36">
        <v>8.5578509931799651</v>
      </c>
      <c r="G114" s="11">
        <v>10.61</v>
      </c>
      <c r="H114" s="11">
        <v>6.5913144551995027</v>
      </c>
      <c r="I114" s="11">
        <v>17.127398643774345</v>
      </c>
      <c r="J114" s="11">
        <v>10.534606205250597</v>
      </c>
      <c r="K114" s="11">
        <v>1.6921241050119333</v>
      </c>
      <c r="L114" s="131">
        <v>12.22673031026253</v>
      </c>
      <c r="M114" s="12">
        <v>16.062528318985049</v>
      </c>
      <c r="N114" s="13">
        <v>71.386966372192404</v>
      </c>
      <c r="O114" s="13">
        <v>185.4976028433536</v>
      </c>
      <c r="P114" s="13">
        <v>19.772768962213096</v>
      </c>
      <c r="Q114" s="14">
        <v>99.289408155048037</v>
      </c>
    </row>
    <row r="115" spans="1:17" x14ac:dyDescent="0.35">
      <c r="A115" s="140">
        <v>28</v>
      </c>
      <c r="B115" s="7" t="s">
        <v>275</v>
      </c>
      <c r="C115" s="8">
        <v>1</v>
      </c>
      <c r="D115" s="9" t="s">
        <v>276</v>
      </c>
      <c r="E115" s="10" t="s">
        <v>14</v>
      </c>
      <c r="F115" s="36">
        <v>1.9557049634170456</v>
      </c>
      <c r="G115" s="11">
        <v>9.52</v>
      </c>
      <c r="H115" s="11">
        <v>4.2000552638850515</v>
      </c>
      <c r="I115" s="11">
        <v>16.705441752255577</v>
      </c>
      <c r="J115" s="11">
        <v>10.319113201209271</v>
      </c>
      <c r="K115" s="11">
        <v>2.0064942335684695</v>
      </c>
      <c r="L115" s="131">
        <v>12.325607434777741</v>
      </c>
      <c r="M115" s="12">
        <v>19.444444444444446</v>
      </c>
      <c r="N115" s="13">
        <v>73.781990429038075</v>
      </c>
      <c r="O115" s="13">
        <v>293.46298227934631</v>
      </c>
      <c r="P115" s="13">
        <v>102.59698017346564</v>
      </c>
      <c r="Q115" s="14">
        <v>108.39404623118982</v>
      </c>
    </row>
    <row r="116" spans="1:17" x14ac:dyDescent="0.35">
      <c r="A116" s="140">
        <v>28</v>
      </c>
      <c r="B116" s="7" t="s">
        <v>275</v>
      </c>
      <c r="C116" s="8">
        <v>2</v>
      </c>
      <c r="D116" s="9" t="s">
        <v>277</v>
      </c>
      <c r="E116" s="10" t="s">
        <v>14</v>
      </c>
      <c r="F116" s="36">
        <v>2.0000507627097135</v>
      </c>
      <c r="G116" s="11">
        <v>9.3699999999999992</v>
      </c>
      <c r="H116" s="11">
        <v>4.1135528270900137</v>
      </c>
      <c r="I116" s="11">
        <v>18.780531609195403</v>
      </c>
      <c r="J116" s="11">
        <v>9.930039757142417</v>
      </c>
      <c r="K116" s="11">
        <v>0</v>
      </c>
      <c r="L116" s="131">
        <v>9.930039757142417</v>
      </c>
      <c r="M116" s="12">
        <v>0</v>
      </c>
      <c r="N116" s="13">
        <v>52.874114342324731</v>
      </c>
      <c r="O116" s="13">
        <v>241.39813379197733</v>
      </c>
      <c r="P116" s="13">
        <v>0</v>
      </c>
      <c r="Q116" s="14">
        <v>105.97694511357969</v>
      </c>
    </row>
    <row r="117" spans="1:17" x14ac:dyDescent="0.35">
      <c r="A117" s="140">
        <v>28</v>
      </c>
      <c r="B117" s="7" t="s">
        <v>275</v>
      </c>
      <c r="C117" s="8">
        <v>3</v>
      </c>
      <c r="D117" s="9" t="s">
        <v>278</v>
      </c>
      <c r="E117" s="10" t="s">
        <v>14</v>
      </c>
      <c r="F117" s="36">
        <v>1.5975053969776924</v>
      </c>
      <c r="G117" s="11">
        <v>8.76</v>
      </c>
      <c r="H117" s="11">
        <v>4.1781384340433751</v>
      </c>
      <c r="I117" s="11">
        <v>15.42236115149753</v>
      </c>
      <c r="J117" s="11">
        <v>10.112164662349677</v>
      </c>
      <c r="K117" s="11">
        <v>0</v>
      </c>
      <c r="L117" s="131">
        <v>10.112164662349677</v>
      </c>
      <c r="M117" s="12">
        <v>0</v>
      </c>
      <c r="N117" s="13">
        <v>65.568200374867857</v>
      </c>
      <c r="O117" s="13">
        <v>242.02560116141663</v>
      </c>
      <c r="P117" s="13">
        <v>0</v>
      </c>
      <c r="Q117" s="14">
        <v>115.43566966152601</v>
      </c>
    </row>
    <row r="118" spans="1:17" x14ac:dyDescent="0.35">
      <c r="A118" s="140">
        <v>28</v>
      </c>
      <c r="B118" s="7" t="s">
        <v>275</v>
      </c>
      <c r="C118" s="8">
        <v>4</v>
      </c>
      <c r="D118" s="9" t="s">
        <v>279</v>
      </c>
      <c r="E118" s="10" t="s">
        <v>18</v>
      </c>
      <c r="F118" s="36">
        <v>3.2382862874337297</v>
      </c>
      <c r="G118" s="11">
        <v>8.0500000000000007</v>
      </c>
      <c r="H118" s="11">
        <v>5.888724766125061</v>
      </c>
      <c r="I118" s="11">
        <v>13.653584159154954</v>
      </c>
      <c r="J118" s="11">
        <v>5.9520771302991635</v>
      </c>
      <c r="K118" s="11">
        <v>1.6078264568268823</v>
      </c>
      <c r="L118" s="131">
        <v>7.5599035871260458</v>
      </c>
      <c r="M118" s="12">
        <v>27.012863268222965</v>
      </c>
      <c r="N118" s="13">
        <v>55.369370408553166</v>
      </c>
      <c r="O118" s="13">
        <v>128.37929920947323</v>
      </c>
      <c r="P118" s="13">
        <v>49.650534699977044</v>
      </c>
      <c r="Q118" s="14">
        <v>73.938846339120033</v>
      </c>
    </row>
    <row r="119" spans="1:17" x14ac:dyDescent="0.35">
      <c r="A119" s="140">
        <v>29</v>
      </c>
      <c r="B119" s="7" t="s">
        <v>280</v>
      </c>
      <c r="C119" s="8">
        <v>1</v>
      </c>
      <c r="D119" s="15" t="s">
        <v>281</v>
      </c>
      <c r="E119" s="10" t="s">
        <v>141</v>
      </c>
      <c r="F119" s="36">
        <v>2.3012441542398303</v>
      </c>
      <c r="G119" s="11">
        <v>10.97</v>
      </c>
      <c r="H119" s="11">
        <v>4.927232949681347</v>
      </c>
      <c r="I119" s="11">
        <v>18.215598091372787</v>
      </c>
      <c r="J119" s="11">
        <v>9.9559169870569058</v>
      </c>
      <c r="K119" s="11">
        <v>1.1876245496084865</v>
      </c>
      <c r="L119" s="131">
        <v>11.143541536665392</v>
      </c>
      <c r="M119" s="12">
        <v>11.928831378892033</v>
      </c>
      <c r="N119" s="13">
        <v>61.175820199629683</v>
      </c>
      <c r="O119" s="13">
        <v>226.16226288602945</v>
      </c>
      <c r="P119" s="13">
        <v>51.60793336162952</v>
      </c>
      <c r="Q119" s="14">
        <v>90.755852206535153</v>
      </c>
    </row>
    <row r="120" spans="1:17" x14ac:dyDescent="0.35">
      <c r="A120" s="140">
        <v>29</v>
      </c>
      <c r="B120" s="7" t="s">
        <v>280</v>
      </c>
      <c r="C120" s="8">
        <v>2</v>
      </c>
      <c r="D120" s="9" t="s">
        <v>282</v>
      </c>
      <c r="E120" s="10" t="s">
        <v>141</v>
      </c>
      <c r="F120" s="36">
        <v>2.5273441648083255</v>
      </c>
      <c r="G120" s="11">
        <v>12.01</v>
      </c>
      <c r="H120" s="11">
        <v>6.7487154976699726</v>
      </c>
      <c r="I120" s="11">
        <v>21.78279134378818</v>
      </c>
      <c r="J120" s="11">
        <v>15.103241844655269</v>
      </c>
      <c r="K120" s="11">
        <v>1.5828725077367969</v>
      </c>
      <c r="L120" s="131">
        <v>16.686114352392067</v>
      </c>
      <c r="M120" s="12">
        <v>10.480349344978167</v>
      </c>
      <c r="N120" s="13">
        <v>76.602277867158946</v>
      </c>
      <c r="O120" s="13">
        <v>247.24874471524294</v>
      </c>
      <c r="P120" s="13">
        <v>62.629875652762244</v>
      </c>
      <c r="Q120" s="14">
        <v>125.75555241178409</v>
      </c>
    </row>
    <row r="121" spans="1:17" x14ac:dyDescent="0.35">
      <c r="A121" s="140">
        <v>29</v>
      </c>
      <c r="B121" s="7" t="s">
        <v>280</v>
      </c>
      <c r="C121" s="8">
        <v>3</v>
      </c>
      <c r="D121" s="9" t="s">
        <v>283</v>
      </c>
      <c r="E121" s="10" t="s">
        <v>141</v>
      </c>
      <c r="F121" s="36">
        <v>1.0299058214462742</v>
      </c>
      <c r="G121" s="11">
        <v>10.23</v>
      </c>
      <c r="H121" s="11">
        <v>5.0057714505579067</v>
      </c>
      <c r="I121" s="11">
        <v>18.708586511231477</v>
      </c>
      <c r="J121" s="11">
        <v>12.077819062330397</v>
      </c>
      <c r="K121" s="11">
        <v>0.9810879639293616</v>
      </c>
      <c r="L121" s="131">
        <v>13.058907026259758</v>
      </c>
      <c r="M121" s="12">
        <v>8.123055651572761</v>
      </c>
      <c r="N121" s="13">
        <v>69.801676457064247</v>
      </c>
      <c r="O121" s="13">
        <v>260.87701276901703</v>
      </c>
      <c r="P121" s="13">
        <v>95.259968775750906</v>
      </c>
      <c r="Q121" s="14">
        <v>118.0627474323597</v>
      </c>
    </row>
    <row r="122" spans="1:17" x14ac:dyDescent="0.35">
      <c r="A122" s="140">
        <v>29</v>
      </c>
      <c r="B122" s="7" t="s">
        <v>280</v>
      </c>
      <c r="C122" s="8">
        <v>4</v>
      </c>
      <c r="D122" s="15" t="s">
        <v>284</v>
      </c>
      <c r="E122" s="10" t="s">
        <v>141</v>
      </c>
      <c r="F122" s="36">
        <v>2.2796494571818302</v>
      </c>
      <c r="G122" s="11">
        <v>12.25</v>
      </c>
      <c r="H122" s="11">
        <v>5.7234689333359148</v>
      </c>
      <c r="I122" s="11">
        <v>20.875003731677463</v>
      </c>
      <c r="J122" s="11">
        <v>12.768960944518115</v>
      </c>
      <c r="K122" s="11">
        <v>2.6821234546776744</v>
      </c>
      <c r="L122" s="131">
        <v>15.451084399195789</v>
      </c>
      <c r="M122" s="12">
        <v>21.005025125628141</v>
      </c>
      <c r="N122" s="13">
        <v>74.017157543062055</v>
      </c>
      <c r="O122" s="13">
        <v>269.96013395306659</v>
      </c>
      <c r="P122" s="13">
        <v>117.65508272457794</v>
      </c>
      <c r="Q122" s="14">
        <v>104.23641587361728</v>
      </c>
    </row>
    <row r="123" spans="1:17" x14ac:dyDescent="0.35">
      <c r="A123" s="140">
        <v>29</v>
      </c>
      <c r="B123" s="7" t="s">
        <v>280</v>
      </c>
      <c r="C123" s="8">
        <v>5</v>
      </c>
      <c r="D123" s="9" t="s">
        <v>285</v>
      </c>
      <c r="E123" s="10" t="s">
        <v>141</v>
      </c>
      <c r="F123" s="36">
        <v>1.7614273696017948</v>
      </c>
      <c r="G123" s="11">
        <v>9.7100000000000009</v>
      </c>
      <c r="H123" s="11">
        <v>4.3976637979658308</v>
      </c>
      <c r="I123" s="11">
        <v>17.814693375685231</v>
      </c>
      <c r="J123" s="11">
        <v>10.338667230151565</v>
      </c>
      <c r="K123" s="11">
        <v>1.1199262347042664</v>
      </c>
      <c r="L123" s="131">
        <v>11.458593464855831</v>
      </c>
      <c r="M123" s="12">
        <v>10.832404310665179</v>
      </c>
      <c r="N123" s="13">
        <v>64.321025477179077</v>
      </c>
      <c r="O123" s="13">
        <v>260.5609248746137</v>
      </c>
      <c r="P123" s="13">
        <v>63.580608206255349</v>
      </c>
      <c r="Q123" s="14">
        <v>106.4744307945578</v>
      </c>
    </row>
    <row r="124" spans="1:17" x14ac:dyDescent="0.35">
      <c r="A124" s="140">
        <v>29</v>
      </c>
      <c r="B124" s="7" t="s">
        <v>280</v>
      </c>
      <c r="C124" s="8">
        <v>6</v>
      </c>
      <c r="D124" s="9" t="s">
        <v>286</v>
      </c>
      <c r="E124" s="10" t="s">
        <v>141</v>
      </c>
      <c r="F124" s="36">
        <v>1.8142454350161117</v>
      </c>
      <c r="G124" s="11">
        <v>12.25</v>
      </c>
      <c r="H124" s="11">
        <v>5.2922284181548669</v>
      </c>
      <c r="I124" s="11">
        <v>20.11917570139866</v>
      </c>
      <c r="J124" s="11">
        <v>11.530811194044547</v>
      </c>
      <c r="K124" s="11">
        <v>1.4002402662622842</v>
      </c>
      <c r="L124" s="131">
        <v>12.931051460306831</v>
      </c>
      <c r="M124" s="12">
        <v>12.143467122117849</v>
      </c>
      <c r="N124" s="13">
        <v>64.272272642898983</v>
      </c>
      <c r="O124" s="13">
        <v>244.34038818028259</v>
      </c>
      <c r="P124" s="13">
        <v>77.180310846412524</v>
      </c>
      <c r="Q124" s="14">
        <v>94.129070971792231</v>
      </c>
    </row>
    <row r="125" spans="1:17" x14ac:dyDescent="0.35">
      <c r="A125" s="140">
        <v>29</v>
      </c>
      <c r="B125" s="7" t="s">
        <v>280</v>
      </c>
      <c r="C125" s="8">
        <v>7</v>
      </c>
      <c r="D125" s="9" t="s">
        <v>287</v>
      </c>
      <c r="E125" s="10" t="s">
        <v>141</v>
      </c>
      <c r="F125" s="36">
        <v>4.1988407876602416</v>
      </c>
      <c r="G125" s="11">
        <v>12.44</v>
      </c>
      <c r="H125" s="11">
        <v>6.7747182986827488</v>
      </c>
      <c r="I125" s="11">
        <v>20.345818653810497</v>
      </c>
      <c r="J125" s="11">
        <v>14.62958371836192</v>
      </c>
      <c r="K125" s="11">
        <v>0</v>
      </c>
      <c r="L125" s="131">
        <v>14.62958371836192</v>
      </c>
      <c r="M125" s="12">
        <v>0</v>
      </c>
      <c r="N125" s="13">
        <v>71.904620636250471</v>
      </c>
      <c r="O125" s="13">
        <v>215.94379387267571</v>
      </c>
      <c r="P125" s="13">
        <v>0</v>
      </c>
      <c r="Q125" s="14">
        <v>117.6011552922984</v>
      </c>
    </row>
    <row r="126" spans="1:17" x14ac:dyDescent="0.35">
      <c r="A126" s="140">
        <v>29</v>
      </c>
      <c r="B126" s="7" t="s">
        <v>280</v>
      </c>
      <c r="C126" s="8">
        <v>8</v>
      </c>
      <c r="D126" s="9" t="s">
        <v>288</v>
      </c>
      <c r="E126" s="10" t="s">
        <v>141</v>
      </c>
      <c r="F126" s="36">
        <v>0.79034235593699897</v>
      </c>
      <c r="G126" s="11">
        <v>12.61</v>
      </c>
      <c r="H126" s="11">
        <v>6.5458065296739196</v>
      </c>
      <c r="I126" s="11">
        <v>20.223959008017044</v>
      </c>
      <c r="J126" s="11">
        <v>12.974854597738428</v>
      </c>
      <c r="K126" s="11">
        <v>3.0637175412423514</v>
      </c>
      <c r="L126" s="131">
        <v>16.038572138980779</v>
      </c>
      <c r="M126" s="12">
        <v>23.612731211464752</v>
      </c>
      <c r="N126" s="13">
        <v>79.304809372996047</v>
      </c>
      <c r="O126" s="13">
        <v>245.02056494144111</v>
      </c>
      <c r="P126" s="13">
        <v>387.64435668010321</v>
      </c>
      <c r="Q126" s="14">
        <v>102.89337508119294</v>
      </c>
    </row>
    <row r="127" spans="1:17" x14ac:dyDescent="0.35">
      <c r="A127" s="140">
        <v>30</v>
      </c>
      <c r="B127" s="7" t="s">
        <v>289</v>
      </c>
      <c r="C127" s="8">
        <v>1</v>
      </c>
      <c r="D127" s="9" t="s">
        <v>290</v>
      </c>
      <c r="E127" s="10" t="s">
        <v>141</v>
      </c>
      <c r="F127" s="36">
        <v>12.72715416050778</v>
      </c>
      <c r="G127" s="11">
        <v>11.65</v>
      </c>
      <c r="H127" s="11">
        <v>7.6120025005209424</v>
      </c>
      <c r="I127" s="11">
        <v>21.718783563997913</v>
      </c>
      <c r="J127" s="11">
        <v>9.9380220964699539</v>
      </c>
      <c r="K127" s="11">
        <v>5.524117488547561</v>
      </c>
      <c r="L127" s="131">
        <v>15.462139585017514</v>
      </c>
      <c r="M127" s="12">
        <v>55.585683297180047</v>
      </c>
      <c r="N127" s="13">
        <v>71.192475119316953</v>
      </c>
      <c r="O127" s="13">
        <v>203.12840916643592</v>
      </c>
      <c r="P127" s="13">
        <v>43.40418461881162</v>
      </c>
      <c r="Q127" s="14">
        <v>85.304910699312913</v>
      </c>
    </row>
    <row r="128" spans="1:17" x14ac:dyDescent="0.35">
      <c r="A128" s="140">
        <v>30</v>
      </c>
      <c r="B128" s="7" t="s">
        <v>289</v>
      </c>
      <c r="C128" s="8">
        <v>2</v>
      </c>
      <c r="D128" s="9" t="s">
        <v>291</v>
      </c>
      <c r="E128" s="10" t="s">
        <v>194</v>
      </c>
      <c r="F128" s="36">
        <v>4.2828840460343258</v>
      </c>
      <c r="G128" s="11">
        <v>11.11</v>
      </c>
      <c r="H128" s="11">
        <v>5.1823118696664086</v>
      </c>
      <c r="I128" s="11">
        <v>18.838668032499335</v>
      </c>
      <c r="J128" s="11">
        <v>13.06624227327244</v>
      </c>
      <c r="K128" s="11">
        <v>0</v>
      </c>
      <c r="L128" s="131">
        <v>13.06624227327244</v>
      </c>
      <c r="M128" s="12">
        <v>0</v>
      </c>
      <c r="N128" s="13">
        <v>69.358631144894886</v>
      </c>
      <c r="O128" s="13">
        <v>252.13153129114033</v>
      </c>
      <c r="P128" s="13">
        <v>0</v>
      </c>
      <c r="Q128" s="14">
        <v>117.60794125357732</v>
      </c>
    </row>
    <row r="129" spans="1:17" x14ac:dyDescent="0.35">
      <c r="A129" s="140">
        <v>30</v>
      </c>
      <c r="B129" s="7" t="s">
        <v>289</v>
      </c>
      <c r="C129" s="8">
        <v>3</v>
      </c>
      <c r="D129" s="9" t="s">
        <v>292</v>
      </c>
      <c r="E129" s="17" t="s">
        <v>194</v>
      </c>
      <c r="F129" s="36">
        <v>3.605305624434211</v>
      </c>
      <c r="G129" s="11">
        <v>11.11</v>
      </c>
      <c r="H129" s="11">
        <v>7.1327091909220073</v>
      </c>
      <c r="I129" s="11">
        <v>18.543436888519583</v>
      </c>
      <c r="J129" s="11">
        <v>11.629609296367462</v>
      </c>
      <c r="K129" s="11">
        <v>1.9054808308170923</v>
      </c>
      <c r="L129" s="131">
        <v>13.535090127184555</v>
      </c>
      <c r="M129" s="12">
        <v>16.384736428009443</v>
      </c>
      <c r="N129" s="13">
        <v>72.991270218975728</v>
      </c>
      <c r="O129" s="13">
        <v>189.7608575492049</v>
      </c>
      <c r="P129" s="13">
        <v>52.852130424202912</v>
      </c>
      <c r="Q129" s="14">
        <v>104.67695136244342</v>
      </c>
    </row>
    <row r="130" spans="1:17" x14ac:dyDescent="0.35">
      <c r="A130" s="140">
        <v>30</v>
      </c>
      <c r="B130" s="7" t="s">
        <v>289</v>
      </c>
      <c r="C130" s="8">
        <v>4</v>
      </c>
      <c r="D130" s="9" t="s">
        <v>293</v>
      </c>
      <c r="E130" s="10" t="s">
        <v>141</v>
      </c>
      <c r="F130" s="36">
        <v>16.062544420753376</v>
      </c>
      <c r="G130" s="11">
        <v>15.18</v>
      </c>
      <c r="H130" s="11">
        <v>15.275135372457193</v>
      </c>
      <c r="I130" s="11">
        <v>22.81692491723927</v>
      </c>
      <c r="J130" s="11">
        <v>12.42473499851187</v>
      </c>
      <c r="K130" s="11">
        <v>6.8843151171043298</v>
      </c>
      <c r="L130" s="131">
        <v>19.309050115616198</v>
      </c>
      <c r="M130" s="12">
        <v>55.408144462870837</v>
      </c>
      <c r="N130" s="13">
        <v>84.625996647897523</v>
      </c>
      <c r="O130" s="13">
        <v>126.40837311617292</v>
      </c>
      <c r="P130" s="13">
        <v>42.859430839671646</v>
      </c>
      <c r="Q130" s="14">
        <v>81.849374166744866</v>
      </c>
    </row>
    <row r="131" spans="1:17" x14ac:dyDescent="0.35">
      <c r="A131" s="140">
        <v>30</v>
      </c>
      <c r="B131" s="7" t="s">
        <v>289</v>
      </c>
      <c r="C131" s="8">
        <v>5</v>
      </c>
      <c r="D131" s="9" t="s">
        <v>294</v>
      </c>
      <c r="E131" s="10" t="s">
        <v>141</v>
      </c>
      <c r="F131" s="36">
        <v>14.995887942046229</v>
      </c>
      <c r="G131" s="11">
        <v>17.78</v>
      </c>
      <c r="H131" s="11">
        <v>16.452146651571891</v>
      </c>
      <c r="I131" s="11">
        <v>26.542540530533444</v>
      </c>
      <c r="J131" s="11">
        <v>13.012017869502296</v>
      </c>
      <c r="K131" s="11">
        <v>9.4884540363682124</v>
      </c>
      <c r="L131" s="131">
        <v>22.500471905870508</v>
      </c>
      <c r="M131" s="12">
        <v>72.920696324951649</v>
      </c>
      <c r="N131" s="13">
        <v>84.771357436515515</v>
      </c>
      <c r="O131" s="13">
        <v>136.76313725127622</v>
      </c>
      <c r="P131" s="13">
        <v>63.273705918833954</v>
      </c>
      <c r="Q131" s="14">
        <v>73.183452584377363</v>
      </c>
    </row>
    <row r="132" spans="1:17" x14ac:dyDescent="0.35">
      <c r="A132" s="140">
        <v>30</v>
      </c>
      <c r="B132" s="7" t="s">
        <v>289</v>
      </c>
      <c r="C132" s="8">
        <v>6</v>
      </c>
      <c r="D132" s="9" t="s">
        <v>295</v>
      </c>
      <c r="E132" s="17" t="s">
        <v>141</v>
      </c>
      <c r="F132" s="36">
        <v>7.6323987538940807</v>
      </c>
      <c r="G132" s="11">
        <v>12.53</v>
      </c>
      <c r="H132" s="11">
        <v>8.2811899975151917</v>
      </c>
      <c r="I132" s="11">
        <v>20.949851082669245</v>
      </c>
      <c r="J132" s="11">
        <v>13.276011248107288</v>
      </c>
      <c r="K132" s="11">
        <v>3.4474367293964954</v>
      </c>
      <c r="L132" s="131">
        <v>16.723447977503785</v>
      </c>
      <c r="M132" s="12">
        <v>25.967413441955195</v>
      </c>
      <c r="N132" s="13">
        <v>79.826094760827431</v>
      </c>
      <c r="O132" s="13">
        <v>201.94498595638706</v>
      </c>
      <c r="P132" s="13">
        <v>45.168456740256126</v>
      </c>
      <c r="Q132" s="14">
        <v>105.95380086278763</v>
      </c>
    </row>
    <row r="133" spans="1:17" x14ac:dyDescent="0.35">
      <c r="A133" s="140">
        <v>31</v>
      </c>
      <c r="B133" s="7" t="s">
        <v>296</v>
      </c>
      <c r="C133" s="8">
        <v>1</v>
      </c>
      <c r="D133" s="9" t="s">
        <v>297</v>
      </c>
      <c r="E133" s="10" t="s">
        <v>141</v>
      </c>
      <c r="F133" s="36">
        <v>1.758031808811946</v>
      </c>
      <c r="G133" s="11">
        <v>14.93</v>
      </c>
      <c r="H133" s="11">
        <v>9.0056983370159323</v>
      </c>
      <c r="I133" s="11">
        <v>26.839397800745669</v>
      </c>
      <c r="J133" s="11">
        <v>18.340472402398728</v>
      </c>
      <c r="K133" s="11">
        <v>2.3448782278790845</v>
      </c>
      <c r="L133" s="131">
        <v>20.685350630277814</v>
      </c>
      <c r="M133" s="12">
        <v>12.785266248498598</v>
      </c>
      <c r="N133" s="13">
        <v>77.070844822394335</v>
      </c>
      <c r="O133" s="13">
        <v>229.69180019338702</v>
      </c>
      <c r="P133" s="13">
        <v>133.38087605273316</v>
      </c>
      <c r="Q133" s="14">
        <v>122.84308374011204</v>
      </c>
    </row>
    <row r="134" spans="1:17" x14ac:dyDescent="0.35">
      <c r="A134" s="140">
        <v>31</v>
      </c>
      <c r="B134" s="7" t="s">
        <v>296</v>
      </c>
      <c r="C134" s="8">
        <v>2</v>
      </c>
      <c r="D134" s="9" t="s">
        <v>298</v>
      </c>
      <c r="E134" s="10" t="s">
        <v>141</v>
      </c>
      <c r="F134" s="36">
        <v>2.4858569664805499</v>
      </c>
      <c r="G134" s="11">
        <v>13.82</v>
      </c>
      <c r="H134" s="11">
        <v>7.8618945516520977</v>
      </c>
      <c r="I134" s="11">
        <v>24.885673158987554</v>
      </c>
      <c r="J134" s="11">
        <v>15.452607700881945</v>
      </c>
      <c r="K134" s="11">
        <v>2.1256624362007939</v>
      </c>
      <c r="L134" s="131">
        <v>17.57827013708274</v>
      </c>
      <c r="M134" s="12">
        <v>13.75601113642116</v>
      </c>
      <c r="N134" s="13">
        <v>70.636104656603521</v>
      </c>
      <c r="O134" s="13">
        <v>223.58822064573283</v>
      </c>
      <c r="P134" s="13">
        <v>85.510247164795018</v>
      </c>
      <c r="Q134" s="14">
        <v>111.8133697603614</v>
      </c>
    </row>
    <row r="135" spans="1:17" x14ac:dyDescent="0.35">
      <c r="A135" s="140">
        <v>31</v>
      </c>
      <c r="B135" s="7" t="s">
        <v>296</v>
      </c>
      <c r="C135" s="8">
        <v>3</v>
      </c>
      <c r="D135" s="15" t="s">
        <v>299</v>
      </c>
      <c r="E135" s="10" t="s">
        <v>14</v>
      </c>
      <c r="F135" s="36">
        <v>2.3543803923251923</v>
      </c>
      <c r="G135" s="11">
        <v>11.83</v>
      </c>
      <c r="H135" s="11">
        <v>6.4205989612111836</v>
      </c>
      <c r="I135" s="11">
        <v>20.848218519806519</v>
      </c>
      <c r="J135" s="11">
        <v>12.417727073277755</v>
      </c>
      <c r="K135" s="11">
        <v>2.1985635435671234</v>
      </c>
      <c r="L135" s="131">
        <v>14.616290616844879</v>
      </c>
      <c r="M135" s="12">
        <v>17.705039985121815</v>
      </c>
      <c r="N135" s="13">
        <v>70.108103495552413</v>
      </c>
      <c r="O135" s="13">
        <v>227.64683957285595</v>
      </c>
      <c r="P135" s="13">
        <v>93.38183204099046</v>
      </c>
      <c r="Q135" s="14">
        <v>104.96810712829885</v>
      </c>
    </row>
    <row r="136" spans="1:17" x14ac:dyDescent="0.35">
      <c r="A136" s="140">
        <v>31</v>
      </c>
      <c r="B136" s="7" t="s">
        <v>296</v>
      </c>
      <c r="C136" s="8">
        <v>4</v>
      </c>
      <c r="D136" s="9" t="s">
        <v>300</v>
      </c>
      <c r="E136" s="10" t="s">
        <v>141</v>
      </c>
      <c r="F136" s="37">
        <v>2.5375965688835125</v>
      </c>
      <c r="G136" s="19">
        <v>16.52</v>
      </c>
      <c r="H136" s="19">
        <v>9.5060631253045891</v>
      </c>
      <c r="I136" s="19">
        <v>30.391754992094633</v>
      </c>
      <c r="J136" s="19">
        <v>21.02218529800917</v>
      </c>
      <c r="K136" s="19">
        <v>1.6277423920736021</v>
      </c>
      <c r="L136" s="131">
        <v>22.649927690082773</v>
      </c>
      <c r="M136" s="12">
        <v>7.7429742388758775</v>
      </c>
      <c r="N136" s="13">
        <v>74.526553981414935</v>
      </c>
      <c r="O136" s="13">
        <v>238.26822304377484</v>
      </c>
      <c r="P136" s="13">
        <v>64.145042282657769</v>
      </c>
      <c r="Q136" s="14">
        <v>127.25293763928069</v>
      </c>
    </row>
    <row r="137" spans="1:17" x14ac:dyDescent="0.35">
      <c r="A137" s="140">
        <v>31</v>
      </c>
      <c r="B137" s="7" t="s">
        <v>296</v>
      </c>
      <c r="C137" s="8">
        <v>5</v>
      </c>
      <c r="D137" s="9" t="s">
        <v>301</v>
      </c>
      <c r="E137" s="10" t="s">
        <v>141</v>
      </c>
      <c r="F137" s="36">
        <v>2.0785085687818436</v>
      </c>
      <c r="G137" s="11">
        <v>12.56</v>
      </c>
      <c r="H137" s="11">
        <v>6.32567425180694</v>
      </c>
      <c r="I137" s="11">
        <v>21.809286120240184</v>
      </c>
      <c r="J137" s="11">
        <v>14.454462567115794</v>
      </c>
      <c r="K137" s="11">
        <v>1.6310404214365315</v>
      </c>
      <c r="L137" s="131">
        <v>16.085502988552324</v>
      </c>
      <c r="M137" s="12">
        <v>11.283992150266332</v>
      </c>
      <c r="N137" s="13">
        <v>73.755293501441656</v>
      </c>
      <c r="O137" s="13">
        <v>254.28914528688341</v>
      </c>
      <c r="P137" s="13">
        <v>78.471671752233334</v>
      </c>
      <c r="Q137" s="14">
        <v>115.0833006935971</v>
      </c>
    </row>
    <row r="138" spans="1:17" x14ac:dyDescent="0.35">
      <c r="A138" s="140">
        <v>31</v>
      </c>
      <c r="B138" s="7" t="s">
        <v>296</v>
      </c>
      <c r="C138" s="8">
        <v>6</v>
      </c>
      <c r="D138" s="9" t="s">
        <v>302</v>
      </c>
      <c r="E138" s="10" t="s">
        <v>141</v>
      </c>
      <c r="F138" s="36">
        <v>2.2285675666542764</v>
      </c>
      <c r="G138" s="11">
        <v>12.3</v>
      </c>
      <c r="H138" s="11">
        <v>6.1279493883347858</v>
      </c>
      <c r="I138" s="11">
        <v>22.398856544319816</v>
      </c>
      <c r="J138" s="11">
        <v>15.821397624751516</v>
      </c>
      <c r="K138" s="11">
        <v>1.3524304670642406</v>
      </c>
      <c r="L138" s="131">
        <v>17.173828091815757</v>
      </c>
      <c r="M138" s="12">
        <v>8.5481099656357404</v>
      </c>
      <c r="N138" s="13">
        <v>76.672789335627542</v>
      </c>
      <c r="O138" s="13">
        <v>280.25407854229337</v>
      </c>
      <c r="P138" s="13">
        <v>60.686087660094124</v>
      </c>
      <c r="Q138" s="14">
        <v>128.62924898171963</v>
      </c>
    </row>
    <row r="139" spans="1:17" x14ac:dyDescent="0.35">
      <c r="A139" s="140">
        <v>31</v>
      </c>
      <c r="B139" s="7" t="s">
        <v>296</v>
      </c>
      <c r="C139" s="8">
        <v>7</v>
      </c>
      <c r="D139" s="9" t="s">
        <v>303</v>
      </c>
      <c r="E139" s="10" t="s">
        <v>141</v>
      </c>
      <c r="F139" s="36">
        <v>2.849843136518194</v>
      </c>
      <c r="G139" s="11">
        <v>12.93</v>
      </c>
      <c r="H139" s="11">
        <v>7.7850443781666616</v>
      </c>
      <c r="I139" s="11">
        <v>22.620935765265664</v>
      </c>
      <c r="J139" s="11">
        <v>15.083183002605733</v>
      </c>
      <c r="K139" s="11">
        <v>2.2669873722188818</v>
      </c>
      <c r="L139" s="131">
        <v>17.350170374824614</v>
      </c>
      <c r="M139" s="12">
        <v>15.029900332225916</v>
      </c>
      <c r="N139" s="13">
        <v>76.69961382174877</v>
      </c>
      <c r="O139" s="13">
        <v>222.86540104361606</v>
      </c>
      <c r="P139" s="13">
        <v>79.547794865249372</v>
      </c>
      <c r="Q139" s="14">
        <v>116.65261409594534</v>
      </c>
    </row>
    <row r="140" spans="1:17" x14ac:dyDescent="0.35">
      <c r="A140" s="140">
        <v>31</v>
      </c>
      <c r="B140" s="7" t="s">
        <v>296</v>
      </c>
      <c r="C140" s="8">
        <v>8</v>
      </c>
      <c r="D140" s="15" t="s">
        <v>304</v>
      </c>
      <c r="E140" s="10" t="s">
        <v>141</v>
      </c>
      <c r="F140" s="36">
        <v>3.2175382046253325</v>
      </c>
      <c r="G140" s="11">
        <v>12.96</v>
      </c>
      <c r="H140" s="11">
        <v>10.076000940217817</v>
      </c>
      <c r="I140" s="11">
        <v>21.46551336441453</v>
      </c>
      <c r="J140" s="11">
        <v>14.099000803950846</v>
      </c>
      <c r="K140" s="11">
        <v>3.0917652463535084</v>
      </c>
      <c r="L140" s="131">
        <v>17.190766050304354</v>
      </c>
      <c r="M140" s="12">
        <v>21.928967090257409</v>
      </c>
      <c r="N140" s="13">
        <v>80.085510923783261</v>
      </c>
      <c r="O140" s="13">
        <v>170.61100085539229</v>
      </c>
      <c r="P140" s="13">
        <v>96.091018963161929</v>
      </c>
      <c r="Q140" s="14">
        <v>108.78858645023799</v>
      </c>
    </row>
    <row r="141" spans="1:17" x14ac:dyDescent="0.35">
      <c r="A141" s="140">
        <v>31</v>
      </c>
      <c r="B141" s="7" t="s">
        <v>296</v>
      </c>
      <c r="C141" s="8">
        <v>9</v>
      </c>
      <c r="D141" s="9" t="s">
        <v>305</v>
      </c>
      <c r="E141" s="10" t="s">
        <v>141</v>
      </c>
      <c r="F141" s="36">
        <v>4.0880428316478286</v>
      </c>
      <c r="G141" s="11">
        <v>14.76</v>
      </c>
      <c r="H141" s="11">
        <v>9.3011764705882349</v>
      </c>
      <c r="I141" s="11">
        <v>27.576199767178768</v>
      </c>
      <c r="J141" s="11">
        <v>18.913794446897484</v>
      </c>
      <c r="K141" s="11">
        <v>1.8337186047115661</v>
      </c>
      <c r="L141" s="131">
        <v>20.747513051609051</v>
      </c>
      <c r="M141" s="12">
        <v>9.6951386981598464</v>
      </c>
      <c r="N141" s="13">
        <v>75.237027678856492</v>
      </c>
      <c r="O141" s="13">
        <v>223.06332018552609</v>
      </c>
      <c r="P141" s="13">
        <v>44.855660281142939</v>
      </c>
      <c r="Q141" s="14">
        <v>128.14223880011846</v>
      </c>
    </row>
    <row r="142" spans="1:17" x14ac:dyDescent="0.35">
      <c r="A142" s="140">
        <v>31</v>
      </c>
      <c r="B142" s="7" t="s">
        <v>296</v>
      </c>
      <c r="C142" s="8">
        <v>10</v>
      </c>
      <c r="D142" s="15" t="s">
        <v>306</v>
      </c>
      <c r="E142" s="10" t="s">
        <v>141</v>
      </c>
      <c r="F142" s="36">
        <v>2.324575629797816</v>
      </c>
      <c r="G142" s="11">
        <v>12.65</v>
      </c>
      <c r="H142" s="11">
        <v>6.2415798359453607</v>
      </c>
      <c r="I142" s="11">
        <v>21.331595258005802</v>
      </c>
      <c r="J142" s="11">
        <v>13.892880235649113</v>
      </c>
      <c r="K142" s="11">
        <v>1.6093110137222502</v>
      </c>
      <c r="L142" s="131">
        <v>15.502191249371363</v>
      </c>
      <c r="M142" s="12">
        <v>11.583710407239819</v>
      </c>
      <c r="N142" s="13">
        <v>72.672442271064327</v>
      </c>
      <c r="O142" s="13">
        <v>248.36967012893095</v>
      </c>
      <c r="P142" s="13">
        <v>69.230314260079496</v>
      </c>
      <c r="Q142" s="14">
        <v>109.82514020275977</v>
      </c>
    </row>
    <row r="143" spans="1:17" x14ac:dyDescent="0.35">
      <c r="A143" s="140">
        <v>32</v>
      </c>
      <c r="B143" s="7" t="s">
        <v>307</v>
      </c>
      <c r="C143" s="8">
        <v>1</v>
      </c>
      <c r="D143" s="15" t="s">
        <v>308</v>
      </c>
      <c r="E143" s="10" t="s">
        <v>141</v>
      </c>
      <c r="F143" s="36">
        <v>3.9396763534694568</v>
      </c>
      <c r="G143" s="11">
        <v>12.69</v>
      </c>
      <c r="H143" s="11">
        <v>5.6588735387885229</v>
      </c>
      <c r="I143" s="11">
        <v>20.585938149126743</v>
      </c>
      <c r="J143" s="11">
        <v>12.444508434717923</v>
      </c>
      <c r="K143" s="11">
        <v>1.9341060158855852</v>
      </c>
      <c r="L143" s="131">
        <v>14.378614450603507</v>
      </c>
      <c r="M143" s="12">
        <v>15.541843424604703</v>
      </c>
      <c r="N143" s="13">
        <v>69.846777671453594</v>
      </c>
      <c r="O143" s="13">
        <v>254.08969385949106</v>
      </c>
      <c r="P143" s="13">
        <v>49.093017861285084</v>
      </c>
      <c r="Q143" s="14">
        <v>98.065472298801609</v>
      </c>
    </row>
    <row r="144" spans="1:17" x14ac:dyDescent="0.35">
      <c r="A144" s="140">
        <v>32</v>
      </c>
      <c r="B144" s="7" t="s">
        <v>307</v>
      </c>
      <c r="C144" s="8">
        <v>2</v>
      </c>
      <c r="D144" s="9" t="s">
        <v>309</v>
      </c>
      <c r="E144" s="10" t="s">
        <v>141</v>
      </c>
      <c r="F144" s="36">
        <v>3.0419003629165293</v>
      </c>
      <c r="G144" s="11">
        <v>11.41</v>
      </c>
      <c r="H144" s="11">
        <v>5.6942766366850144</v>
      </c>
      <c r="I144" s="11">
        <v>18.290431750589683</v>
      </c>
      <c r="J144" s="11">
        <v>9.7344008133180839</v>
      </c>
      <c r="K144" s="11">
        <v>2.4907866310840006</v>
      </c>
      <c r="L144" s="131">
        <v>12.225187444402085</v>
      </c>
      <c r="M144" s="12">
        <v>25.587467362924283</v>
      </c>
      <c r="N144" s="13">
        <v>66.839250221679137</v>
      </c>
      <c r="O144" s="13">
        <v>214.69254524169222</v>
      </c>
      <c r="P144" s="13">
        <v>81.882584368932811</v>
      </c>
      <c r="Q144" s="14">
        <v>85.314643412077857</v>
      </c>
    </row>
    <row r="145" spans="1:17" x14ac:dyDescent="0.35">
      <c r="A145" s="140">
        <v>33</v>
      </c>
      <c r="B145" s="7" t="s">
        <v>310</v>
      </c>
      <c r="C145" s="8">
        <v>1</v>
      </c>
      <c r="D145" s="9" t="s">
        <v>311</v>
      </c>
      <c r="E145" s="10" t="s">
        <v>141</v>
      </c>
      <c r="F145" s="36">
        <v>3.2210343603297962</v>
      </c>
      <c r="G145" s="11">
        <v>9.98</v>
      </c>
      <c r="H145" s="11">
        <v>4.9538728627086828</v>
      </c>
      <c r="I145" s="11">
        <v>19.26270161564279</v>
      </c>
      <c r="J145" s="11">
        <v>10.921508791596604</v>
      </c>
      <c r="K145" s="11">
        <v>1.8455087085590915</v>
      </c>
      <c r="L145" s="131">
        <v>12.767017500155696</v>
      </c>
      <c r="M145" s="12">
        <v>16.897928150541723</v>
      </c>
      <c r="N145" s="13">
        <v>66.278436716207551</v>
      </c>
      <c r="O145" s="13">
        <v>257.71790786683482</v>
      </c>
      <c r="P145" s="13">
        <v>57.295530010121752</v>
      </c>
      <c r="Q145" s="14">
        <v>109.43395582762128</v>
      </c>
    </row>
    <row r="146" spans="1:17" x14ac:dyDescent="0.35">
      <c r="A146" s="140">
        <v>33</v>
      </c>
      <c r="B146" s="7" t="s">
        <v>310</v>
      </c>
      <c r="C146" s="8">
        <v>2</v>
      </c>
      <c r="D146" s="15" t="s">
        <v>312</v>
      </c>
      <c r="E146" s="10" t="s">
        <v>141</v>
      </c>
      <c r="F146" s="36">
        <v>1.9182928851788381</v>
      </c>
      <c r="G146" s="11">
        <v>12.86</v>
      </c>
      <c r="H146" s="11">
        <v>7.1406360424028277</v>
      </c>
      <c r="I146" s="11">
        <v>24.410211789831713</v>
      </c>
      <c r="J146" s="11">
        <v>13.284619070436033</v>
      </c>
      <c r="K146" s="11">
        <v>1.9016530905606133</v>
      </c>
      <c r="L146" s="131">
        <v>15.186272160996646</v>
      </c>
      <c r="M146" s="12">
        <v>14.314697926059511</v>
      </c>
      <c r="N146" s="13">
        <v>62.212783288191787</v>
      </c>
      <c r="O146" s="13">
        <v>212.67394208046565</v>
      </c>
      <c r="P146" s="13">
        <v>99.13257278141478</v>
      </c>
      <c r="Q146" s="14">
        <v>103.30185902360836</v>
      </c>
    </row>
    <row r="147" spans="1:17" x14ac:dyDescent="0.35">
      <c r="A147" s="140">
        <v>33</v>
      </c>
      <c r="B147" s="7" t="s">
        <v>310</v>
      </c>
      <c r="C147" s="8">
        <v>3</v>
      </c>
      <c r="D147" s="9" t="s">
        <v>313</v>
      </c>
      <c r="E147" s="17" t="s">
        <v>194</v>
      </c>
      <c r="F147" s="36">
        <v>8.7620759379914617</v>
      </c>
      <c r="G147" s="11">
        <v>16.02</v>
      </c>
      <c r="H147" s="11">
        <v>10.759162303664921</v>
      </c>
      <c r="I147" s="11">
        <v>29.588799110209692</v>
      </c>
      <c r="J147" s="11">
        <v>19.017355793772335</v>
      </c>
      <c r="K147" s="11">
        <v>2.7156712608473712</v>
      </c>
      <c r="L147" s="131">
        <v>21.733027054619708</v>
      </c>
      <c r="M147" s="12">
        <v>14.27996242115152</v>
      </c>
      <c r="N147" s="13">
        <v>73.450182867072385</v>
      </c>
      <c r="O147" s="13">
        <v>201.99553126191554</v>
      </c>
      <c r="P147" s="13">
        <v>30.99346867187603</v>
      </c>
      <c r="Q147" s="14">
        <v>118.71008610344779</v>
      </c>
    </row>
    <row r="148" spans="1:17" x14ac:dyDescent="0.35">
      <c r="A148" s="140">
        <v>33</v>
      </c>
      <c r="B148" s="7" t="s">
        <v>310</v>
      </c>
      <c r="C148" s="8">
        <v>4</v>
      </c>
      <c r="D148" s="9" t="s">
        <v>314</v>
      </c>
      <c r="E148" s="10" t="s">
        <v>141</v>
      </c>
      <c r="F148" s="36">
        <v>4.1004391118807595</v>
      </c>
      <c r="G148" s="11">
        <v>12.99</v>
      </c>
      <c r="H148" s="11">
        <v>7.8650958052822375</v>
      </c>
      <c r="I148" s="11">
        <v>25.478971290489618</v>
      </c>
      <c r="J148" s="11">
        <v>14.520580537711158</v>
      </c>
      <c r="K148" s="11">
        <v>2.2269807280513918</v>
      </c>
      <c r="L148" s="131">
        <v>16.747561265762549</v>
      </c>
      <c r="M148" s="12">
        <v>15.3367196460757</v>
      </c>
      <c r="N148" s="13">
        <v>65.730916192891229</v>
      </c>
      <c r="O148" s="13">
        <v>212.93524809341551</v>
      </c>
      <c r="P148" s="13">
        <v>54.310786413066289</v>
      </c>
      <c r="Q148" s="14">
        <v>111.78276010555163</v>
      </c>
    </row>
    <row r="149" spans="1:17" x14ac:dyDescent="0.35">
      <c r="A149" s="140">
        <v>33</v>
      </c>
      <c r="B149" s="7" t="s">
        <v>310</v>
      </c>
      <c r="C149" s="8">
        <v>5</v>
      </c>
      <c r="D149" s="9" t="s">
        <v>315</v>
      </c>
      <c r="E149" s="10" t="s">
        <v>141</v>
      </c>
      <c r="F149" s="36">
        <v>2.7885995489030142</v>
      </c>
      <c r="G149" s="11">
        <v>10.96</v>
      </c>
      <c r="H149" s="11">
        <v>4.4006987368986827</v>
      </c>
      <c r="I149" s="11">
        <v>20.949768558203328</v>
      </c>
      <c r="J149" s="11">
        <v>11.310031774852474</v>
      </c>
      <c r="K149" s="11">
        <v>1.672265093054925</v>
      </c>
      <c r="L149" s="131">
        <v>12.982296867907399</v>
      </c>
      <c r="M149" s="12">
        <v>14.785679884411621</v>
      </c>
      <c r="N149" s="13">
        <v>61.968688731999876</v>
      </c>
      <c r="O149" s="13">
        <v>295.00535356020418</v>
      </c>
      <c r="P149" s="13">
        <v>59.967918079624042</v>
      </c>
      <c r="Q149" s="14">
        <v>103.19372057347147</v>
      </c>
    </row>
    <row r="150" spans="1:17" x14ac:dyDescent="0.35">
      <c r="A150" s="140">
        <v>33</v>
      </c>
      <c r="B150" s="7" t="s">
        <v>310</v>
      </c>
      <c r="C150" s="8">
        <v>6</v>
      </c>
      <c r="D150" s="9" t="s">
        <v>316</v>
      </c>
      <c r="E150" s="10" t="s">
        <v>141</v>
      </c>
      <c r="F150" s="36">
        <v>2.1250330658672074</v>
      </c>
      <c r="G150" s="11">
        <v>11.2</v>
      </c>
      <c r="H150" s="11">
        <v>5.2723921596427177</v>
      </c>
      <c r="I150" s="11">
        <v>21.500163614548363</v>
      </c>
      <c r="J150" s="11">
        <v>13.608757591662293</v>
      </c>
      <c r="K150" s="11">
        <v>1.2521556571942716</v>
      </c>
      <c r="L150" s="131">
        <v>14.860913248856566</v>
      </c>
      <c r="M150" s="12">
        <v>9.2011019283746549</v>
      </c>
      <c r="N150" s="13">
        <v>69.120000737114097</v>
      </c>
      <c r="O150" s="13">
        <v>281.86282049747246</v>
      </c>
      <c r="P150" s="13">
        <v>58.924055220913843</v>
      </c>
      <c r="Q150" s="14">
        <v>121.50676421127049</v>
      </c>
    </row>
    <row r="151" spans="1:17" x14ac:dyDescent="0.35">
      <c r="A151" s="140">
        <v>33</v>
      </c>
      <c r="B151" s="7" t="s">
        <v>310</v>
      </c>
      <c r="C151" s="8">
        <v>7</v>
      </c>
      <c r="D151" s="9" t="s">
        <v>317</v>
      </c>
      <c r="E151" s="10" t="s">
        <v>141</v>
      </c>
      <c r="F151" s="36">
        <v>2.3377252897369232</v>
      </c>
      <c r="G151" s="11">
        <v>12.08</v>
      </c>
      <c r="H151" s="11">
        <v>5.0213504441349075</v>
      </c>
      <c r="I151" s="11">
        <v>23.373890167707991</v>
      </c>
      <c r="J151" s="11">
        <v>13.568560652147463</v>
      </c>
      <c r="K151" s="11">
        <v>1.4551648619053412</v>
      </c>
      <c r="L151" s="131">
        <v>15.023725514052805</v>
      </c>
      <c r="M151" s="12">
        <v>10.724533715925395</v>
      </c>
      <c r="N151" s="13">
        <v>64.275674294083544</v>
      </c>
      <c r="O151" s="13">
        <v>299.19691288627308</v>
      </c>
      <c r="P151" s="13">
        <v>62.247042810966846</v>
      </c>
      <c r="Q151" s="14">
        <v>112.32252195486309</v>
      </c>
    </row>
    <row r="152" spans="1:17" x14ac:dyDescent="0.35">
      <c r="A152" s="140">
        <v>33</v>
      </c>
      <c r="B152" s="7" t="s">
        <v>310</v>
      </c>
      <c r="C152" s="8">
        <v>8</v>
      </c>
      <c r="D152" s="9" t="s">
        <v>318</v>
      </c>
      <c r="E152" s="10" t="s">
        <v>14</v>
      </c>
      <c r="F152" s="36">
        <v>1.4868477792151791</v>
      </c>
      <c r="G152" s="11">
        <v>9.4700000000000006</v>
      </c>
      <c r="H152" s="11">
        <v>3.4235777930089104</v>
      </c>
      <c r="I152" s="11">
        <v>17.073509979831698</v>
      </c>
      <c r="J152" s="11">
        <v>10.289784333929894</v>
      </c>
      <c r="K152" s="11">
        <v>0.7936077516857386</v>
      </c>
      <c r="L152" s="131">
        <v>11.083392085615634</v>
      </c>
      <c r="M152" s="12">
        <v>7.7125790583274778</v>
      </c>
      <c r="N152" s="13">
        <v>64.915720895750383</v>
      </c>
      <c r="O152" s="13">
        <v>323.73711817644062</v>
      </c>
      <c r="P152" s="13">
        <v>53.375184923411481</v>
      </c>
      <c r="Q152" s="14">
        <v>108.65664555364197</v>
      </c>
    </row>
    <row r="153" spans="1:17" x14ac:dyDescent="0.35">
      <c r="A153" s="140">
        <v>33</v>
      </c>
      <c r="B153" s="7" t="s">
        <v>310</v>
      </c>
      <c r="C153" s="8">
        <v>9</v>
      </c>
      <c r="D153" s="9" t="s">
        <v>319</v>
      </c>
      <c r="E153" s="10" t="s">
        <v>141</v>
      </c>
      <c r="F153" s="36">
        <v>6.0595086060652266</v>
      </c>
      <c r="G153" s="11">
        <v>12.5</v>
      </c>
      <c r="H153" s="11">
        <v>12.380512761333257</v>
      </c>
      <c r="I153" s="11">
        <v>22.728713289668288</v>
      </c>
      <c r="J153" s="11">
        <v>14.348008385744235</v>
      </c>
      <c r="K153" s="11">
        <v>2.0482180293501049</v>
      </c>
      <c r="L153" s="131">
        <v>16.39622641509434</v>
      </c>
      <c r="M153" s="12">
        <v>14.275277615429575</v>
      </c>
      <c r="N153" s="13">
        <v>72.138823725439465</v>
      </c>
      <c r="O153" s="13">
        <v>132.4357620009321</v>
      </c>
      <c r="P153" s="13">
        <v>33.801718299400619</v>
      </c>
      <c r="Q153" s="14">
        <v>114.78406708595388</v>
      </c>
    </row>
    <row r="154" spans="1:17" x14ac:dyDescent="0.35">
      <c r="A154" s="140">
        <v>33</v>
      </c>
      <c r="B154" s="7" t="s">
        <v>310</v>
      </c>
      <c r="C154" s="8">
        <v>10</v>
      </c>
      <c r="D154" s="9" t="s">
        <v>320</v>
      </c>
      <c r="E154" s="10" t="s">
        <v>141</v>
      </c>
      <c r="F154" s="36">
        <v>2.1702243542744624</v>
      </c>
      <c r="G154" s="11">
        <v>10.34</v>
      </c>
      <c r="H154" s="11">
        <v>5.6660973526900085</v>
      </c>
      <c r="I154" s="11">
        <v>18.930280891799974</v>
      </c>
      <c r="J154" s="11">
        <v>13.181148748159059</v>
      </c>
      <c r="K154" s="11">
        <v>0</v>
      </c>
      <c r="L154" s="131">
        <v>13.181148748159059</v>
      </c>
      <c r="M154" s="12">
        <v>0</v>
      </c>
      <c r="N154" s="13">
        <v>69.629969166853385</v>
      </c>
      <c r="O154" s="13">
        <v>232.63187918755474</v>
      </c>
      <c r="P154" s="13">
        <v>0</v>
      </c>
      <c r="Q154" s="14">
        <v>127.47726062049381</v>
      </c>
    </row>
    <row r="155" spans="1:17" x14ac:dyDescent="0.35">
      <c r="A155" s="140">
        <v>33</v>
      </c>
      <c r="B155" s="7" t="s">
        <v>310</v>
      </c>
      <c r="C155" s="8">
        <v>11</v>
      </c>
      <c r="D155" s="9" t="s">
        <v>321</v>
      </c>
      <c r="E155" s="10" t="s">
        <v>141</v>
      </c>
      <c r="F155" s="36">
        <v>2.389907070224663</v>
      </c>
      <c r="G155" s="11">
        <v>11.25</v>
      </c>
      <c r="H155" s="11">
        <v>5.0671120680981225</v>
      </c>
      <c r="I155" s="11">
        <v>20.059017483583162</v>
      </c>
      <c r="J155" s="11">
        <v>11.816374647496648</v>
      </c>
      <c r="K155" s="11">
        <v>2.3600388331561186</v>
      </c>
      <c r="L155" s="131">
        <v>14.176413480652766</v>
      </c>
      <c r="M155" s="12">
        <v>19.972613458528954</v>
      </c>
      <c r="N155" s="13">
        <v>70.673518741658825</v>
      </c>
      <c r="O155" s="13">
        <v>279.77304014856151</v>
      </c>
      <c r="P155" s="13">
        <v>98.750234373517429</v>
      </c>
      <c r="Q155" s="14">
        <v>105.03444131108131</v>
      </c>
    </row>
    <row r="156" spans="1:17" x14ac:dyDescent="0.35">
      <c r="A156" s="140">
        <v>33</v>
      </c>
      <c r="B156" s="7" t="s">
        <v>310</v>
      </c>
      <c r="C156" s="8">
        <v>12</v>
      </c>
      <c r="D156" s="9" t="s">
        <v>322</v>
      </c>
      <c r="E156" s="10" t="s">
        <v>141</v>
      </c>
      <c r="F156" s="36">
        <v>6.588717605471774</v>
      </c>
      <c r="G156" s="11">
        <v>12.81</v>
      </c>
      <c r="H156" s="11">
        <v>7.8808056578022256</v>
      </c>
      <c r="I156" s="11">
        <v>21.940446723680505</v>
      </c>
      <c r="J156" s="11">
        <v>16.391611579667199</v>
      </c>
      <c r="K156" s="11">
        <v>0</v>
      </c>
      <c r="L156" s="131">
        <v>16.391611579667199</v>
      </c>
      <c r="M156" s="12">
        <v>0</v>
      </c>
      <c r="N156" s="13">
        <v>74.709561688074459</v>
      </c>
      <c r="O156" s="13">
        <v>207.99410988442571</v>
      </c>
      <c r="P156" s="13">
        <v>0</v>
      </c>
      <c r="Q156" s="14">
        <v>127.95949710903356</v>
      </c>
    </row>
    <row r="157" spans="1:17" x14ac:dyDescent="0.35">
      <c r="A157" s="140">
        <v>34</v>
      </c>
      <c r="B157" s="7" t="s">
        <v>323</v>
      </c>
      <c r="C157" s="8">
        <v>1</v>
      </c>
      <c r="D157" s="9" t="s">
        <v>324</v>
      </c>
      <c r="E157" s="17" t="s">
        <v>194</v>
      </c>
      <c r="F157" s="36">
        <v>2.8788786124603543</v>
      </c>
      <c r="G157" s="11">
        <v>12.14</v>
      </c>
      <c r="H157" s="11">
        <v>7.1398784047760149</v>
      </c>
      <c r="I157" s="11">
        <v>23.172761279486984</v>
      </c>
      <c r="J157" s="11">
        <v>15.600162000708753</v>
      </c>
      <c r="K157" s="11">
        <v>0</v>
      </c>
      <c r="L157" s="131">
        <v>15.600162000708753</v>
      </c>
      <c r="M157" s="12">
        <v>0</v>
      </c>
      <c r="N157" s="13">
        <v>67.321118154867222</v>
      </c>
      <c r="O157" s="13">
        <v>218.49338484915202</v>
      </c>
      <c r="P157" s="13">
        <v>0</v>
      </c>
      <c r="Q157" s="14">
        <v>128.50215816069812</v>
      </c>
    </row>
    <row r="158" spans="1:17" x14ac:dyDescent="0.35">
      <c r="A158" s="140">
        <v>34</v>
      </c>
      <c r="B158" s="7" t="s">
        <v>323</v>
      </c>
      <c r="C158" s="8">
        <v>2</v>
      </c>
      <c r="D158" s="9" t="s">
        <v>325</v>
      </c>
      <c r="E158" s="10" t="s">
        <v>141</v>
      </c>
      <c r="F158" s="36">
        <v>2.4379404482255094</v>
      </c>
      <c r="G158" s="11">
        <v>16.84</v>
      </c>
      <c r="H158" s="11">
        <v>12.656903765690378</v>
      </c>
      <c r="I158" s="11">
        <v>33.709573389846128</v>
      </c>
      <c r="J158" s="11">
        <v>22.809533036233287</v>
      </c>
      <c r="K158" s="11">
        <v>1.0773105987211782</v>
      </c>
      <c r="L158" s="131">
        <v>23.886843634954467</v>
      </c>
      <c r="M158" s="12">
        <v>4.7230716955487608</v>
      </c>
      <c r="N158" s="13">
        <v>70.860711758961543</v>
      </c>
      <c r="O158" s="13">
        <v>188.72580590922701</v>
      </c>
      <c r="P158" s="13">
        <v>44.189373022024164</v>
      </c>
      <c r="Q158" s="14">
        <v>135.44853346931879</v>
      </c>
    </row>
    <row r="159" spans="1:17" x14ac:dyDescent="0.35">
      <c r="A159" s="140">
        <v>34</v>
      </c>
      <c r="B159" s="7" t="s">
        <v>323</v>
      </c>
      <c r="C159" s="8">
        <v>3</v>
      </c>
      <c r="D159" s="9" t="s">
        <v>326</v>
      </c>
      <c r="E159" s="10" t="s">
        <v>141</v>
      </c>
      <c r="F159" s="36">
        <v>2.2042952142156329</v>
      </c>
      <c r="G159" s="11">
        <v>11.81</v>
      </c>
      <c r="H159" s="11">
        <v>6.4084946908182383</v>
      </c>
      <c r="I159" s="11">
        <v>21.305653404169313</v>
      </c>
      <c r="J159" s="11">
        <v>14.676748408448439</v>
      </c>
      <c r="K159" s="11">
        <v>1.2387672082921561</v>
      </c>
      <c r="L159" s="131">
        <v>15.915515616740596</v>
      </c>
      <c r="M159" s="12">
        <v>8.4403382398997806</v>
      </c>
      <c r="N159" s="13">
        <v>74.700903627889119</v>
      </c>
      <c r="O159" s="13">
        <v>248.35029729436351</v>
      </c>
      <c r="P159" s="13">
        <v>56.197881313867207</v>
      </c>
      <c r="Q159" s="14">
        <v>124.27390693013072</v>
      </c>
    </row>
    <row r="160" spans="1:17" x14ac:dyDescent="0.35">
      <c r="A160" s="140">
        <v>34</v>
      </c>
      <c r="B160" s="7" t="s">
        <v>323</v>
      </c>
      <c r="C160" s="8">
        <v>4</v>
      </c>
      <c r="D160" s="9" t="s">
        <v>327</v>
      </c>
      <c r="E160" s="10" t="s">
        <v>141</v>
      </c>
      <c r="F160" s="36">
        <v>4.4207036286608954</v>
      </c>
      <c r="G160" s="11">
        <v>14.44</v>
      </c>
      <c r="H160" s="11">
        <v>8.1576993835329059</v>
      </c>
      <c r="I160" s="11">
        <v>23.788570485671855</v>
      </c>
      <c r="J160" s="11">
        <v>16.032593319124054</v>
      </c>
      <c r="K160" s="11">
        <v>1.8239432634815249</v>
      </c>
      <c r="L160" s="131">
        <v>17.856536582605578</v>
      </c>
      <c r="M160" s="12">
        <v>11.376470588235295</v>
      </c>
      <c r="N160" s="13">
        <v>75.063512510601626</v>
      </c>
      <c r="O160" s="13">
        <v>218.89181916473532</v>
      </c>
      <c r="P160" s="13">
        <v>41.259116572671658</v>
      </c>
      <c r="Q160" s="14">
        <v>111.02903960612225</v>
      </c>
    </row>
    <row r="161" spans="1:17" x14ac:dyDescent="0.35">
      <c r="A161" s="140">
        <v>34</v>
      </c>
      <c r="B161" s="7" t="s">
        <v>323</v>
      </c>
      <c r="C161" s="8">
        <v>5</v>
      </c>
      <c r="D161" s="9" t="s">
        <v>328</v>
      </c>
      <c r="E161" s="10" t="s">
        <v>141</v>
      </c>
      <c r="F161" s="36">
        <v>5.4113385653915813</v>
      </c>
      <c r="G161" s="11">
        <v>15.31</v>
      </c>
      <c r="H161" s="11">
        <v>10.41517471859564</v>
      </c>
      <c r="I161" s="11">
        <v>23.703901300433479</v>
      </c>
      <c r="J161" s="11">
        <v>16.858961823436108</v>
      </c>
      <c r="K161" s="11">
        <v>2.7442800338960951</v>
      </c>
      <c r="L161" s="131">
        <v>19.603241857332204</v>
      </c>
      <c r="M161" s="12">
        <v>16.27787085964686</v>
      </c>
      <c r="N161" s="13">
        <v>82.700487185093522</v>
      </c>
      <c r="O161" s="13">
        <v>188.21807974408577</v>
      </c>
      <c r="P161" s="13">
        <v>50.713515717668102</v>
      </c>
      <c r="Q161" s="14">
        <v>110.11732085849842</v>
      </c>
    </row>
    <row r="162" spans="1:17" x14ac:dyDescent="0.35">
      <c r="A162" s="140">
        <v>34</v>
      </c>
      <c r="B162" s="7" t="s">
        <v>323</v>
      </c>
      <c r="C162" s="8">
        <v>6</v>
      </c>
      <c r="D162" s="15" t="s">
        <v>329</v>
      </c>
      <c r="E162" s="10" t="s">
        <v>14</v>
      </c>
      <c r="F162" s="36">
        <v>5.3047843458662021</v>
      </c>
      <c r="G162" s="11">
        <v>11.08</v>
      </c>
      <c r="H162" s="11">
        <v>6.2565898104123985</v>
      </c>
      <c r="I162" s="11">
        <v>19.125032283984275</v>
      </c>
      <c r="J162" s="11">
        <v>9.9015021509673478</v>
      </c>
      <c r="K162" s="11">
        <v>3.2370295493547099</v>
      </c>
      <c r="L162" s="131">
        <v>13.138531700322059</v>
      </c>
      <c r="M162" s="12">
        <v>32.692307692307693</v>
      </c>
      <c r="N162" s="13">
        <v>68.698089003094424</v>
      </c>
      <c r="O162" s="13">
        <v>209.99509474724607</v>
      </c>
      <c r="P162" s="13">
        <v>61.020945212922605</v>
      </c>
      <c r="Q162" s="14">
        <v>89.363737824615058</v>
      </c>
    </row>
    <row r="163" spans="1:17" x14ac:dyDescent="0.35">
      <c r="A163" s="140">
        <v>34</v>
      </c>
      <c r="B163" s="7" t="s">
        <v>323</v>
      </c>
      <c r="C163" s="8">
        <v>7</v>
      </c>
      <c r="D163" s="9" t="s">
        <v>330</v>
      </c>
      <c r="E163" s="10" t="s">
        <v>141</v>
      </c>
      <c r="F163" s="36">
        <v>19.572828515631873</v>
      </c>
      <c r="G163" s="11">
        <v>12.78</v>
      </c>
      <c r="H163" s="11">
        <v>9.3857410243321429</v>
      </c>
      <c r="I163" s="11">
        <v>20.358101834424954</v>
      </c>
      <c r="J163" s="11">
        <v>10.710015255844638</v>
      </c>
      <c r="K163" s="11">
        <v>4.9231022966230986</v>
      </c>
      <c r="L163" s="131">
        <v>15.633117552467738</v>
      </c>
      <c r="M163" s="12">
        <v>45.967276227141483</v>
      </c>
      <c r="N163" s="13">
        <v>76.790644233995309</v>
      </c>
      <c r="O163" s="13">
        <v>166.56242178363468</v>
      </c>
      <c r="P163" s="13">
        <v>25.152738106764971</v>
      </c>
      <c r="Q163" s="14">
        <v>83.802936274214701</v>
      </c>
    </row>
    <row r="164" spans="1:17" x14ac:dyDescent="0.35">
      <c r="A164" s="140">
        <v>34</v>
      </c>
      <c r="B164" s="7" t="s">
        <v>323</v>
      </c>
      <c r="C164" s="8">
        <v>8</v>
      </c>
      <c r="D164" s="9" t="s">
        <v>331</v>
      </c>
      <c r="E164" s="10" t="s">
        <v>141</v>
      </c>
      <c r="F164" s="36">
        <v>9.9988830559588955</v>
      </c>
      <c r="G164" s="11">
        <v>14.02</v>
      </c>
      <c r="H164" s="11">
        <v>7.7646455363440126</v>
      </c>
      <c r="I164" s="11">
        <v>23.88985255854293</v>
      </c>
      <c r="J164" s="11">
        <v>17.291636504029729</v>
      </c>
      <c r="K164" s="11">
        <v>2.0148641474832298</v>
      </c>
      <c r="L164" s="131">
        <v>19.306500651512959</v>
      </c>
      <c r="M164" s="12">
        <v>11.652246720625175</v>
      </c>
      <c r="N164" s="13">
        <v>80.814649668522208</v>
      </c>
      <c r="O164" s="13">
        <v>248.64625901008532</v>
      </c>
      <c r="P164" s="13">
        <v>20.150892216730739</v>
      </c>
      <c r="Q164" s="14">
        <v>123.33549574914215</v>
      </c>
    </row>
    <row r="165" spans="1:17" x14ac:dyDescent="0.35">
      <c r="A165" s="140">
        <v>34</v>
      </c>
      <c r="B165" s="7" t="s">
        <v>323</v>
      </c>
      <c r="C165" s="8">
        <v>9</v>
      </c>
      <c r="D165" s="9" t="s">
        <v>332</v>
      </c>
      <c r="E165" s="10" t="s">
        <v>141</v>
      </c>
      <c r="F165" s="36">
        <v>2.9411764705882351</v>
      </c>
      <c r="G165" s="11">
        <v>11.64</v>
      </c>
      <c r="H165" s="11">
        <v>5.8472063854047889</v>
      </c>
      <c r="I165" s="11">
        <v>21.721662488126199</v>
      </c>
      <c r="J165" s="11">
        <v>15.186010720161333</v>
      </c>
      <c r="K165" s="11">
        <v>1.4514673884201028</v>
      </c>
      <c r="L165" s="131">
        <v>16.637478108581437</v>
      </c>
      <c r="M165" s="12">
        <v>9.5579241656473872</v>
      </c>
      <c r="N165" s="13">
        <v>76.593944490556595</v>
      </c>
      <c r="O165" s="13">
        <v>284.53721336243996</v>
      </c>
      <c r="P165" s="13">
        <v>49.349891206283495</v>
      </c>
      <c r="Q165" s="14">
        <v>130.46400962337913</v>
      </c>
    </row>
    <row r="166" spans="1:17" x14ac:dyDescent="0.35">
      <c r="A166" s="140">
        <v>35</v>
      </c>
      <c r="B166" s="7" t="s">
        <v>333</v>
      </c>
      <c r="C166" s="8">
        <v>1</v>
      </c>
      <c r="D166" s="9" t="s">
        <v>334</v>
      </c>
      <c r="E166" s="10" t="s">
        <v>141</v>
      </c>
      <c r="F166" s="36">
        <v>2.6126936531734133</v>
      </c>
      <c r="G166" s="11">
        <v>12.11</v>
      </c>
      <c r="H166" s="11">
        <v>3.992796185252645</v>
      </c>
      <c r="I166" s="11">
        <v>22.882559305045106</v>
      </c>
      <c r="J166" s="11">
        <v>12.987529293605624</v>
      </c>
      <c r="K166" s="11">
        <v>1.6132407097422161</v>
      </c>
      <c r="L166" s="131">
        <v>14.60077000334784</v>
      </c>
      <c r="M166" s="12">
        <v>12.421459642339293</v>
      </c>
      <c r="N166" s="13">
        <v>63.807416857120039</v>
      </c>
      <c r="O166" s="13">
        <v>365.67781889983883</v>
      </c>
      <c r="P166" s="13">
        <v>61.746263584433322</v>
      </c>
      <c r="Q166" s="14">
        <v>107.24631951780037</v>
      </c>
    </row>
    <row r="167" spans="1:17" x14ac:dyDescent="0.35">
      <c r="A167" s="140">
        <v>35</v>
      </c>
      <c r="B167" s="7" t="s">
        <v>333</v>
      </c>
      <c r="C167" s="8">
        <v>2</v>
      </c>
      <c r="D167" s="9" t="s">
        <v>335</v>
      </c>
      <c r="E167" s="10" t="s">
        <v>141</v>
      </c>
      <c r="F167" s="36">
        <v>1.8226600985221675</v>
      </c>
      <c r="G167" s="11">
        <v>10.6</v>
      </c>
      <c r="H167" s="11">
        <v>5.839209623288963</v>
      </c>
      <c r="I167" s="11">
        <v>19.892140166176393</v>
      </c>
      <c r="J167" s="11">
        <v>11.621743543475811</v>
      </c>
      <c r="K167" s="11">
        <v>1.2894252095785872</v>
      </c>
      <c r="L167" s="131">
        <v>12.911168753054397</v>
      </c>
      <c r="M167" s="12">
        <v>11.094937732492316</v>
      </c>
      <c r="N167" s="13">
        <v>64.905880640273722</v>
      </c>
      <c r="O167" s="13">
        <v>221.11158163529194</v>
      </c>
      <c r="P167" s="13">
        <v>70.744139876879245</v>
      </c>
      <c r="Q167" s="14">
        <v>109.63909003279066</v>
      </c>
    </row>
    <row r="168" spans="1:17" x14ac:dyDescent="0.35">
      <c r="A168" s="140">
        <v>35</v>
      </c>
      <c r="B168" s="7" t="s">
        <v>333</v>
      </c>
      <c r="C168" s="8">
        <v>3</v>
      </c>
      <c r="D168" s="9" t="s">
        <v>336</v>
      </c>
      <c r="E168" s="10" t="s">
        <v>141</v>
      </c>
      <c r="F168" s="36">
        <v>1.3005900440455413</v>
      </c>
      <c r="G168" s="11">
        <v>10.5</v>
      </c>
      <c r="H168" s="11">
        <v>4.512849940566463</v>
      </c>
      <c r="I168" s="11">
        <v>20.116863780655674</v>
      </c>
      <c r="J168" s="11">
        <v>13.511059938445188</v>
      </c>
      <c r="K168" s="11">
        <v>3.5515798330491775</v>
      </c>
      <c r="L168" s="131">
        <v>17.062639771494364</v>
      </c>
      <c r="M168" s="12">
        <v>26.286463454605048</v>
      </c>
      <c r="N168" s="13">
        <v>84.817593624617345</v>
      </c>
      <c r="O168" s="13">
        <v>378.09012034981657</v>
      </c>
      <c r="P168" s="13">
        <v>273.07450562990897</v>
      </c>
      <c r="Q168" s="14">
        <v>128.67676131852559</v>
      </c>
    </row>
    <row r="169" spans="1:17" x14ac:dyDescent="0.35">
      <c r="A169" s="140">
        <v>35</v>
      </c>
      <c r="B169" s="7" t="s">
        <v>333</v>
      </c>
      <c r="C169" s="8">
        <v>4</v>
      </c>
      <c r="D169" s="9" t="s">
        <v>337</v>
      </c>
      <c r="E169" s="10" t="s">
        <v>141</v>
      </c>
      <c r="F169" s="36">
        <v>1.2793398026042961</v>
      </c>
      <c r="G169" s="11">
        <v>10.67</v>
      </c>
      <c r="H169" s="11">
        <v>5.0515463917525771</v>
      </c>
      <c r="I169" s="11">
        <v>20.2236794464336</v>
      </c>
      <c r="J169" s="11">
        <v>13.660752920813501</v>
      </c>
      <c r="K169" s="11">
        <v>0</v>
      </c>
      <c r="L169" s="131">
        <v>13.660752920813501</v>
      </c>
      <c r="M169" s="12">
        <v>0</v>
      </c>
      <c r="N169" s="13">
        <v>67.548306216960654</v>
      </c>
      <c r="O169" s="13">
        <v>270.42714965692034</v>
      </c>
      <c r="P169" s="13">
        <v>0</v>
      </c>
      <c r="Q169" s="14">
        <v>128.02954939843957</v>
      </c>
    </row>
    <row r="170" spans="1:17" x14ac:dyDescent="0.35">
      <c r="A170" s="140">
        <v>35</v>
      </c>
      <c r="B170" s="7" t="s">
        <v>333</v>
      </c>
      <c r="C170" s="8">
        <v>5</v>
      </c>
      <c r="D170" s="9" t="s">
        <v>338</v>
      </c>
      <c r="E170" s="10" t="s">
        <v>14</v>
      </c>
      <c r="F170" s="36">
        <v>0.88184036249564313</v>
      </c>
      <c r="G170" s="11">
        <v>8.52</v>
      </c>
      <c r="H170" s="11">
        <v>2.9296943692188653</v>
      </c>
      <c r="I170" s="11">
        <v>17.342020603231013</v>
      </c>
      <c r="J170" s="11">
        <v>10.105937861657615</v>
      </c>
      <c r="K170" s="11">
        <v>0</v>
      </c>
      <c r="L170" s="131">
        <v>10.105937861657615</v>
      </c>
      <c r="M170" s="12">
        <v>0</v>
      </c>
      <c r="N170" s="13">
        <v>58.274281255177186</v>
      </c>
      <c r="O170" s="13">
        <v>344.94853687936495</v>
      </c>
      <c r="P170" s="13">
        <v>0</v>
      </c>
      <c r="Q170" s="14">
        <v>118.61429415091098</v>
      </c>
    </row>
    <row r="171" spans="1:17" x14ac:dyDescent="0.35">
      <c r="A171" s="140">
        <v>35</v>
      </c>
      <c r="B171" s="7" t="s">
        <v>333</v>
      </c>
      <c r="C171" s="8">
        <v>6</v>
      </c>
      <c r="D171" s="9" t="s">
        <v>339</v>
      </c>
      <c r="E171" s="10" t="s">
        <v>18</v>
      </c>
      <c r="F171" s="36">
        <v>2.432729163857696</v>
      </c>
      <c r="G171" s="11">
        <v>9.2799999999999994</v>
      </c>
      <c r="H171" s="11">
        <v>3.4568143853787952</v>
      </c>
      <c r="I171" s="11">
        <v>17.149485040316382</v>
      </c>
      <c r="J171" s="11">
        <v>10.042940460167916</v>
      </c>
      <c r="K171" s="11">
        <v>7.5306030891495217</v>
      </c>
      <c r="L171" s="131">
        <v>17.573543549317439</v>
      </c>
      <c r="M171" s="12">
        <v>74.984045947670708</v>
      </c>
      <c r="N171" s="13">
        <v>102.47271861518958</v>
      </c>
      <c r="O171" s="13">
        <v>508.37394173224436</v>
      </c>
      <c r="P171" s="13">
        <v>309.55369800425632</v>
      </c>
      <c r="Q171" s="14">
        <v>108.22134116560255</v>
      </c>
    </row>
    <row r="172" spans="1:17" x14ac:dyDescent="0.35">
      <c r="A172" s="140">
        <v>35</v>
      </c>
      <c r="B172" s="7" t="s">
        <v>333</v>
      </c>
      <c r="C172" s="8">
        <v>7</v>
      </c>
      <c r="D172" s="9" t="s">
        <v>340</v>
      </c>
      <c r="E172" s="10" t="s">
        <v>14</v>
      </c>
      <c r="F172" s="36">
        <v>1.3603317543768327</v>
      </c>
      <c r="G172" s="11">
        <v>9.39</v>
      </c>
      <c r="H172" s="11">
        <v>2.7610895493292218</v>
      </c>
      <c r="I172" s="11">
        <v>16.974745169633348</v>
      </c>
      <c r="J172" s="11">
        <v>6.8568867642665081</v>
      </c>
      <c r="K172" s="11">
        <v>0</v>
      </c>
      <c r="L172" s="131">
        <v>6.8568867642665081</v>
      </c>
      <c r="M172" s="12">
        <v>0</v>
      </c>
      <c r="N172" s="13">
        <v>40.394637420142288</v>
      </c>
      <c r="O172" s="13">
        <v>248.33989053097963</v>
      </c>
      <c r="P172" s="13">
        <v>0</v>
      </c>
      <c r="Q172" s="14">
        <v>73.023288224350452</v>
      </c>
    </row>
    <row r="173" spans="1:17" x14ac:dyDescent="0.35">
      <c r="A173" s="140">
        <v>35</v>
      </c>
      <c r="B173" s="7" t="s">
        <v>333</v>
      </c>
      <c r="C173" s="8">
        <v>8</v>
      </c>
      <c r="D173" s="9" t="s">
        <v>341</v>
      </c>
      <c r="E173" s="10" t="s">
        <v>141</v>
      </c>
      <c r="F173" s="36">
        <v>2.0873474630700066</v>
      </c>
      <c r="G173" s="11">
        <v>12.19</v>
      </c>
      <c r="H173" s="11">
        <v>5.9557218584346741</v>
      </c>
      <c r="I173" s="11">
        <v>23.995449979318089</v>
      </c>
      <c r="J173" s="11">
        <v>14.143744071742692</v>
      </c>
      <c r="K173" s="11">
        <v>1.3516426662067775</v>
      </c>
      <c r="L173" s="131">
        <v>15.495386737949469</v>
      </c>
      <c r="M173" s="12">
        <v>9.5564700502972109</v>
      </c>
      <c r="N173" s="13">
        <v>64.576354064229236</v>
      </c>
      <c r="O173" s="13">
        <v>260.1764673748898</v>
      </c>
      <c r="P173" s="13">
        <v>64.754080962583146</v>
      </c>
      <c r="Q173" s="14">
        <v>116.02743291011232</v>
      </c>
    </row>
    <row r="174" spans="1:17" x14ac:dyDescent="0.35">
      <c r="A174" s="140">
        <v>36</v>
      </c>
      <c r="B174" s="7" t="s">
        <v>342</v>
      </c>
      <c r="C174" s="8">
        <v>1</v>
      </c>
      <c r="D174" s="9" t="s">
        <v>343</v>
      </c>
      <c r="E174" s="10" t="s">
        <v>141</v>
      </c>
      <c r="F174" s="36">
        <v>2.17476106885118</v>
      </c>
      <c r="G174" s="11">
        <v>10.89</v>
      </c>
      <c r="H174" s="11">
        <v>4.3900077866868701</v>
      </c>
      <c r="I174" s="11">
        <v>19.574108724809989</v>
      </c>
      <c r="J174" s="11">
        <v>10.931629392971246</v>
      </c>
      <c r="K174" s="11">
        <v>1.876038338658147</v>
      </c>
      <c r="L174" s="131">
        <v>12.807667731629392</v>
      </c>
      <c r="M174" s="12">
        <v>17.161561842412905</v>
      </c>
      <c r="N174" s="13">
        <v>65.431677690620987</v>
      </c>
      <c r="O174" s="13">
        <v>291.74590009771515</v>
      </c>
      <c r="P174" s="13">
        <v>86.264112666370579</v>
      </c>
      <c r="Q174" s="14">
        <v>100.38227174445589</v>
      </c>
    </row>
    <row r="175" spans="1:17" ht="15.5" x14ac:dyDescent="0.35">
      <c r="A175" s="141">
        <v>36</v>
      </c>
      <c r="B175" s="7" t="s">
        <v>342</v>
      </c>
      <c r="C175" s="8">
        <v>2</v>
      </c>
      <c r="D175" s="9" t="s">
        <v>344</v>
      </c>
      <c r="E175" s="10" t="s">
        <v>141</v>
      </c>
      <c r="F175" s="36">
        <v>4.6713855893145961</v>
      </c>
      <c r="G175" s="11">
        <v>11.58</v>
      </c>
      <c r="H175" s="11">
        <v>6.3998992425196564</v>
      </c>
      <c r="I175" s="11">
        <v>18.594332534766028</v>
      </c>
      <c r="J175" s="11">
        <v>10.966503093663324</v>
      </c>
      <c r="K175" s="11">
        <v>1.6087049285257096</v>
      </c>
      <c r="L175" s="131">
        <v>12.575208022189033</v>
      </c>
      <c r="M175" s="12">
        <v>14.669260700389106</v>
      </c>
      <c r="N175" s="13">
        <v>67.629252078164299</v>
      </c>
      <c r="O175" s="13">
        <v>196.49071877009959</v>
      </c>
      <c r="P175" s="13">
        <v>34.437425422673037</v>
      </c>
      <c r="Q175" s="14">
        <v>94.702099254432852</v>
      </c>
    </row>
    <row r="176" spans="1:17" x14ac:dyDescent="0.35">
      <c r="A176" s="140">
        <v>37</v>
      </c>
      <c r="B176" s="7" t="s">
        <v>345</v>
      </c>
      <c r="C176" s="8">
        <v>1</v>
      </c>
      <c r="D176" s="9" t="s">
        <v>346</v>
      </c>
      <c r="E176" s="10" t="s">
        <v>141</v>
      </c>
      <c r="F176" s="36">
        <v>2.3355696281898553</v>
      </c>
      <c r="G176" s="11">
        <v>12.62</v>
      </c>
      <c r="H176" s="11">
        <v>6.1119541392682519</v>
      </c>
      <c r="I176" s="11">
        <v>23.800719863108</v>
      </c>
      <c r="J176" s="11">
        <v>14.322838879263994</v>
      </c>
      <c r="K176" s="11">
        <v>1.451699623633431</v>
      </c>
      <c r="L176" s="131">
        <v>15.774538502897425</v>
      </c>
      <c r="M176" s="12">
        <v>10.135557872784151</v>
      </c>
      <c r="N176" s="13">
        <v>66.277568887101381</v>
      </c>
      <c r="O176" s="13">
        <v>258.09320789154378</v>
      </c>
      <c r="P176" s="13">
        <v>62.156126972696889</v>
      </c>
      <c r="Q176" s="14">
        <v>113.49317653933436</v>
      </c>
    </row>
    <row r="177" spans="1:17" x14ac:dyDescent="0.35">
      <c r="A177" s="140">
        <v>37</v>
      </c>
      <c r="B177" s="7" t="s">
        <v>345</v>
      </c>
      <c r="C177" s="8">
        <v>2</v>
      </c>
      <c r="D177" s="9" t="s">
        <v>347</v>
      </c>
      <c r="E177" s="10" t="s">
        <v>14</v>
      </c>
      <c r="F177" s="36">
        <v>2.9369866868328027</v>
      </c>
      <c r="G177" s="11">
        <v>10.68</v>
      </c>
      <c r="H177" s="11">
        <v>6.408855149937402</v>
      </c>
      <c r="I177" s="11">
        <v>18.587696153312038</v>
      </c>
      <c r="J177" s="11">
        <v>12.540516863775734</v>
      </c>
      <c r="K177" s="11">
        <v>1.7192290845378888</v>
      </c>
      <c r="L177" s="131">
        <v>14.259745948313622</v>
      </c>
      <c r="M177" s="12">
        <v>13.709395738735591</v>
      </c>
      <c r="N177" s="13">
        <v>76.716048243411578</v>
      </c>
      <c r="O177" s="13">
        <v>222.50067468684955</v>
      </c>
      <c r="P177" s="13">
        <v>58.537176632280776</v>
      </c>
      <c r="Q177" s="14">
        <v>117.42056988554057</v>
      </c>
    </row>
    <row r="178" spans="1:17" x14ac:dyDescent="0.35">
      <c r="A178" s="140">
        <v>37</v>
      </c>
      <c r="B178" s="7" t="s">
        <v>345</v>
      </c>
      <c r="C178" s="8">
        <v>3</v>
      </c>
      <c r="D178" s="15" t="s">
        <v>348</v>
      </c>
      <c r="E178" s="10" t="s">
        <v>141</v>
      </c>
      <c r="F178" s="36">
        <v>7.4825030876904082</v>
      </c>
      <c r="G178" s="11">
        <v>11.18</v>
      </c>
      <c r="H178" s="11">
        <v>5.3095811599979204</v>
      </c>
      <c r="I178" s="11">
        <v>18.960616613745778</v>
      </c>
      <c r="J178" s="11">
        <v>13.702117091947599</v>
      </c>
      <c r="K178" s="11">
        <v>3.3008422838931315</v>
      </c>
      <c r="L178" s="131">
        <v>17.002959375840732</v>
      </c>
      <c r="M178" s="12">
        <v>24.090016613804565</v>
      </c>
      <c r="N178" s="13">
        <v>89.67513938082682</v>
      </c>
      <c r="O178" s="13">
        <v>320.23165035954344</v>
      </c>
      <c r="P178" s="13">
        <v>44.114145296156345</v>
      </c>
      <c r="Q178" s="14">
        <v>122.55918686894096</v>
      </c>
    </row>
    <row r="179" spans="1:17" x14ac:dyDescent="0.35">
      <c r="A179" s="140">
        <v>37</v>
      </c>
      <c r="B179" s="7" t="s">
        <v>345</v>
      </c>
      <c r="C179" s="8">
        <v>4</v>
      </c>
      <c r="D179" s="9" t="s">
        <v>349</v>
      </c>
      <c r="E179" s="10" t="s">
        <v>141</v>
      </c>
      <c r="F179" s="36">
        <v>2.0541129198820856</v>
      </c>
      <c r="G179" s="11">
        <v>11.13</v>
      </c>
      <c r="H179" s="11">
        <v>4.7752378030070579</v>
      </c>
      <c r="I179" s="11">
        <v>19.662473237150333</v>
      </c>
      <c r="J179" s="11">
        <v>11.469526158182139</v>
      </c>
      <c r="K179" s="11">
        <v>1.4202043332746168</v>
      </c>
      <c r="L179" s="131">
        <v>12.889730491456756</v>
      </c>
      <c r="M179" s="12">
        <v>12.382415050873487</v>
      </c>
      <c r="N179" s="13">
        <v>65.554980474698681</v>
      </c>
      <c r="O179" s="13">
        <v>269.92855692631366</v>
      </c>
      <c r="P179" s="13">
        <v>69.139545325295089</v>
      </c>
      <c r="Q179" s="14">
        <v>103.05054948950709</v>
      </c>
    </row>
    <row r="180" spans="1:17" x14ac:dyDescent="0.35">
      <c r="A180" s="140">
        <v>37</v>
      </c>
      <c r="B180" s="7" t="s">
        <v>345</v>
      </c>
      <c r="C180" s="8">
        <v>5</v>
      </c>
      <c r="D180" s="9" t="s">
        <v>350</v>
      </c>
      <c r="E180" s="10" t="s">
        <v>14</v>
      </c>
      <c r="F180" s="36">
        <v>1.2650689010740763</v>
      </c>
      <c r="G180" s="11">
        <v>9.41</v>
      </c>
      <c r="H180" s="11">
        <v>4.4050778758512852</v>
      </c>
      <c r="I180" s="11">
        <v>17.16626905922622</v>
      </c>
      <c r="J180" s="11">
        <v>12.723008031843058</v>
      </c>
      <c r="K180" s="11">
        <v>1.1680526926813088</v>
      </c>
      <c r="L180" s="131">
        <v>13.891060724524367</v>
      </c>
      <c r="M180" s="12">
        <v>9.1806331471135962</v>
      </c>
      <c r="N180" s="13">
        <v>80.920674589208119</v>
      </c>
      <c r="O180" s="13">
        <v>315.34200111819609</v>
      </c>
      <c r="P180" s="13">
        <v>92.331152215472358</v>
      </c>
      <c r="Q180" s="14">
        <v>135.20731170927797</v>
      </c>
    </row>
    <row r="181" spans="1:17" x14ac:dyDescent="0.35">
      <c r="A181" s="140">
        <v>38</v>
      </c>
      <c r="B181" s="7" t="s">
        <v>351</v>
      </c>
      <c r="C181" s="8">
        <v>1</v>
      </c>
      <c r="D181" s="15" t="s">
        <v>352</v>
      </c>
      <c r="E181" s="10" t="s">
        <v>141</v>
      </c>
      <c r="F181" s="36">
        <v>1.526548226421182</v>
      </c>
      <c r="G181" s="11">
        <v>11.32</v>
      </c>
      <c r="H181" s="11">
        <v>6.4844478689322358</v>
      </c>
      <c r="I181" s="11">
        <v>20.460522292214545</v>
      </c>
      <c r="J181" s="11">
        <v>10.492800560199571</v>
      </c>
      <c r="K181" s="11">
        <v>1.4530176375333712</v>
      </c>
      <c r="L181" s="131">
        <v>11.945818197732942</v>
      </c>
      <c r="M181" s="12">
        <v>13.847758081334725</v>
      </c>
      <c r="N181" s="13">
        <v>58.384717785422602</v>
      </c>
      <c r="O181" s="13">
        <v>184.22259595865955</v>
      </c>
      <c r="P181" s="13">
        <v>95.183212189752112</v>
      </c>
      <c r="Q181" s="14">
        <v>92.692584454059812</v>
      </c>
    </row>
    <row r="182" spans="1:17" x14ac:dyDescent="0.35">
      <c r="A182" s="140">
        <v>38</v>
      </c>
      <c r="B182" s="7" t="s">
        <v>351</v>
      </c>
      <c r="C182" s="8">
        <v>2</v>
      </c>
      <c r="D182" s="9" t="s">
        <v>353</v>
      </c>
      <c r="E182" s="10" t="s">
        <v>141</v>
      </c>
      <c r="F182" s="36">
        <v>10.3457332505611</v>
      </c>
      <c r="G182" s="11">
        <v>15.78</v>
      </c>
      <c r="H182" s="11">
        <v>16.384915474642391</v>
      </c>
      <c r="I182" s="11">
        <v>25.816242540640648</v>
      </c>
      <c r="J182" s="11">
        <v>11.12185411630883</v>
      </c>
      <c r="K182" s="11">
        <v>10.45073226219252</v>
      </c>
      <c r="L182" s="131">
        <v>21.572586378501349</v>
      </c>
      <c r="M182" s="12">
        <v>93.965737663001775</v>
      </c>
      <c r="N182" s="13">
        <v>83.562068897288924</v>
      </c>
      <c r="O182" s="13">
        <v>131.66126131005984</v>
      </c>
      <c r="P182" s="13">
        <v>101.01490159361808</v>
      </c>
      <c r="Q182" s="14">
        <v>70.480697821982446</v>
      </c>
    </row>
    <row r="183" spans="1:17" x14ac:dyDescent="0.35">
      <c r="A183" s="140">
        <v>38</v>
      </c>
      <c r="B183" s="7" t="s">
        <v>351</v>
      </c>
      <c r="C183" s="8">
        <v>3</v>
      </c>
      <c r="D183" s="9" t="s">
        <v>354</v>
      </c>
      <c r="E183" s="10" t="s">
        <v>141</v>
      </c>
      <c r="F183" s="36">
        <v>3.2728141423793602</v>
      </c>
      <c r="G183" s="11">
        <v>15.8</v>
      </c>
      <c r="H183" s="11">
        <v>10.273338680816931</v>
      </c>
      <c r="I183" s="11">
        <v>28.479530834450934</v>
      </c>
      <c r="J183" s="11">
        <v>14.705882352941178</v>
      </c>
      <c r="K183" s="11">
        <v>3.4689866045428071</v>
      </c>
      <c r="L183" s="131">
        <v>18.174868957483984</v>
      </c>
      <c r="M183" s="12">
        <v>23.589108910891085</v>
      </c>
      <c r="N183" s="13">
        <v>63.817304656923369</v>
      </c>
      <c r="O183" s="13">
        <v>176.91297369005582</v>
      </c>
      <c r="P183" s="13">
        <v>105.99399946435175</v>
      </c>
      <c r="Q183" s="14">
        <v>93.075204765450479</v>
      </c>
    </row>
    <row r="184" spans="1:17" x14ac:dyDescent="0.35">
      <c r="A184" s="140">
        <v>38</v>
      </c>
      <c r="B184" s="7" t="s">
        <v>351</v>
      </c>
      <c r="C184" s="8">
        <v>4</v>
      </c>
      <c r="D184" s="9" t="s">
        <v>355</v>
      </c>
      <c r="E184" s="10" t="s">
        <v>141</v>
      </c>
      <c r="F184" s="36">
        <v>2.0944872624580806</v>
      </c>
      <c r="G184" s="11">
        <v>13.46</v>
      </c>
      <c r="H184" s="11">
        <v>6.4932784422375285</v>
      </c>
      <c r="I184" s="11">
        <v>21.282583359390543</v>
      </c>
      <c r="J184" s="11">
        <v>11.039078382651908</v>
      </c>
      <c r="K184" s="11">
        <v>2.0533092387621412</v>
      </c>
      <c r="L184" s="131">
        <v>13.09238762141405</v>
      </c>
      <c r="M184" s="12">
        <v>18.600368324125231</v>
      </c>
      <c r="N184" s="13">
        <v>61.516909861590072</v>
      </c>
      <c r="O184" s="13">
        <v>201.62985058904272</v>
      </c>
      <c r="P184" s="13">
        <v>98.03398070573067</v>
      </c>
      <c r="Q184" s="14">
        <v>82.013955294590687</v>
      </c>
    </row>
    <row r="185" spans="1:17" x14ac:dyDescent="0.35">
      <c r="A185" s="140">
        <v>38</v>
      </c>
      <c r="B185" s="7" t="s">
        <v>351</v>
      </c>
      <c r="C185" s="8">
        <v>5</v>
      </c>
      <c r="D185" s="15" t="s">
        <v>356</v>
      </c>
      <c r="E185" s="10" t="s">
        <v>141</v>
      </c>
      <c r="F185" s="36">
        <v>2.6973869064343918</v>
      </c>
      <c r="G185" s="11">
        <v>13.36</v>
      </c>
      <c r="H185" s="11">
        <v>6.1597492248925123</v>
      </c>
      <c r="I185" s="11">
        <v>21.553304270286336</v>
      </c>
      <c r="J185" s="11">
        <v>13.255606425079538</v>
      </c>
      <c r="K185" s="11">
        <v>2.0485760844261658</v>
      </c>
      <c r="L185" s="131">
        <v>15.304182509505704</v>
      </c>
      <c r="M185" s="12">
        <v>15.45441241036148</v>
      </c>
      <c r="N185" s="13">
        <v>71.006200801443924</v>
      </c>
      <c r="O185" s="13">
        <v>248.45463590723958</v>
      </c>
      <c r="P185" s="13">
        <v>75.946690463257539</v>
      </c>
      <c r="Q185" s="14">
        <v>99.218610966164206</v>
      </c>
    </row>
    <row r="186" spans="1:17" x14ac:dyDescent="0.35">
      <c r="A186" s="140">
        <v>38</v>
      </c>
      <c r="B186" s="7" t="s">
        <v>351</v>
      </c>
      <c r="C186" s="8">
        <v>6</v>
      </c>
      <c r="D186" s="9" t="s">
        <v>357</v>
      </c>
      <c r="E186" s="10" t="s">
        <v>14</v>
      </c>
      <c r="F186" s="36">
        <v>2.5492227979274613</v>
      </c>
      <c r="G186" s="11">
        <v>9.7200000000000006</v>
      </c>
      <c r="H186" s="11">
        <v>4.9819092680211519</v>
      </c>
      <c r="I186" s="11">
        <v>16.135731909178926</v>
      </c>
      <c r="J186" s="11">
        <v>9.9473725144531144</v>
      </c>
      <c r="K186" s="11">
        <v>1.5866020273248127</v>
      </c>
      <c r="L186" s="131">
        <v>11.533974541777926</v>
      </c>
      <c r="M186" s="12">
        <v>15.949960906958562</v>
      </c>
      <c r="N186" s="13">
        <v>71.480950518375579</v>
      </c>
      <c r="O186" s="13">
        <v>231.51715379110667</v>
      </c>
      <c r="P186" s="13">
        <v>62.238656762944885</v>
      </c>
      <c r="Q186" s="14">
        <v>102.33922339972339</v>
      </c>
    </row>
    <row r="187" spans="1:17" x14ac:dyDescent="0.35">
      <c r="A187" s="140">
        <v>38</v>
      </c>
      <c r="B187" s="7" t="s">
        <v>351</v>
      </c>
      <c r="C187" s="8">
        <v>7</v>
      </c>
      <c r="D187" s="9" t="s">
        <v>358</v>
      </c>
      <c r="E187" s="10" t="s">
        <v>14</v>
      </c>
      <c r="F187" s="36">
        <v>6.4549391627139618</v>
      </c>
      <c r="G187" s="11">
        <v>11.58</v>
      </c>
      <c r="H187" s="11">
        <v>5.8472323870421015</v>
      </c>
      <c r="I187" s="11">
        <v>17.536516971497928</v>
      </c>
      <c r="J187" s="11">
        <v>13.078425139639435</v>
      </c>
      <c r="K187" s="11">
        <v>0</v>
      </c>
      <c r="L187" s="131">
        <v>13.078425139639435</v>
      </c>
      <c r="M187" s="12">
        <v>0</v>
      </c>
      <c r="N187" s="13">
        <v>74.57823672109906</v>
      </c>
      <c r="O187" s="13">
        <v>223.66863969050024</v>
      </c>
      <c r="P187" s="13">
        <v>0</v>
      </c>
      <c r="Q187" s="14">
        <v>112.93976804524554</v>
      </c>
    </row>
    <row r="188" spans="1:17" x14ac:dyDescent="0.35">
      <c r="A188" s="140">
        <v>38</v>
      </c>
      <c r="B188" s="7" t="s">
        <v>351</v>
      </c>
      <c r="C188" s="8">
        <v>8</v>
      </c>
      <c r="D188" s="9" t="s">
        <v>359</v>
      </c>
      <c r="E188" s="10" t="s">
        <v>141</v>
      </c>
      <c r="F188" s="36">
        <v>3.4956852420652336</v>
      </c>
      <c r="G188" s="11">
        <v>10.63</v>
      </c>
      <c r="H188" s="11">
        <v>4.4710789256577135</v>
      </c>
      <c r="I188" s="11">
        <v>17.61900078678206</v>
      </c>
      <c r="J188" s="11">
        <v>10.720079183965247</v>
      </c>
      <c r="K188" s="11">
        <v>0</v>
      </c>
      <c r="L188" s="131">
        <v>10.720079183965247</v>
      </c>
      <c r="M188" s="12">
        <v>0</v>
      </c>
      <c r="N188" s="13">
        <v>60.843854391604033</v>
      </c>
      <c r="O188" s="13">
        <v>239.7649283810905</v>
      </c>
      <c r="P188" s="13">
        <v>0</v>
      </c>
      <c r="Q188" s="14">
        <v>100.84740530541154</v>
      </c>
    </row>
    <row r="189" spans="1:17" x14ac:dyDescent="0.35">
      <c r="A189" s="140">
        <v>38</v>
      </c>
      <c r="B189" s="7" t="s">
        <v>351</v>
      </c>
      <c r="C189" s="8">
        <v>9</v>
      </c>
      <c r="D189" s="9" t="s">
        <v>360</v>
      </c>
      <c r="E189" s="17" t="s">
        <v>194</v>
      </c>
      <c r="F189" s="36">
        <v>1.374226765936956</v>
      </c>
      <c r="G189" s="11">
        <v>12.09</v>
      </c>
      <c r="H189" s="11">
        <v>8.1263641153006709</v>
      </c>
      <c r="I189" s="11">
        <v>20.035988832876857</v>
      </c>
      <c r="J189" s="11">
        <v>13.240868184224459</v>
      </c>
      <c r="K189" s="11">
        <v>0</v>
      </c>
      <c r="L189" s="131">
        <v>13.240868184224459</v>
      </c>
      <c r="M189" s="12">
        <v>0</v>
      </c>
      <c r="N189" s="13">
        <v>66.085424057023062</v>
      </c>
      <c r="O189" s="13">
        <v>162.93717579420272</v>
      </c>
      <c r="P189" s="13">
        <v>0</v>
      </c>
      <c r="Q189" s="14">
        <v>109.51917439391612</v>
      </c>
    </row>
    <row r="190" spans="1:17" x14ac:dyDescent="0.35">
      <c r="A190" s="140">
        <v>38</v>
      </c>
      <c r="B190" s="7" t="s">
        <v>351</v>
      </c>
      <c r="C190" s="8">
        <v>10</v>
      </c>
      <c r="D190" s="9" t="s">
        <v>361</v>
      </c>
      <c r="E190" s="10" t="s">
        <v>141</v>
      </c>
      <c r="F190" s="36">
        <v>3.1893347577396454</v>
      </c>
      <c r="G190" s="11">
        <v>11.1</v>
      </c>
      <c r="H190" s="11">
        <v>6.6094706592811621</v>
      </c>
      <c r="I190" s="11">
        <v>19.343587157505464</v>
      </c>
      <c r="J190" s="11">
        <v>11.35676220653896</v>
      </c>
      <c r="K190" s="11">
        <v>1.9059964472610305</v>
      </c>
      <c r="L190" s="131">
        <v>13.26275865379999</v>
      </c>
      <c r="M190" s="12">
        <v>16.782921158317482</v>
      </c>
      <c r="N190" s="13">
        <v>68.564111432940379</v>
      </c>
      <c r="O190" s="13">
        <v>200.66294772299406</v>
      </c>
      <c r="P190" s="13">
        <v>59.761567600757402</v>
      </c>
      <c r="Q190" s="14">
        <v>102.31317303188251</v>
      </c>
    </row>
    <row r="191" spans="1:17" x14ac:dyDescent="0.35">
      <c r="A191" s="140">
        <v>39</v>
      </c>
      <c r="B191" s="7" t="s">
        <v>362</v>
      </c>
      <c r="C191" s="8">
        <v>1</v>
      </c>
      <c r="D191" s="9" t="s">
        <v>363</v>
      </c>
      <c r="E191" s="10" t="s">
        <v>14</v>
      </c>
      <c r="F191" s="36">
        <v>3.9433194361723247</v>
      </c>
      <c r="G191" s="11">
        <v>13.08</v>
      </c>
      <c r="H191" s="11">
        <v>6.1501186950882261</v>
      </c>
      <c r="I191" s="11">
        <v>20.91550253550681</v>
      </c>
      <c r="J191" s="11">
        <v>14.21534538711173</v>
      </c>
      <c r="K191" s="11">
        <v>0</v>
      </c>
      <c r="L191" s="131">
        <v>14.21534538711173</v>
      </c>
      <c r="M191" s="12">
        <v>0</v>
      </c>
      <c r="N191" s="13">
        <v>67.965593286507541</v>
      </c>
      <c r="O191" s="13">
        <v>231.13936643962293</v>
      </c>
      <c r="P191" s="13">
        <v>0</v>
      </c>
      <c r="Q191" s="14">
        <v>108.68001060482975</v>
      </c>
    </row>
    <row r="192" spans="1:17" ht="15.5" x14ac:dyDescent="0.35">
      <c r="A192" s="141">
        <v>39</v>
      </c>
      <c r="B192" s="7" t="s">
        <v>362</v>
      </c>
      <c r="C192" s="8">
        <v>2</v>
      </c>
      <c r="D192" s="9" t="s">
        <v>364</v>
      </c>
      <c r="E192" s="10" t="s">
        <v>14</v>
      </c>
      <c r="F192" s="36">
        <v>8.3098035643804842</v>
      </c>
      <c r="G192" s="11">
        <v>12.02</v>
      </c>
      <c r="H192" s="11">
        <v>11.806629666696994</v>
      </c>
      <c r="I192" s="11">
        <v>19.207669207669209</v>
      </c>
      <c r="J192" s="11">
        <v>12.096392559426304</v>
      </c>
      <c r="K192" s="11">
        <v>0</v>
      </c>
      <c r="L192" s="131">
        <v>12.096392559426304</v>
      </c>
      <c r="M192" s="12">
        <v>0</v>
      </c>
      <c r="N192" s="13">
        <v>62.976889224000566</v>
      </c>
      <c r="O192" s="13">
        <v>102.45423885485836</v>
      </c>
      <c r="P192" s="13">
        <v>0</v>
      </c>
      <c r="Q192" s="14">
        <v>100.63554541952</v>
      </c>
    </row>
    <row r="193" spans="1:17" x14ac:dyDescent="0.35">
      <c r="A193" s="140">
        <v>39</v>
      </c>
      <c r="B193" s="7" t="s">
        <v>362</v>
      </c>
      <c r="C193" s="8">
        <v>3</v>
      </c>
      <c r="D193" s="9" t="s">
        <v>365</v>
      </c>
      <c r="E193" s="10" t="s">
        <v>14</v>
      </c>
      <c r="F193" s="37">
        <v>7.8161952511588311</v>
      </c>
      <c r="G193" s="19">
        <v>12.47</v>
      </c>
      <c r="H193" s="19">
        <v>14.742889038770146</v>
      </c>
      <c r="I193" s="19">
        <v>20.527276044517421</v>
      </c>
      <c r="J193" s="19">
        <v>14.328358208955224</v>
      </c>
      <c r="K193" s="19">
        <v>7.7286295793758484</v>
      </c>
      <c r="L193" s="131">
        <v>22.056987788331071</v>
      </c>
      <c r="M193" s="12">
        <v>53.939393939393945</v>
      </c>
      <c r="N193" s="13">
        <v>107.45209320757499</v>
      </c>
      <c r="O193" s="13">
        <v>149.61102759660375</v>
      </c>
      <c r="P193" s="13">
        <v>98.879689299342914</v>
      </c>
      <c r="Q193" s="14">
        <v>114.90263198841397</v>
      </c>
    </row>
    <row r="194" spans="1:17" x14ac:dyDescent="0.35">
      <c r="A194" s="140">
        <v>40</v>
      </c>
      <c r="B194" s="7" t="s">
        <v>366</v>
      </c>
      <c r="C194" s="8">
        <v>1</v>
      </c>
      <c r="D194" s="15" t="s">
        <v>367</v>
      </c>
      <c r="E194" s="10" t="s">
        <v>141</v>
      </c>
      <c r="F194" s="36">
        <v>2.3177972516105161</v>
      </c>
      <c r="G194" s="11">
        <v>11.53</v>
      </c>
      <c r="H194" s="11">
        <v>5.9676279454605003</v>
      </c>
      <c r="I194" s="11">
        <v>19.453976017868062</v>
      </c>
      <c r="J194" s="11">
        <v>12.039958920735693</v>
      </c>
      <c r="K194" s="11">
        <v>1.7794790402390066</v>
      </c>
      <c r="L194" s="131">
        <v>13.8194379609747</v>
      </c>
      <c r="M194" s="12">
        <v>14.779776674937963</v>
      </c>
      <c r="N194" s="13">
        <v>71.036573440215207</v>
      </c>
      <c r="O194" s="13">
        <v>231.5733837175116</v>
      </c>
      <c r="P194" s="13">
        <v>76.774577198352432</v>
      </c>
      <c r="Q194" s="14">
        <v>104.42288743049171</v>
      </c>
    </row>
    <row r="195" spans="1:17" x14ac:dyDescent="0.35">
      <c r="A195" s="140">
        <v>40</v>
      </c>
      <c r="B195" s="7" t="s">
        <v>366</v>
      </c>
      <c r="C195" s="8">
        <v>2</v>
      </c>
      <c r="D195" s="9" t="s">
        <v>368</v>
      </c>
      <c r="E195" s="10" t="s">
        <v>141</v>
      </c>
      <c r="F195" s="36">
        <v>5.8282160165437986</v>
      </c>
      <c r="G195" s="11">
        <v>13.12</v>
      </c>
      <c r="H195" s="11">
        <v>10.5690269912718</v>
      </c>
      <c r="I195" s="11">
        <v>20.973049200877465</v>
      </c>
      <c r="J195" s="11">
        <v>11.765103620812063</v>
      </c>
      <c r="K195" s="11">
        <v>6.5603975793637375</v>
      </c>
      <c r="L195" s="131">
        <v>18.3255012001758</v>
      </c>
      <c r="M195" s="12">
        <v>55.761494252873554</v>
      </c>
      <c r="N195" s="13">
        <v>87.376427836773985</v>
      </c>
      <c r="O195" s="13">
        <v>173.38872552137028</v>
      </c>
      <c r="P195" s="13">
        <v>112.56270462078946</v>
      </c>
      <c r="Q195" s="14">
        <v>89.673045890335857</v>
      </c>
    </row>
    <row r="196" spans="1:17" x14ac:dyDescent="0.35">
      <c r="A196" s="140">
        <v>40</v>
      </c>
      <c r="B196" s="7" t="s">
        <v>366</v>
      </c>
      <c r="C196" s="8">
        <v>3</v>
      </c>
      <c r="D196" s="16" t="s">
        <v>369</v>
      </c>
      <c r="E196" s="10" t="s">
        <v>141</v>
      </c>
      <c r="F196" s="36">
        <v>3.2126996125862237</v>
      </c>
      <c r="G196" s="11">
        <v>12.83</v>
      </c>
      <c r="H196" s="11">
        <v>6.7473095853841665</v>
      </c>
      <c r="I196" s="11">
        <v>19.931210191082801</v>
      </c>
      <c r="J196" s="11">
        <v>11.565257779842081</v>
      </c>
      <c r="K196" s="11">
        <v>3.1918253599628423</v>
      </c>
      <c r="L196" s="131">
        <v>14.757083139804923</v>
      </c>
      <c r="M196" s="12">
        <v>27.598393574297187</v>
      </c>
      <c r="N196" s="13">
        <v>74.040075832461099</v>
      </c>
      <c r="O196" s="13">
        <v>218.71062759253414</v>
      </c>
      <c r="P196" s="13">
        <v>99.350258189666931</v>
      </c>
      <c r="Q196" s="14">
        <v>90.142305376789409</v>
      </c>
    </row>
    <row r="197" spans="1:17" x14ac:dyDescent="0.35">
      <c r="A197" s="140">
        <v>41</v>
      </c>
      <c r="B197" s="7" t="s">
        <v>370</v>
      </c>
      <c r="C197" s="8">
        <v>1</v>
      </c>
      <c r="D197" s="9" t="s">
        <v>371</v>
      </c>
      <c r="E197" s="10" t="s">
        <v>141</v>
      </c>
      <c r="F197" s="36">
        <v>3.1109020546920099</v>
      </c>
      <c r="G197" s="11">
        <v>10.19</v>
      </c>
      <c r="H197" s="11">
        <v>5.1054743108580301</v>
      </c>
      <c r="I197" s="11">
        <v>17.712373326660828</v>
      </c>
      <c r="J197" s="11">
        <v>10.572882105728821</v>
      </c>
      <c r="K197" s="11">
        <v>1.7007053503403868</v>
      </c>
      <c r="L197" s="131">
        <v>12.273587456069208</v>
      </c>
      <c r="M197" s="12">
        <v>16.085541608554159</v>
      </c>
      <c r="N197" s="13">
        <v>69.293861583161714</v>
      </c>
      <c r="O197" s="13">
        <v>240.4005330115254</v>
      </c>
      <c r="P197" s="13">
        <v>54.669202708433154</v>
      </c>
      <c r="Q197" s="14">
        <v>103.75742988938981</v>
      </c>
    </row>
    <row r="198" spans="1:17" x14ac:dyDescent="0.35">
      <c r="A198" s="140">
        <v>41</v>
      </c>
      <c r="B198" s="7" t="s">
        <v>370</v>
      </c>
      <c r="C198" s="8">
        <v>2</v>
      </c>
      <c r="D198" s="9" t="s">
        <v>372</v>
      </c>
      <c r="E198" s="10" t="s">
        <v>14</v>
      </c>
      <c r="F198" s="36">
        <v>2.3609275501622009</v>
      </c>
      <c r="G198" s="11">
        <v>9.8699999999999992</v>
      </c>
      <c r="H198" s="11">
        <v>4.1920922845440103</v>
      </c>
      <c r="I198" s="11">
        <v>15.396730399722808</v>
      </c>
      <c r="J198" s="11">
        <v>9.8575730057831095</v>
      </c>
      <c r="K198" s="11">
        <v>1.7038665583329351</v>
      </c>
      <c r="L198" s="131">
        <v>11.561439564116045</v>
      </c>
      <c r="M198" s="12">
        <v>17.284848484848485</v>
      </c>
      <c r="N198" s="13">
        <v>75.090225417756145</v>
      </c>
      <c r="O198" s="13">
        <v>275.79162812666056</v>
      </c>
      <c r="P198" s="13">
        <v>72.169370814274913</v>
      </c>
      <c r="Q198" s="14">
        <v>99.874093270345597</v>
      </c>
    </row>
    <row r="199" spans="1:17" x14ac:dyDescent="0.35">
      <c r="A199" s="140">
        <v>41</v>
      </c>
      <c r="B199" s="7" t="s">
        <v>370</v>
      </c>
      <c r="C199" s="8">
        <v>3</v>
      </c>
      <c r="D199" s="9" t="s">
        <v>373</v>
      </c>
      <c r="E199" s="10" t="s">
        <v>18</v>
      </c>
      <c r="F199" s="36">
        <v>4.7717882194676662</v>
      </c>
      <c r="G199" s="11">
        <v>9.51</v>
      </c>
      <c r="H199" s="11">
        <v>5.882011717617031</v>
      </c>
      <c r="I199" s="11">
        <v>15.797888386123679</v>
      </c>
      <c r="J199" s="11">
        <v>9.0727551088331229</v>
      </c>
      <c r="K199" s="11">
        <v>3.5900508109787217</v>
      </c>
      <c r="L199" s="131">
        <v>12.662805919811845</v>
      </c>
      <c r="M199" s="12">
        <v>39.569576913670822</v>
      </c>
      <c r="N199" s="13">
        <v>80.155053702838018</v>
      </c>
      <c r="O199" s="13">
        <v>215.28018861108126</v>
      </c>
      <c r="P199" s="13">
        <v>75.234915001722825</v>
      </c>
      <c r="Q199" s="14">
        <v>95.402261922535473</v>
      </c>
    </row>
    <row r="200" spans="1:17" x14ac:dyDescent="0.35">
      <c r="A200" s="140">
        <v>42</v>
      </c>
      <c r="B200" s="7" t="s">
        <v>374</v>
      </c>
      <c r="C200" s="8">
        <v>1</v>
      </c>
      <c r="D200" s="9" t="s">
        <v>375</v>
      </c>
      <c r="E200" s="10" t="s">
        <v>141</v>
      </c>
      <c r="F200" s="36">
        <v>5.7529198168170605</v>
      </c>
      <c r="G200" s="11">
        <v>12.35</v>
      </c>
      <c r="H200" s="11">
        <v>5.7510259917920656</v>
      </c>
      <c r="I200" s="11">
        <v>22.67730203339395</v>
      </c>
      <c r="J200" s="11">
        <v>10</v>
      </c>
      <c r="K200" s="11">
        <v>2.4326216310815543</v>
      </c>
      <c r="L200" s="131">
        <v>12.432621631081554</v>
      </c>
      <c r="M200" s="12">
        <v>24.326216310815543</v>
      </c>
      <c r="N200" s="13">
        <v>54.824077453189226</v>
      </c>
      <c r="O200" s="13">
        <v>216.18093273835908</v>
      </c>
      <c r="P200" s="13">
        <v>42.284991074801034</v>
      </c>
      <c r="Q200" s="14">
        <v>80.97165991902834</v>
      </c>
    </row>
    <row r="201" spans="1:17" x14ac:dyDescent="0.35">
      <c r="A201" s="140">
        <v>42</v>
      </c>
      <c r="B201" s="7" t="s">
        <v>374</v>
      </c>
      <c r="C201" s="8">
        <v>2</v>
      </c>
      <c r="D201" s="9" t="s">
        <v>376</v>
      </c>
      <c r="E201" s="10" t="s">
        <v>141</v>
      </c>
      <c r="F201" s="36">
        <v>4.5622105296323134</v>
      </c>
      <c r="G201" s="11">
        <v>13.2</v>
      </c>
      <c r="H201" s="11">
        <v>7.342089228894455</v>
      </c>
      <c r="I201" s="11">
        <v>24.15276329509906</v>
      </c>
      <c r="J201" s="11">
        <v>15.377886634009796</v>
      </c>
      <c r="K201" s="11">
        <v>3.9669349195241428</v>
      </c>
      <c r="L201" s="131">
        <v>19.34482155353394</v>
      </c>
      <c r="M201" s="12">
        <v>25.796359499431176</v>
      </c>
      <c r="N201" s="13">
        <v>80.093616275613812</v>
      </c>
      <c r="O201" s="13">
        <v>263.4784316894881</v>
      </c>
      <c r="P201" s="13">
        <v>86.952035504680097</v>
      </c>
      <c r="Q201" s="14">
        <v>116.4991411667409</v>
      </c>
    </row>
    <row r="202" spans="1:17" x14ac:dyDescent="0.35">
      <c r="A202" s="140">
        <v>42</v>
      </c>
      <c r="B202" s="7" t="s">
        <v>374</v>
      </c>
      <c r="C202" s="8">
        <v>3</v>
      </c>
      <c r="D202" s="9" t="s">
        <v>377</v>
      </c>
      <c r="E202" s="10" t="s">
        <v>18</v>
      </c>
      <c r="F202" s="37">
        <v>3.3345415005436752</v>
      </c>
      <c r="G202" s="19">
        <v>10.5</v>
      </c>
      <c r="H202" s="19">
        <v>6.2585034013605449</v>
      </c>
      <c r="I202" s="19">
        <v>18.598222465084135</v>
      </c>
      <c r="J202" s="19">
        <v>9.6608149111400081</v>
      </c>
      <c r="K202" s="19">
        <v>1.6959254442999567</v>
      </c>
      <c r="L202" s="131">
        <v>11.356740355439964</v>
      </c>
      <c r="M202" s="12">
        <v>17.554683118339877</v>
      </c>
      <c r="N202" s="13">
        <v>61.063579472505189</v>
      </c>
      <c r="O202" s="13">
        <v>181.46096002713853</v>
      </c>
      <c r="P202" s="13">
        <v>50.859329356778048</v>
      </c>
      <c r="Q202" s="14">
        <v>92.007761058476262</v>
      </c>
    </row>
    <row r="203" spans="1:17" x14ac:dyDescent="0.35">
      <c r="A203" s="140">
        <v>42</v>
      </c>
      <c r="B203" s="7" t="s">
        <v>374</v>
      </c>
      <c r="C203" s="8">
        <v>4</v>
      </c>
      <c r="D203" s="9" t="s">
        <v>378</v>
      </c>
      <c r="E203" s="10" t="s">
        <v>14</v>
      </c>
      <c r="F203" s="36">
        <v>9.1084414090836709</v>
      </c>
      <c r="G203" s="11">
        <v>12.19</v>
      </c>
      <c r="H203" s="11">
        <v>17.176288393702141</v>
      </c>
      <c r="I203" s="11">
        <v>19.564523745708414</v>
      </c>
      <c r="J203" s="11">
        <v>10.650354943638634</v>
      </c>
      <c r="K203" s="11">
        <v>10.449868046889385</v>
      </c>
      <c r="L203" s="131">
        <v>21.100222990528017</v>
      </c>
      <c r="M203" s="12">
        <v>98.11755666538609</v>
      </c>
      <c r="N203" s="13">
        <v>107.84940775855311</v>
      </c>
      <c r="O203" s="13">
        <v>122.84506703010778</v>
      </c>
      <c r="P203" s="13">
        <v>114.72729062590155</v>
      </c>
      <c r="Q203" s="14">
        <v>87.369605772261153</v>
      </c>
    </row>
    <row r="204" spans="1:17" x14ac:dyDescent="0.35">
      <c r="A204" s="140">
        <v>42</v>
      </c>
      <c r="B204" s="7" t="s">
        <v>374</v>
      </c>
      <c r="C204" s="8">
        <v>5</v>
      </c>
      <c r="D204" s="9" t="s">
        <v>379</v>
      </c>
      <c r="E204" s="10" t="s">
        <v>14</v>
      </c>
      <c r="F204" s="36">
        <v>2.4866755771166442</v>
      </c>
      <c r="G204" s="11">
        <v>10.85</v>
      </c>
      <c r="H204" s="11">
        <v>5.9009758804138519</v>
      </c>
      <c r="I204" s="11">
        <v>16.867530570352741</v>
      </c>
      <c r="J204" s="11">
        <v>10.066273337104986</v>
      </c>
      <c r="K204" s="11">
        <v>2.3034025701123411</v>
      </c>
      <c r="L204" s="131">
        <v>12.369675907217328</v>
      </c>
      <c r="M204" s="12">
        <v>22.88237655560016</v>
      </c>
      <c r="N204" s="13">
        <v>73.334243300314043</v>
      </c>
      <c r="O204" s="13">
        <v>209.62085183696445</v>
      </c>
      <c r="P204" s="13">
        <v>92.629798245864777</v>
      </c>
      <c r="Q204" s="14">
        <v>92.776712784377764</v>
      </c>
    </row>
    <row r="205" spans="1:17" x14ac:dyDescent="0.35">
      <c r="A205" s="140">
        <v>42</v>
      </c>
      <c r="B205" s="7" t="s">
        <v>374</v>
      </c>
      <c r="C205" s="8">
        <v>6</v>
      </c>
      <c r="D205" s="9" t="s">
        <v>380</v>
      </c>
      <c r="E205" s="10" t="s">
        <v>14</v>
      </c>
      <c r="F205" s="36">
        <v>2.2759139564310389</v>
      </c>
      <c r="G205" s="11">
        <v>9.3000000000000007</v>
      </c>
      <c r="H205" s="11">
        <v>3.3273337549253297</v>
      </c>
      <c r="I205" s="11">
        <v>15.187390708445578</v>
      </c>
      <c r="J205" s="11">
        <v>8.877304321547296</v>
      </c>
      <c r="K205" s="11">
        <v>0</v>
      </c>
      <c r="L205" s="131">
        <v>8.877304321547296</v>
      </c>
      <c r="M205" s="12">
        <v>0</v>
      </c>
      <c r="N205" s="13">
        <v>58.451807107396682</v>
      </c>
      <c r="O205" s="13">
        <v>266.79933470474822</v>
      </c>
      <c r="P205" s="13">
        <v>0</v>
      </c>
      <c r="Q205" s="14">
        <v>95.454885177927906</v>
      </c>
    </row>
    <row r="206" spans="1:17" x14ac:dyDescent="0.35">
      <c r="A206" s="140">
        <v>43</v>
      </c>
      <c r="B206" s="7" t="s">
        <v>381</v>
      </c>
      <c r="C206" s="8">
        <v>1</v>
      </c>
      <c r="D206" s="9" t="s">
        <v>382</v>
      </c>
      <c r="E206" s="10" t="s">
        <v>14</v>
      </c>
      <c r="F206" s="36">
        <v>0</v>
      </c>
      <c r="G206" s="11">
        <v>10.84</v>
      </c>
      <c r="H206" s="11">
        <v>4.7348606731449898</v>
      </c>
      <c r="I206" s="11">
        <v>17.547642410783453</v>
      </c>
      <c r="J206" s="11">
        <v>8.9316457612047593</v>
      </c>
      <c r="K206" s="11">
        <v>0</v>
      </c>
      <c r="L206" s="131">
        <v>8.9316457612047593</v>
      </c>
      <c r="M206" s="12">
        <v>0</v>
      </c>
      <c r="N206" s="13">
        <v>50.899406040529108</v>
      </c>
      <c r="O206" s="13">
        <v>188.63587289617502</v>
      </c>
      <c r="P206" s="13"/>
      <c r="Q206" s="14">
        <v>82.39525609967491</v>
      </c>
    </row>
    <row r="207" spans="1:17" x14ac:dyDescent="0.35">
      <c r="A207" s="140">
        <v>43</v>
      </c>
      <c r="B207" s="7" t="s">
        <v>381</v>
      </c>
      <c r="C207" s="8">
        <v>2</v>
      </c>
      <c r="D207" s="9" t="s">
        <v>383</v>
      </c>
      <c r="E207" s="10" t="s">
        <v>14</v>
      </c>
      <c r="F207" s="36">
        <v>3.0617823947512299</v>
      </c>
      <c r="G207" s="11">
        <v>11.59</v>
      </c>
      <c r="H207" s="11">
        <v>6.9347319347319347</v>
      </c>
      <c r="I207" s="11">
        <v>19.038343903930972</v>
      </c>
      <c r="J207" s="11">
        <v>11.478256674947541</v>
      </c>
      <c r="K207" s="11">
        <v>1.8933455536528303</v>
      </c>
      <c r="L207" s="131">
        <v>13.371602228600372</v>
      </c>
      <c r="M207" s="12">
        <v>16.495061987812566</v>
      </c>
      <c r="N207" s="13">
        <v>70.235112339994288</v>
      </c>
      <c r="O207" s="13">
        <v>192.820751464523</v>
      </c>
      <c r="P207" s="13">
        <v>61.838018171982625</v>
      </c>
      <c r="Q207" s="14">
        <v>99.035864322239348</v>
      </c>
    </row>
    <row r="208" spans="1:17" x14ac:dyDescent="0.35">
      <c r="A208" s="140">
        <v>44</v>
      </c>
      <c r="B208" s="7" t="s">
        <v>384</v>
      </c>
      <c r="C208" s="8">
        <v>1</v>
      </c>
      <c r="D208" s="9" t="s">
        <v>385</v>
      </c>
      <c r="E208" s="17" t="s">
        <v>141</v>
      </c>
      <c r="F208" s="36">
        <v>1.4196177441144553</v>
      </c>
      <c r="G208" s="11">
        <v>10.3</v>
      </c>
      <c r="H208" s="11">
        <v>5.1684101620875964</v>
      </c>
      <c r="I208" s="11">
        <v>20.738006158328641</v>
      </c>
      <c r="J208" s="11">
        <v>11.999416441753592</v>
      </c>
      <c r="K208" s="11">
        <v>7.2458482262260802</v>
      </c>
      <c r="L208" s="131">
        <v>19.245264667979672</v>
      </c>
      <c r="M208" s="12">
        <v>60.385005065856134</v>
      </c>
      <c r="N208" s="13">
        <v>92.801904489022121</v>
      </c>
      <c r="O208" s="13">
        <v>372.36333929438428</v>
      </c>
      <c r="P208" s="13">
        <v>510.40840087174138</v>
      </c>
      <c r="Q208" s="14">
        <v>116.49918875488923</v>
      </c>
    </row>
    <row r="209" spans="1:17" x14ac:dyDescent="0.35">
      <c r="A209" s="140">
        <v>44</v>
      </c>
      <c r="B209" s="7" t="s">
        <v>384</v>
      </c>
      <c r="C209" s="8">
        <v>2</v>
      </c>
      <c r="D209" s="9" t="s">
        <v>386</v>
      </c>
      <c r="E209" s="10" t="s">
        <v>141</v>
      </c>
      <c r="F209" s="36">
        <v>1.3472174388687426</v>
      </c>
      <c r="G209" s="11">
        <v>12.41</v>
      </c>
      <c r="H209" s="11">
        <v>6.3924237940218998</v>
      </c>
      <c r="I209" s="11">
        <v>25.423484673887991</v>
      </c>
      <c r="J209" s="11">
        <v>15.834821243200597</v>
      </c>
      <c r="K209" s="11">
        <v>0</v>
      </c>
      <c r="L209" s="131">
        <v>15.834821243200597</v>
      </c>
      <c r="M209" s="12">
        <v>0</v>
      </c>
      <c r="N209" s="13">
        <v>62.284228327929647</v>
      </c>
      <c r="O209" s="13">
        <v>247.71231935543895</v>
      </c>
      <c r="P209" s="13">
        <v>0</v>
      </c>
      <c r="Q209" s="14">
        <v>127.59727029170504</v>
      </c>
    </row>
    <row r="210" spans="1:17" x14ac:dyDescent="0.35">
      <c r="A210" s="140">
        <v>44</v>
      </c>
      <c r="B210" s="7" t="s">
        <v>384</v>
      </c>
      <c r="C210" s="8">
        <v>3</v>
      </c>
      <c r="D210" s="15" t="s">
        <v>387</v>
      </c>
      <c r="E210" s="10" t="s">
        <v>141</v>
      </c>
      <c r="F210" s="36">
        <v>1.9399783603196596</v>
      </c>
      <c r="G210" s="11">
        <v>13.81</v>
      </c>
      <c r="H210" s="11">
        <v>4.8882159781347703</v>
      </c>
      <c r="I210" s="11">
        <v>26.516804589183028</v>
      </c>
      <c r="J210" s="11">
        <v>16.730029991973979</v>
      </c>
      <c r="K210" s="11">
        <v>0.98213154226333799</v>
      </c>
      <c r="L210" s="131">
        <v>17.712161534237318</v>
      </c>
      <c r="M210" s="12">
        <v>5.870470900138872</v>
      </c>
      <c r="N210" s="13">
        <v>66.795987709102107</v>
      </c>
      <c r="O210" s="13">
        <v>362.34408654332555</v>
      </c>
      <c r="P210" s="13">
        <v>50.6259019353962</v>
      </c>
      <c r="Q210" s="14">
        <v>121.14431565513379</v>
      </c>
    </row>
    <row r="211" spans="1:17" x14ac:dyDescent="0.35">
      <c r="A211" s="140">
        <v>44</v>
      </c>
      <c r="B211" s="7" t="s">
        <v>384</v>
      </c>
      <c r="C211" s="8">
        <v>4</v>
      </c>
      <c r="D211" s="9" t="s">
        <v>388</v>
      </c>
      <c r="E211" s="10" t="s">
        <v>141</v>
      </c>
      <c r="F211" s="36">
        <v>2.1731220182744404</v>
      </c>
      <c r="G211" s="11">
        <v>13.55</v>
      </c>
      <c r="H211" s="11">
        <v>6.484436149075802</v>
      </c>
      <c r="I211" s="11">
        <v>26.219054763690924</v>
      </c>
      <c r="J211" s="11">
        <v>17.382313843816597</v>
      </c>
      <c r="K211" s="11">
        <v>1.1372987572004305</v>
      </c>
      <c r="L211" s="131">
        <v>18.519612601017027</v>
      </c>
      <c r="M211" s="12">
        <v>6.5428502063607672</v>
      </c>
      <c r="N211" s="13">
        <v>70.634173382419732</v>
      </c>
      <c r="O211" s="13">
        <v>285.60097092877601</v>
      </c>
      <c r="P211" s="13">
        <v>52.334785973200823</v>
      </c>
      <c r="Q211" s="14">
        <v>128.28275899495642</v>
      </c>
    </row>
    <row r="212" spans="1:17" x14ac:dyDescent="0.35">
      <c r="A212" s="140">
        <v>44</v>
      </c>
      <c r="B212" s="7" t="s">
        <v>384</v>
      </c>
      <c r="C212" s="8">
        <v>5</v>
      </c>
      <c r="D212" s="9" t="s">
        <v>389</v>
      </c>
      <c r="E212" s="10" t="s">
        <v>141</v>
      </c>
      <c r="F212" s="36">
        <v>1.2294695851521529</v>
      </c>
      <c r="G212" s="11">
        <v>10.73</v>
      </c>
      <c r="H212" s="11">
        <v>4.3022375959355745</v>
      </c>
      <c r="I212" s="11">
        <v>20.697741391368741</v>
      </c>
      <c r="J212" s="11">
        <v>13.689364573688422</v>
      </c>
      <c r="K212" s="11">
        <v>0.7297437265579636</v>
      </c>
      <c r="L212" s="131">
        <v>14.419108300246386</v>
      </c>
      <c r="M212" s="12">
        <v>5.3307348389315603</v>
      </c>
      <c r="N212" s="13">
        <v>69.665129289224595</v>
      </c>
      <c r="O212" s="13">
        <v>335.15369569241034</v>
      </c>
      <c r="P212" s="13">
        <v>59.354353728697916</v>
      </c>
      <c r="Q212" s="14">
        <v>127.58028493651838</v>
      </c>
    </row>
    <row r="213" spans="1:17" x14ac:dyDescent="0.35">
      <c r="A213" s="140">
        <v>44</v>
      </c>
      <c r="B213" s="7" t="s">
        <v>384</v>
      </c>
      <c r="C213" s="8">
        <v>6</v>
      </c>
      <c r="D213" s="9" t="s">
        <v>390</v>
      </c>
      <c r="E213" s="10" t="s">
        <v>141</v>
      </c>
      <c r="F213" s="36">
        <v>1.4112004427295508</v>
      </c>
      <c r="G213" s="11">
        <v>10.66</v>
      </c>
      <c r="H213" s="11">
        <v>5.0723731515928341</v>
      </c>
      <c r="I213" s="11">
        <v>19.785282934466561</v>
      </c>
      <c r="J213" s="11">
        <v>14.207326632640619</v>
      </c>
      <c r="K213" s="11">
        <v>0</v>
      </c>
      <c r="L213" s="131">
        <v>14.207326632640619</v>
      </c>
      <c r="M213" s="12">
        <v>0</v>
      </c>
      <c r="N213" s="13">
        <v>71.807548467709935</v>
      </c>
      <c r="O213" s="13">
        <v>280.09230015302035</v>
      </c>
      <c r="P213" s="13">
        <v>0</v>
      </c>
      <c r="Q213" s="14">
        <v>133.27698529681632</v>
      </c>
    </row>
    <row r="214" spans="1:17" x14ac:dyDescent="0.35">
      <c r="A214" s="140">
        <v>44</v>
      </c>
      <c r="B214" s="7" t="s">
        <v>384</v>
      </c>
      <c r="C214" s="8">
        <v>7</v>
      </c>
      <c r="D214" s="9" t="s">
        <v>391</v>
      </c>
      <c r="E214" s="10" t="s">
        <v>14</v>
      </c>
      <c r="F214" s="36">
        <v>3.0075803467640267</v>
      </c>
      <c r="G214" s="11">
        <v>10.24</v>
      </c>
      <c r="H214" s="11">
        <v>4.410814652109309</v>
      </c>
      <c r="I214" s="11">
        <v>17.902675525228943</v>
      </c>
      <c r="J214" s="11">
        <v>11.563143026540649</v>
      </c>
      <c r="K214" s="11">
        <v>1.4508422557806997</v>
      </c>
      <c r="L214" s="131">
        <v>13.013985282321348</v>
      </c>
      <c r="M214" s="12">
        <v>12.547127130146283</v>
      </c>
      <c r="N214" s="13">
        <v>72.692962926025672</v>
      </c>
      <c r="O214" s="13">
        <v>295.04720349330233</v>
      </c>
      <c r="P214" s="13">
        <v>48.239517768551636</v>
      </c>
      <c r="Q214" s="14">
        <v>112.92131861856103</v>
      </c>
    </row>
    <row r="215" spans="1:17" x14ac:dyDescent="0.35">
      <c r="A215" s="140">
        <v>44</v>
      </c>
      <c r="B215" s="7" t="s">
        <v>384</v>
      </c>
      <c r="C215" s="8">
        <v>8</v>
      </c>
      <c r="D215" s="9" t="s">
        <v>392</v>
      </c>
      <c r="E215" s="10" t="s">
        <v>141</v>
      </c>
      <c r="F215" s="36">
        <v>4.6719790415893465</v>
      </c>
      <c r="G215" s="11">
        <v>15.35</v>
      </c>
      <c r="H215" s="11">
        <v>8.1378702786036783</v>
      </c>
      <c r="I215" s="11">
        <v>26.503958373712223</v>
      </c>
      <c r="J215" s="11">
        <v>15.975451433966716</v>
      </c>
      <c r="K215" s="11">
        <v>2.4619379204532046</v>
      </c>
      <c r="L215" s="131">
        <v>18.437389354419921</v>
      </c>
      <c r="M215" s="12">
        <v>15.410756501182036</v>
      </c>
      <c r="N215" s="13">
        <v>69.564663113517881</v>
      </c>
      <c r="O215" s="13">
        <v>226.5628318369246</v>
      </c>
      <c r="P215" s="13">
        <v>52.695825442223843</v>
      </c>
      <c r="Q215" s="14">
        <v>104.07460217567895</v>
      </c>
    </row>
    <row r="216" spans="1:17" x14ac:dyDescent="0.35">
      <c r="A216" s="140">
        <v>44</v>
      </c>
      <c r="B216" s="7" t="s">
        <v>384</v>
      </c>
      <c r="C216" s="8">
        <v>9</v>
      </c>
      <c r="D216" s="9" t="s">
        <v>393</v>
      </c>
      <c r="E216" s="10" t="s">
        <v>141</v>
      </c>
      <c r="F216" s="36">
        <v>1.4488839463023273</v>
      </c>
      <c r="G216" s="11">
        <v>10.61</v>
      </c>
      <c r="H216" s="11">
        <v>4.0322823048483576</v>
      </c>
      <c r="I216" s="11">
        <v>20.132431235647275</v>
      </c>
      <c r="J216" s="11">
        <v>13.143852249488752</v>
      </c>
      <c r="K216" s="11">
        <v>0.7365158486707567</v>
      </c>
      <c r="L216" s="131">
        <v>13.88036809815951</v>
      </c>
      <c r="M216" s="12">
        <v>5.6035006685304491</v>
      </c>
      <c r="N216" s="13">
        <v>68.945314829052464</v>
      </c>
      <c r="O216" s="13">
        <v>344.2310594540952</v>
      </c>
      <c r="P216" s="13">
        <v>50.833322472128053</v>
      </c>
      <c r="Q216" s="14">
        <v>123.88173656445574</v>
      </c>
    </row>
    <row r="217" spans="1:17" x14ac:dyDescent="0.35">
      <c r="A217" s="140">
        <v>44</v>
      </c>
      <c r="B217" s="7" t="s">
        <v>384</v>
      </c>
      <c r="C217" s="8">
        <v>10</v>
      </c>
      <c r="D217" s="9" t="s">
        <v>394</v>
      </c>
      <c r="E217" s="10" t="s">
        <v>141</v>
      </c>
      <c r="F217" s="36">
        <v>1.7104468832716748</v>
      </c>
      <c r="G217" s="11">
        <v>10.41</v>
      </c>
      <c r="H217" s="11">
        <v>4.318862275449102</v>
      </c>
      <c r="I217" s="11">
        <v>19.505193812857527</v>
      </c>
      <c r="J217" s="11">
        <v>13.502869359738945</v>
      </c>
      <c r="K217" s="11">
        <v>1.0175376553231847</v>
      </c>
      <c r="L217" s="131">
        <v>14.52040701506213</v>
      </c>
      <c r="M217" s="12">
        <v>7.5357142857142856</v>
      </c>
      <c r="N217" s="13">
        <v>74.443797659116314</v>
      </c>
      <c r="O217" s="13">
        <v>336.20907750646455</v>
      </c>
      <c r="P217" s="13">
        <v>59.489579318410591</v>
      </c>
      <c r="Q217" s="14">
        <v>129.71056061228575</v>
      </c>
    </row>
    <row r="218" spans="1:17" x14ac:dyDescent="0.35">
      <c r="A218" s="140">
        <v>45</v>
      </c>
      <c r="B218" s="7" t="s">
        <v>395</v>
      </c>
      <c r="C218" s="8">
        <v>1</v>
      </c>
      <c r="D218" s="9" t="s">
        <v>396</v>
      </c>
      <c r="E218" s="10" t="s">
        <v>14</v>
      </c>
      <c r="F218" s="36">
        <v>3.8447455144635665</v>
      </c>
      <c r="G218" s="11">
        <v>9.4</v>
      </c>
      <c r="H218" s="11">
        <v>6.9916091392975845</v>
      </c>
      <c r="I218" s="11">
        <v>16.595107338991514</v>
      </c>
      <c r="J218" s="11">
        <v>8.4898399014778327</v>
      </c>
      <c r="K218" s="11">
        <v>4.4463259441707716</v>
      </c>
      <c r="L218" s="131">
        <v>12.936165845648604</v>
      </c>
      <c r="M218" s="12">
        <v>52.372317920821999</v>
      </c>
      <c r="N218" s="13">
        <v>77.951685285301295</v>
      </c>
      <c r="O218" s="13">
        <v>185.0241566414029</v>
      </c>
      <c r="P218" s="13">
        <v>115.64682050981312</v>
      </c>
      <c r="Q218" s="14">
        <v>90.317445760402464</v>
      </c>
    </row>
    <row r="219" spans="1:17" x14ac:dyDescent="0.35">
      <c r="A219" s="140">
        <v>45</v>
      </c>
      <c r="B219" s="7" t="s">
        <v>395</v>
      </c>
      <c r="C219" s="8">
        <v>2</v>
      </c>
      <c r="D219" s="9" t="s">
        <v>397</v>
      </c>
      <c r="E219" s="10" t="s">
        <v>14</v>
      </c>
      <c r="F219" s="36">
        <v>10.161034248128828</v>
      </c>
      <c r="G219" s="11">
        <v>9.9600000000000009</v>
      </c>
      <c r="H219" s="11">
        <v>5.6110972256935767</v>
      </c>
      <c r="I219" s="11">
        <v>17.337363052512277</v>
      </c>
      <c r="J219" s="11">
        <v>9.7097385009947033</v>
      </c>
      <c r="K219" s="11">
        <v>3.7247429352124826</v>
      </c>
      <c r="L219" s="131">
        <v>13.434481436207186</v>
      </c>
      <c r="M219" s="12">
        <v>38.360898543569483</v>
      </c>
      <c r="N219" s="13">
        <v>77.488608824284029</v>
      </c>
      <c r="O219" s="13">
        <v>239.42699432634723</v>
      </c>
      <c r="P219" s="13">
        <v>36.657124110160346</v>
      </c>
      <c r="Q219" s="14">
        <v>97.487334347336372</v>
      </c>
    </row>
    <row r="220" spans="1:17" x14ac:dyDescent="0.35">
      <c r="A220" s="140">
        <v>45</v>
      </c>
      <c r="B220" s="7" t="s">
        <v>395</v>
      </c>
      <c r="C220" s="8">
        <v>3</v>
      </c>
      <c r="D220" s="9" t="s">
        <v>398</v>
      </c>
      <c r="E220" s="10" t="s">
        <v>14</v>
      </c>
      <c r="F220" s="36">
        <v>3.7390520647979111</v>
      </c>
      <c r="G220" s="11">
        <v>9.02</v>
      </c>
      <c r="H220" s="11">
        <v>4.9442864469206027</v>
      </c>
      <c r="I220" s="11">
        <v>14.725881852953677</v>
      </c>
      <c r="J220" s="11">
        <v>10.144108505227466</v>
      </c>
      <c r="K220" s="11">
        <v>2.3707261938400679</v>
      </c>
      <c r="L220" s="131">
        <v>12.514834699067535</v>
      </c>
      <c r="M220" s="12">
        <v>23.370473537604454</v>
      </c>
      <c r="N220" s="13">
        <v>84.985298836669287</v>
      </c>
      <c r="O220" s="13">
        <v>253.11710463017403</v>
      </c>
      <c r="P220" s="13">
        <v>63.404471313993362</v>
      </c>
      <c r="Q220" s="14">
        <v>112.46240027968366</v>
      </c>
    </row>
    <row r="221" spans="1:17" x14ac:dyDescent="0.35">
      <c r="A221" s="140">
        <v>45</v>
      </c>
      <c r="B221" s="7" t="s">
        <v>395</v>
      </c>
      <c r="C221" s="8">
        <v>4</v>
      </c>
      <c r="D221" s="9" t="s">
        <v>399</v>
      </c>
      <c r="E221" s="10" t="s">
        <v>14</v>
      </c>
      <c r="F221" s="36">
        <v>3.4340186057195363</v>
      </c>
      <c r="G221" s="11">
        <v>9.82</v>
      </c>
      <c r="H221" s="11">
        <v>10.255411751231245</v>
      </c>
      <c r="I221" s="11">
        <v>15.689832667376248</v>
      </c>
      <c r="J221" s="11">
        <v>0</v>
      </c>
      <c r="K221" s="11">
        <v>11.596309756779425</v>
      </c>
      <c r="L221" s="131">
        <v>11.596309756779425</v>
      </c>
      <c r="M221" s="12"/>
      <c r="N221" s="13">
        <v>73.909709571929</v>
      </c>
      <c r="O221" s="13">
        <v>113.07502846374935</v>
      </c>
      <c r="P221" s="13">
        <v>337.6891941547774</v>
      </c>
      <c r="Q221" s="14">
        <v>0</v>
      </c>
    </row>
    <row r="222" spans="1:17" x14ac:dyDescent="0.35">
      <c r="A222" s="140">
        <v>45</v>
      </c>
      <c r="B222" s="7" t="s">
        <v>395</v>
      </c>
      <c r="C222" s="8">
        <v>5</v>
      </c>
      <c r="D222" s="9" t="s">
        <v>400</v>
      </c>
      <c r="E222" s="10" t="s">
        <v>14</v>
      </c>
      <c r="F222" s="36">
        <v>3.4306195596518179</v>
      </c>
      <c r="G222" s="11">
        <v>9.24</v>
      </c>
      <c r="H222" s="11">
        <v>4.6400151125174149</v>
      </c>
      <c r="I222" s="11">
        <v>16.297772889744294</v>
      </c>
      <c r="J222" s="11">
        <v>9.2882991556091667</v>
      </c>
      <c r="K222" s="11">
        <v>1.6102336802535977</v>
      </c>
      <c r="L222" s="131">
        <v>10.898532835862765</v>
      </c>
      <c r="M222" s="12">
        <v>17.336152219873153</v>
      </c>
      <c r="N222" s="13">
        <v>66.8713014323625</v>
      </c>
      <c r="O222" s="13">
        <v>234.88140817605711</v>
      </c>
      <c r="P222" s="13">
        <v>46.937110112466804</v>
      </c>
      <c r="Q222" s="14">
        <v>100.52271813429834</v>
      </c>
    </row>
    <row r="223" spans="1:17" x14ac:dyDescent="0.35">
      <c r="A223" s="140">
        <v>45</v>
      </c>
      <c r="B223" s="7" t="s">
        <v>395</v>
      </c>
      <c r="C223" s="8">
        <v>6</v>
      </c>
      <c r="D223" s="9" t="s">
        <v>401</v>
      </c>
      <c r="E223" s="10" t="s">
        <v>141</v>
      </c>
      <c r="F223" s="36">
        <v>2.2370311648416985</v>
      </c>
      <c r="G223" s="11">
        <v>9.69</v>
      </c>
      <c r="H223" s="11">
        <v>5.3563907539082818</v>
      </c>
      <c r="I223" s="11">
        <v>17.26261075838973</v>
      </c>
      <c r="J223" s="11">
        <v>9.8907465651382225</v>
      </c>
      <c r="K223" s="11">
        <v>1.6167301219444905</v>
      </c>
      <c r="L223" s="131">
        <v>11.507476687082713</v>
      </c>
      <c r="M223" s="12">
        <v>16.345885634588562</v>
      </c>
      <c r="N223" s="13">
        <v>66.661276490231998</v>
      </c>
      <c r="O223" s="13">
        <v>214.83639293280277</v>
      </c>
      <c r="P223" s="13">
        <v>72.271238208650388</v>
      </c>
      <c r="Q223" s="14">
        <v>102.07168797872264</v>
      </c>
    </row>
    <row r="224" spans="1:17" x14ac:dyDescent="0.35">
      <c r="A224" s="140">
        <v>46</v>
      </c>
      <c r="B224" s="7" t="s">
        <v>402</v>
      </c>
      <c r="C224" s="8">
        <v>1</v>
      </c>
      <c r="D224" s="9" t="s">
        <v>403</v>
      </c>
      <c r="E224" s="10" t="s">
        <v>146</v>
      </c>
      <c r="F224" s="36">
        <v>5.606073790462931</v>
      </c>
      <c r="G224" s="11">
        <v>14.74</v>
      </c>
      <c r="H224" s="11">
        <v>9.6866606982990149</v>
      </c>
      <c r="I224" s="11">
        <v>23.569510791868613</v>
      </c>
      <c r="J224" s="11">
        <v>14.426465478731323</v>
      </c>
      <c r="K224" s="11">
        <v>2.5363577703876508</v>
      </c>
      <c r="L224" s="131">
        <v>16.962823249118973</v>
      </c>
      <c r="M224" s="12">
        <v>17.581283330466199</v>
      </c>
      <c r="N224" s="13">
        <v>71.969348023002155</v>
      </c>
      <c r="O224" s="13">
        <v>175.11528252556278</v>
      </c>
      <c r="P224" s="13">
        <v>45.243032203794925</v>
      </c>
      <c r="Q224" s="14">
        <v>97.872900127078182</v>
      </c>
    </row>
    <row r="225" spans="1:17" x14ac:dyDescent="0.35">
      <c r="A225" s="140">
        <v>46</v>
      </c>
      <c r="B225" s="7" t="s">
        <v>402</v>
      </c>
      <c r="C225" s="8">
        <v>2</v>
      </c>
      <c r="D225" s="9" t="s">
        <v>404</v>
      </c>
      <c r="E225" s="10" t="s">
        <v>141</v>
      </c>
      <c r="F225" s="36">
        <v>2.7172152015923716</v>
      </c>
      <c r="G225" s="11">
        <v>13.99</v>
      </c>
      <c r="H225" s="11">
        <v>7.8905381230962623</v>
      </c>
      <c r="I225" s="11">
        <v>23.38705149081925</v>
      </c>
      <c r="J225" s="11">
        <v>15.445693285764102</v>
      </c>
      <c r="K225" s="11">
        <v>2.3927680463531749</v>
      </c>
      <c r="L225" s="131">
        <v>17.838461332117276</v>
      </c>
      <c r="M225" s="12">
        <v>15.491490100729422</v>
      </c>
      <c r="N225" s="13">
        <v>76.274947866428946</v>
      </c>
      <c r="O225" s="13">
        <v>226.07407826726816</v>
      </c>
      <c r="P225" s="13">
        <v>88.05957087796871</v>
      </c>
      <c r="Q225" s="14">
        <v>110.40524149938599</v>
      </c>
    </row>
    <row r="226" spans="1:17" x14ac:dyDescent="0.35">
      <c r="A226" s="140">
        <v>47</v>
      </c>
      <c r="B226" s="7" t="s">
        <v>405</v>
      </c>
      <c r="C226" s="8">
        <v>1</v>
      </c>
      <c r="D226" s="9" t="s">
        <v>406</v>
      </c>
      <c r="E226" s="10" t="s">
        <v>141</v>
      </c>
      <c r="F226" s="37">
        <v>4.516606531594042</v>
      </c>
      <c r="G226" s="19">
        <v>11.47</v>
      </c>
      <c r="H226" s="19">
        <v>6.3313900666262874</v>
      </c>
      <c r="I226" s="19">
        <v>19.030033755517728</v>
      </c>
      <c r="J226" s="19">
        <v>11.496627040805116</v>
      </c>
      <c r="K226" s="19">
        <v>1.6018809466259423</v>
      </c>
      <c r="L226" s="131">
        <v>13.098507987431057</v>
      </c>
      <c r="M226" s="12">
        <v>13.933486238532112</v>
      </c>
      <c r="N226" s="13">
        <v>68.830713364516058</v>
      </c>
      <c r="O226" s="13">
        <v>206.88202510970331</v>
      </c>
      <c r="P226" s="13">
        <v>35.466471020237215</v>
      </c>
      <c r="Q226" s="14">
        <v>100.23214508112568</v>
      </c>
    </row>
    <row r="227" spans="1:17" x14ac:dyDescent="0.35">
      <c r="A227" s="140">
        <v>47</v>
      </c>
      <c r="B227" s="7" t="s">
        <v>405</v>
      </c>
      <c r="C227" s="8">
        <v>2</v>
      </c>
      <c r="D227" s="15" t="s">
        <v>407</v>
      </c>
      <c r="E227" s="10" t="s">
        <v>141</v>
      </c>
      <c r="F227" s="36">
        <v>8.4307581053392795</v>
      </c>
      <c r="G227" s="11">
        <v>12.13</v>
      </c>
      <c r="H227" s="11">
        <v>11.528890190091804</v>
      </c>
      <c r="I227" s="11">
        <v>18.765734729031401</v>
      </c>
      <c r="J227" s="11">
        <v>9.6909104407433979</v>
      </c>
      <c r="K227" s="11">
        <v>2.6875201069068773</v>
      </c>
      <c r="L227" s="131">
        <v>12.378430547650275</v>
      </c>
      <c r="M227" s="12">
        <v>27.732379979570993</v>
      </c>
      <c r="N227" s="13">
        <v>65.962941107231515</v>
      </c>
      <c r="O227" s="13">
        <v>107.36879563905106</v>
      </c>
      <c r="P227" s="13">
        <v>31.877561582568063</v>
      </c>
      <c r="Q227" s="14">
        <v>79.892089371338798</v>
      </c>
    </row>
    <row r="228" spans="1:17" x14ac:dyDescent="0.35">
      <c r="A228" s="140">
        <v>47</v>
      </c>
      <c r="B228" s="7" t="s">
        <v>405</v>
      </c>
      <c r="C228" s="8">
        <v>3</v>
      </c>
      <c r="D228" s="15" t="s">
        <v>408</v>
      </c>
      <c r="E228" s="10" t="s">
        <v>14</v>
      </c>
      <c r="F228" s="36">
        <v>1.9238904893329842</v>
      </c>
      <c r="G228" s="11">
        <v>11.48</v>
      </c>
      <c r="H228" s="11">
        <v>4.5027090988353988</v>
      </c>
      <c r="I228" s="11">
        <v>19.443880657600975</v>
      </c>
      <c r="J228" s="11">
        <v>12.210036892909486</v>
      </c>
      <c r="K228" s="11">
        <v>1.6905038661747613</v>
      </c>
      <c r="L228" s="131">
        <v>13.900540759084247</v>
      </c>
      <c r="M228" s="12">
        <v>13.84519867549669</v>
      </c>
      <c r="N228" s="13">
        <v>71.490568183724506</v>
      </c>
      <c r="O228" s="13">
        <v>308.71505251537445</v>
      </c>
      <c r="P228" s="13">
        <v>87.869027657642903</v>
      </c>
      <c r="Q228" s="14">
        <v>106.35920638422895</v>
      </c>
    </row>
    <row r="229" spans="1:17" x14ac:dyDescent="0.35">
      <c r="A229" s="140">
        <v>48</v>
      </c>
      <c r="B229" s="7" t="s">
        <v>409</v>
      </c>
      <c r="C229" s="8">
        <v>1</v>
      </c>
      <c r="D229" s="9" t="s">
        <v>410</v>
      </c>
      <c r="E229" s="10" t="s">
        <v>14</v>
      </c>
      <c r="F229" s="36">
        <v>4.519457762418166</v>
      </c>
      <c r="G229" s="11">
        <v>12.41</v>
      </c>
      <c r="H229" s="11">
        <v>5.1427146952511524</v>
      </c>
      <c r="I229" s="11">
        <v>19.695931210667332</v>
      </c>
      <c r="J229" s="11">
        <v>9.7241660835082797</v>
      </c>
      <c r="K229" s="11">
        <v>6.6888266853277356</v>
      </c>
      <c r="L229" s="131">
        <v>16.412992768836016</v>
      </c>
      <c r="M229" s="12">
        <v>68.785607196401813</v>
      </c>
      <c r="N229" s="13">
        <v>83.331895269550529</v>
      </c>
      <c r="O229" s="13">
        <v>319.1503659340072</v>
      </c>
      <c r="P229" s="13">
        <v>148.00064602769592</v>
      </c>
      <c r="Q229" s="14">
        <v>78.357502687415632</v>
      </c>
    </row>
    <row r="230" spans="1:17" x14ac:dyDescent="0.35">
      <c r="A230" s="140">
        <v>49</v>
      </c>
      <c r="B230" s="7" t="s">
        <v>411</v>
      </c>
      <c r="C230" s="8">
        <v>1</v>
      </c>
      <c r="D230" s="9" t="s">
        <v>412</v>
      </c>
      <c r="E230" s="10" t="s">
        <v>141</v>
      </c>
      <c r="F230" s="36">
        <v>1.8053893451079106</v>
      </c>
      <c r="G230" s="11">
        <v>10</v>
      </c>
      <c r="H230" s="11">
        <v>3.837857463212524</v>
      </c>
      <c r="I230" s="11">
        <v>18.514583302156442</v>
      </c>
      <c r="J230" s="11">
        <v>11.284242271927621</v>
      </c>
      <c r="K230" s="11">
        <v>0.93445132399643582</v>
      </c>
      <c r="L230" s="131">
        <v>12.218693595924057</v>
      </c>
      <c r="M230" s="12">
        <v>8.281028548289127</v>
      </c>
      <c r="N230" s="13">
        <v>65.994969460106148</v>
      </c>
      <c r="O230" s="13">
        <v>318.37278254977855</v>
      </c>
      <c r="P230" s="13">
        <v>51.758991850070011</v>
      </c>
      <c r="Q230" s="14">
        <v>112.8424227192762</v>
      </c>
    </row>
    <row r="231" spans="1:17" x14ac:dyDescent="0.35">
      <c r="A231" s="140">
        <v>49</v>
      </c>
      <c r="B231" s="7" t="s">
        <v>411</v>
      </c>
      <c r="C231" s="8">
        <v>2</v>
      </c>
      <c r="D231" s="9" t="s">
        <v>413</v>
      </c>
      <c r="E231" s="10" t="s">
        <v>141</v>
      </c>
      <c r="F231" s="36">
        <v>1.8405487632041422</v>
      </c>
      <c r="G231" s="11">
        <v>10.5</v>
      </c>
      <c r="H231" s="11">
        <v>4.171698972419664</v>
      </c>
      <c r="I231" s="11">
        <v>19.556287085575182</v>
      </c>
      <c r="J231" s="11">
        <v>11.244198233268452</v>
      </c>
      <c r="K231" s="11">
        <v>2.2415673860500931</v>
      </c>
      <c r="L231" s="131">
        <v>13.485765619318546</v>
      </c>
      <c r="M231" s="12">
        <v>19.935324329465477</v>
      </c>
      <c r="N231" s="13">
        <v>68.958721869376291</v>
      </c>
      <c r="O231" s="13">
        <v>323.26794690788887</v>
      </c>
      <c r="P231" s="13">
        <v>121.7879923022432</v>
      </c>
      <c r="Q231" s="14">
        <v>107.08760222160431</v>
      </c>
    </row>
    <row r="232" spans="1:17" x14ac:dyDescent="0.35">
      <c r="A232" s="140">
        <v>49</v>
      </c>
      <c r="B232" s="7" t="s">
        <v>411</v>
      </c>
      <c r="C232" s="8">
        <v>3</v>
      </c>
      <c r="D232" s="9" t="s">
        <v>414</v>
      </c>
      <c r="E232" s="10" t="s">
        <v>14</v>
      </c>
      <c r="F232" s="36">
        <v>2.1098201179309832</v>
      </c>
      <c r="G232" s="11">
        <v>9.66</v>
      </c>
      <c r="H232" s="11">
        <v>3.9930770181728277</v>
      </c>
      <c r="I232" s="11">
        <v>16.256934720572858</v>
      </c>
      <c r="J232" s="11">
        <v>9.7777010899260919</v>
      </c>
      <c r="K232" s="11">
        <v>2.4156673280993872</v>
      </c>
      <c r="L232" s="131">
        <v>12.193368418025479</v>
      </c>
      <c r="M232" s="12">
        <v>24.705882352941174</v>
      </c>
      <c r="N232" s="13">
        <v>75.004105187154323</v>
      </c>
      <c r="O232" s="13">
        <v>305.36271558330679</v>
      </c>
      <c r="P232" s="13">
        <v>114.49636429044654</v>
      </c>
      <c r="Q232" s="14">
        <v>101.218437783914</v>
      </c>
    </row>
    <row r="233" spans="1:17" x14ac:dyDescent="0.35">
      <c r="A233" s="140">
        <v>49</v>
      </c>
      <c r="B233" s="7" t="s">
        <v>411</v>
      </c>
      <c r="C233" s="8">
        <v>4</v>
      </c>
      <c r="D233" s="9" t="s">
        <v>415</v>
      </c>
      <c r="E233" s="17" t="s">
        <v>18</v>
      </c>
      <c r="F233" s="36">
        <v>1.0206644594131751</v>
      </c>
      <c r="G233" s="11">
        <v>8.61</v>
      </c>
      <c r="H233" s="11">
        <v>4.0234894710281228</v>
      </c>
      <c r="I233" s="11">
        <v>14.854009732684487</v>
      </c>
      <c r="J233" s="11">
        <v>9.0844477203327365</v>
      </c>
      <c r="K233" s="11">
        <v>0.89501947983573771</v>
      </c>
      <c r="L233" s="131">
        <v>9.9794672001684734</v>
      </c>
      <c r="M233" s="12">
        <v>9.8522167487684751</v>
      </c>
      <c r="N233" s="13">
        <v>67.18365868718827</v>
      </c>
      <c r="O233" s="13">
        <v>248.03015571501965</v>
      </c>
      <c r="P233" s="13">
        <v>87.689883936031606</v>
      </c>
      <c r="Q233" s="14">
        <v>105.51042648470077</v>
      </c>
    </row>
    <row r="234" spans="1:17" x14ac:dyDescent="0.35">
      <c r="A234" s="140">
        <v>49</v>
      </c>
      <c r="B234" s="7" t="s">
        <v>411</v>
      </c>
      <c r="C234" s="8">
        <v>5</v>
      </c>
      <c r="D234" s="9" t="s">
        <v>416</v>
      </c>
      <c r="E234" s="17" t="s">
        <v>194</v>
      </c>
      <c r="F234" s="36">
        <v>1.0659023221443447</v>
      </c>
      <c r="G234" s="11">
        <v>8.16</v>
      </c>
      <c r="H234" s="11">
        <v>3.0426863441061087</v>
      </c>
      <c r="I234" s="11">
        <v>15.602048705063781</v>
      </c>
      <c r="J234" s="11">
        <v>8.4762839038099536</v>
      </c>
      <c r="K234" s="11">
        <v>0.8192592199803802</v>
      </c>
      <c r="L234" s="131">
        <v>9.295543123790333</v>
      </c>
      <c r="M234" s="12">
        <v>9.6653112292774477</v>
      </c>
      <c r="N234" s="13">
        <v>59.578990551243329</v>
      </c>
      <c r="O234" s="13">
        <v>305.50448099247677</v>
      </c>
      <c r="P234" s="13">
        <v>76.860628123243359</v>
      </c>
      <c r="Q234" s="14">
        <v>103.87602823296511</v>
      </c>
    </row>
    <row r="235" spans="1:17" x14ac:dyDescent="0.35">
      <c r="A235" s="140">
        <v>49</v>
      </c>
      <c r="B235" s="7" t="s">
        <v>411</v>
      </c>
      <c r="C235" s="8">
        <v>6</v>
      </c>
      <c r="D235" s="9" t="s">
        <v>417</v>
      </c>
      <c r="E235" s="10" t="s">
        <v>141</v>
      </c>
      <c r="F235" s="36">
        <v>1.0490255245127622</v>
      </c>
      <c r="G235" s="11">
        <v>9.09</v>
      </c>
      <c r="H235" s="11">
        <v>3.5732733175914992</v>
      </c>
      <c r="I235" s="11">
        <v>16.521247478187121</v>
      </c>
      <c r="J235" s="11">
        <v>12.052486301652042</v>
      </c>
      <c r="K235" s="11">
        <v>1.3306966588390392</v>
      </c>
      <c r="L235" s="131">
        <v>13.383182960491082</v>
      </c>
      <c r="M235" s="12">
        <v>11.040847718338744</v>
      </c>
      <c r="N235" s="13">
        <v>81.005886378500165</v>
      </c>
      <c r="O235" s="13">
        <v>374.53566438941692</v>
      </c>
      <c r="P235" s="13">
        <v>126.85074173548865</v>
      </c>
      <c r="Q235" s="14">
        <v>132.59060837901035</v>
      </c>
    </row>
    <row r="236" spans="1:17" x14ac:dyDescent="0.35">
      <c r="A236" s="140">
        <v>49</v>
      </c>
      <c r="B236" s="7" t="s">
        <v>411</v>
      </c>
      <c r="C236" s="8">
        <v>7</v>
      </c>
      <c r="D236" s="9" t="s">
        <v>418</v>
      </c>
      <c r="E236" s="10" t="s">
        <v>14</v>
      </c>
      <c r="F236" s="36">
        <v>1.719121337982809</v>
      </c>
      <c r="G236" s="11">
        <v>9.24</v>
      </c>
      <c r="H236" s="11">
        <v>3.4629053753887162</v>
      </c>
      <c r="I236" s="11">
        <v>17.563226355075432</v>
      </c>
      <c r="J236" s="11">
        <v>11.510231857288678</v>
      </c>
      <c r="K236" s="11">
        <v>1.1325523744713946</v>
      </c>
      <c r="L236" s="131">
        <v>12.642784231760073</v>
      </c>
      <c r="M236" s="12">
        <v>9.8395270270270281</v>
      </c>
      <c r="N236" s="13">
        <v>71.984406373641889</v>
      </c>
      <c r="O236" s="13">
        <v>365.09181918783742</v>
      </c>
      <c r="P236" s="13">
        <v>65.879722940343143</v>
      </c>
      <c r="Q236" s="14">
        <v>124.56960884511557</v>
      </c>
    </row>
    <row r="237" spans="1:17" x14ac:dyDescent="0.35">
      <c r="A237" s="140">
        <v>50</v>
      </c>
      <c r="B237" s="7" t="s">
        <v>419</v>
      </c>
      <c r="C237" s="8">
        <v>1</v>
      </c>
      <c r="D237" s="9" t="s">
        <v>420</v>
      </c>
      <c r="E237" s="10" t="s">
        <v>14</v>
      </c>
      <c r="F237" s="36">
        <v>1.1331608818192347</v>
      </c>
      <c r="G237" s="11">
        <v>8.76</v>
      </c>
      <c r="H237" s="11">
        <v>3.3674963396778916</v>
      </c>
      <c r="I237" s="11">
        <v>15.786894225502349</v>
      </c>
      <c r="J237" s="11">
        <v>8.3261231281198</v>
      </c>
      <c r="K237" s="11">
        <v>1.6261785912368276</v>
      </c>
      <c r="L237" s="131">
        <v>9.9523017193566279</v>
      </c>
      <c r="M237" s="12">
        <v>19.531041833200106</v>
      </c>
      <c r="N237" s="13">
        <v>63.041543049547734</v>
      </c>
      <c r="O237" s="13">
        <v>295.54009018785121</v>
      </c>
      <c r="P237" s="13">
        <v>143.5081829356902</v>
      </c>
      <c r="Q237" s="14">
        <v>95.047067672600463</v>
      </c>
    </row>
    <row r="238" spans="1:17" x14ac:dyDescent="0.35">
      <c r="A238" s="140">
        <v>50</v>
      </c>
      <c r="B238" s="7" t="s">
        <v>419</v>
      </c>
      <c r="C238" s="8">
        <v>2</v>
      </c>
      <c r="D238" s="9" t="s">
        <v>421</v>
      </c>
      <c r="E238" s="10" t="s">
        <v>14</v>
      </c>
      <c r="F238" s="36">
        <v>1.1421066631200958</v>
      </c>
      <c r="G238" s="11">
        <v>8.61</v>
      </c>
      <c r="H238" s="11">
        <v>3.2839112853816936</v>
      </c>
      <c r="I238" s="11">
        <v>14.975756781548947</v>
      </c>
      <c r="J238" s="11">
        <v>6.3319375415802446</v>
      </c>
      <c r="K238" s="11">
        <v>3.1503150315031503</v>
      </c>
      <c r="L238" s="131">
        <v>9.4822525730833949</v>
      </c>
      <c r="M238" s="12">
        <v>49.752781211372067</v>
      </c>
      <c r="N238" s="13">
        <v>63.317351579628436</v>
      </c>
      <c r="O238" s="13">
        <v>288.74874346617003</v>
      </c>
      <c r="P238" s="13">
        <v>275.83369690680854</v>
      </c>
      <c r="Q238" s="14">
        <v>73.54166714959635</v>
      </c>
    </row>
    <row r="239" spans="1:17" x14ac:dyDescent="0.35">
      <c r="A239" s="140">
        <v>50</v>
      </c>
      <c r="B239" s="7" t="s">
        <v>419</v>
      </c>
      <c r="C239" s="8">
        <v>3</v>
      </c>
      <c r="D239" s="9" t="s">
        <v>422</v>
      </c>
      <c r="E239" s="10" t="s">
        <v>141</v>
      </c>
      <c r="F239" s="36">
        <v>1.6843103175857164</v>
      </c>
      <c r="G239" s="11">
        <v>9.84</v>
      </c>
      <c r="H239" s="11">
        <v>3.7239494362828833</v>
      </c>
      <c r="I239" s="11">
        <v>16.545414589574246</v>
      </c>
      <c r="J239" s="11">
        <v>10.436505051973541</v>
      </c>
      <c r="K239" s="11">
        <v>3.0493566911390562</v>
      </c>
      <c r="L239" s="131">
        <v>13.485861743112597</v>
      </c>
      <c r="M239" s="12">
        <v>29.218178652272332</v>
      </c>
      <c r="N239" s="13">
        <v>81.508152425569534</v>
      </c>
      <c r="O239" s="13">
        <v>362.13869102835389</v>
      </c>
      <c r="P239" s="13">
        <v>181.04482643732729</v>
      </c>
      <c r="Q239" s="14">
        <v>106.06204321111321</v>
      </c>
    </row>
    <row r="240" spans="1:17" x14ac:dyDescent="0.35">
      <c r="A240" s="140">
        <v>50</v>
      </c>
      <c r="B240" s="7" t="s">
        <v>419</v>
      </c>
      <c r="C240" s="8">
        <v>4</v>
      </c>
      <c r="D240" s="15" t="s">
        <v>423</v>
      </c>
      <c r="E240" s="10" t="s">
        <v>141</v>
      </c>
      <c r="F240" s="36">
        <v>2.4860678190233307</v>
      </c>
      <c r="G240" s="11">
        <v>12.32</v>
      </c>
      <c r="H240" s="11">
        <v>4.6309609393721543</v>
      </c>
      <c r="I240" s="11">
        <v>20.992227791094649</v>
      </c>
      <c r="J240" s="11">
        <v>10.636961931117881</v>
      </c>
      <c r="K240" s="11">
        <v>3.8324690123485503</v>
      </c>
      <c r="L240" s="131">
        <v>14.469430943466431</v>
      </c>
      <c r="M240" s="12">
        <v>36.029733275032797</v>
      </c>
      <c r="N240" s="13">
        <v>68.927562560104619</v>
      </c>
      <c r="O240" s="13">
        <v>312.44985938983399</v>
      </c>
      <c r="P240" s="13">
        <v>154.15786259017514</v>
      </c>
      <c r="Q240" s="14">
        <v>86.338976713619161</v>
      </c>
    </row>
    <row r="241" spans="1:17" x14ac:dyDescent="0.35">
      <c r="A241" s="140">
        <v>51</v>
      </c>
      <c r="B241" s="7" t="s">
        <v>424</v>
      </c>
      <c r="C241" s="8">
        <v>1</v>
      </c>
      <c r="D241" s="9" t="s">
        <v>425</v>
      </c>
      <c r="E241" s="10" t="s">
        <v>14</v>
      </c>
      <c r="F241" s="36">
        <v>2.5930888181767431</v>
      </c>
      <c r="G241" s="11">
        <v>9.3699999999999992</v>
      </c>
      <c r="H241" s="11">
        <v>4.5557582794272129</v>
      </c>
      <c r="I241" s="11">
        <v>17.399963456970582</v>
      </c>
      <c r="J241" s="11">
        <v>11.685596605092362</v>
      </c>
      <c r="K241" s="11">
        <v>0</v>
      </c>
      <c r="L241" s="131">
        <v>11.685596605092362</v>
      </c>
      <c r="M241" s="12">
        <v>0</v>
      </c>
      <c r="N241" s="13">
        <v>67.158742223743047</v>
      </c>
      <c r="O241" s="13">
        <v>256.50168179163296</v>
      </c>
      <c r="P241" s="13">
        <v>0</v>
      </c>
      <c r="Q241" s="14">
        <v>124.71287732222373</v>
      </c>
    </row>
    <row r="242" spans="1:17" x14ac:dyDescent="0.35">
      <c r="A242" s="140">
        <v>51</v>
      </c>
      <c r="B242" s="7" t="s">
        <v>424</v>
      </c>
      <c r="C242" s="8">
        <v>2</v>
      </c>
      <c r="D242" s="9" t="s">
        <v>426</v>
      </c>
      <c r="E242" s="10" t="s">
        <v>14</v>
      </c>
      <c r="F242" s="36">
        <v>2.4776393052699386</v>
      </c>
      <c r="G242" s="11">
        <v>8.68</v>
      </c>
      <c r="H242" s="11">
        <v>3.6396405416906559</v>
      </c>
      <c r="I242" s="11">
        <v>16.015625</v>
      </c>
      <c r="J242" s="11">
        <v>10.032775473504076</v>
      </c>
      <c r="K242" s="11">
        <v>0</v>
      </c>
      <c r="L242" s="131">
        <v>10.032775473504076</v>
      </c>
      <c r="M242" s="12">
        <v>0</v>
      </c>
      <c r="N242" s="13">
        <v>62.643671249196188</v>
      </c>
      <c r="O242" s="13">
        <v>275.65292117676364</v>
      </c>
      <c r="P242" s="13">
        <v>0</v>
      </c>
      <c r="Q242" s="14">
        <v>115.58497089290411</v>
      </c>
    </row>
    <row r="243" spans="1:17" x14ac:dyDescent="0.35">
      <c r="A243" s="140">
        <v>51</v>
      </c>
      <c r="B243" s="7" t="s">
        <v>424</v>
      </c>
      <c r="C243" s="8">
        <v>3</v>
      </c>
      <c r="D243" s="9" t="s">
        <v>308</v>
      </c>
      <c r="E243" s="10" t="s">
        <v>14</v>
      </c>
      <c r="F243" s="36">
        <v>3.4932838656326126</v>
      </c>
      <c r="G243" s="11">
        <v>9.17</v>
      </c>
      <c r="H243" s="11">
        <v>4.925908383517152</v>
      </c>
      <c r="I243" s="11">
        <v>14.738088671868663</v>
      </c>
      <c r="J243" s="11">
        <v>9.628163054975456</v>
      </c>
      <c r="K243" s="11">
        <v>6.3844213609611886</v>
      </c>
      <c r="L243" s="131">
        <v>16.012584415936644</v>
      </c>
      <c r="M243" s="12">
        <v>66.309859154929569</v>
      </c>
      <c r="N243" s="13">
        <v>108.64763248779114</v>
      </c>
      <c r="O243" s="13">
        <v>325.0686608284721</v>
      </c>
      <c r="P243" s="13">
        <v>182.76274149295361</v>
      </c>
      <c r="Q243" s="14">
        <v>104.99632557225142</v>
      </c>
    </row>
    <row r="244" spans="1:17" x14ac:dyDescent="0.35">
      <c r="A244" s="140">
        <v>51</v>
      </c>
      <c r="B244" s="7" t="s">
        <v>424</v>
      </c>
      <c r="C244" s="8">
        <v>4</v>
      </c>
      <c r="D244" s="9" t="s">
        <v>427</v>
      </c>
      <c r="E244" s="10" t="s">
        <v>14</v>
      </c>
      <c r="F244" s="36">
        <v>2.8075766416805066</v>
      </c>
      <c r="G244" s="11">
        <v>8.6999999999999993</v>
      </c>
      <c r="H244" s="11">
        <v>4.7441232707232031</v>
      </c>
      <c r="I244" s="11">
        <v>15.971380667009743</v>
      </c>
      <c r="J244" s="11">
        <v>9.790623065233298</v>
      </c>
      <c r="K244" s="11">
        <v>1.8151629425339111</v>
      </c>
      <c r="L244" s="131">
        <v>11.605786007767209</v>
      </c>
      <c r="M244" s="12">
        <v>18.539810290313309</v>
      </c>
      <c r="N244" s="13">
        <v>72.666141079086259</v>
      </c>
      <c r="O244" s="13">
        <v>244.6350009366009</v>
      </c>
      <c r="P244" s="13">
        <v>64.652302472762585</v>
      </c>
      <c r="Q244" s="14">
        <v>112.53589730153217</v>
      </c>
    </row>
    <row r="245" spans="1:17" x14ac:dyDescent="0.35">
      <c r="A245" s="140">
        <v>51</v>
      </c>
      <c r="B245" s="7" t="s">
        <v>424</v>
      </c>
      <c r="C245" s="8">
        <v>5</v>
      </c>
      <c r="D245" s="9" t="s">
        <v>428</v>
      </c>
      <c r="E245" s="10" t="s">
        <v>18</v>
      </c>
      <c r="F245" s="36">
        <v>2.071686945083854</v>
      </c>
      <c r="G245" s="11">
        <v>6.83</v>
      </c>
      <c r="H245" s="11">
        <v>2.9994377405821551</v>
      </c>
      <c r="I245" s="11">
        <v>11.829043668193451</v>
      </c>
      <c r="J245" s="11">
        <v>7.1059831707191154</v>
      </c>
      <c r="K245" s="11">
        <v>3.2548655206236128</v>
      </c>
      <c r="L245" s="131">
        <v>10.360848691342728</v>
      </c>
      <c r="M245" s="12">
        <v>45.804576825281515</v>
      </c>
      <c r="N245" s="13">
        <v>87.588219149122921</v>
      </c>
      <c r="O245" s="13">
        <v>345.42636278664054</v>
      </c>
      <c r="P245" s="13">
        <v>157.11184203518104</v>
      </c>
      <c r="Q245" s="14">
        <v>104.04074920525792</v>
      </c>
    </row>
    <row r="246" spans="1:17" x14ac:dyDescent="0.35">
      <c r="A246" s="140">
        <v>52</v>
      </c>
      <c r="B246" s="7" t="s">
        <v>429</v>
      </c>
      <c r="C246" s="8">
        <v>1</v>
      </c>
      <c r="D246" s="9" t="s">
        <v>430</v>
      </c>
      <c r="E246" s="10" t="s">
        <v>14</v>
      </c>
      <c r="F246" s="36">
        <v>1.1600159087896063</v>
      </c>
      <c r="G246" s="11">
        <v>9.17</v>
      </c>
      <c r="H246" s="11">
        <v>4.8887113596520422</v>
      </c>
      <c r="I246" s="11">
        <v>16.039965620971209</v>
      </c>
      <c r="J246" s="11">
        <v>11.244680263085172</v>
      </c>
      <c r="K246" s="11">
        <v>1.0197313878295473</v>
      </c>
      <c r="L246" s="131">
        <v>12.26441165091472</v>
      </c>
      <c r="M246" s="12">
        <v>9.0685672155320702</v>
      </c>
      <c r="N246" s="13">
        <v>76.461583152521243</v>
      </c>
      <c r="O246" s="13">
        <v>250.87207545400369</v>
      </c>
      <c r="P246" s="13">
        <v>87.906672667408856</v>
      </c>
      <c r="Q246" s="14">
        <v>122.624648452401</v>
      </c>
    </row>
    <row r="247" spans="1:17" x14ac:dyDescent="0.35">
      <c r="A247" s="140">
        <v>52</v>
      </c>
      <c r="B247" s="7" t="s">
        <v>429</v>
      </c>
      <c r="C247" s="8">
        <v>2</v>
      </c>
      <c r="D247" s="9" t="s">
        <v>431</v>
      </c>
      <c r="E247" s="10" t="s">
        <v>14</v>
      </c>
      <c r="F247" s="36">
        <v>7.5943536806740903</v>
      </c>
      <c r="G247" s="11">
        <v>8.56</v>
      </c>
      <c r="H247" s="11">
        <v>3.8338658146964857</v>
      </c>
      <c r="I247" s="11">
        <v>13.783482142857142</v>
      </c>
      <c r="J247" s="11">
        <v>8.2040675629093407</v>
      </c>
      <c r="K247" s="11">
        <v>1.4270941054808686</v>
      </c>
      <c r="L247" s="131">
        <v>9.6311616683902095</v>
      </c>
      <c r="M247" s="12">
        <v>17.394957983193279</v>
      </c>
      <c r="N247" s="13">
        <v>69.87466279253141</v>
      </c>
      <c r="O247" s="13">
        <v>251.21280018384465</v>
      </c>
      <c r="P247" s="13">
        <v>18.791514926576301</v>
      </c>
      <c r="Q247" s="14">
        <v>95.84191078165118</v>
      </c>
    </row>
    <row r="248" spans="1:17" x14ac:dyDescent="0.35">
      <c r="A248" s="140">
        <v>53</v>
      </c>
      <c r="B248" s="7" t="s">
        <v>432</v>
      </c>
      <c r="C248" s="8">
        <v>1</v>
      </c>
      <c r="D248" s="15" t="s">
        <v>433</v>
      </c>
      <c r="E248" s="10" t="s">
        <v>141</v>
      </c>
      <c r="F248" s="36">
        <v>1.4273269449842525</v>
      </c>
      <c r="G248" s="11">
        <v>9</v>
      </c>
      <c r="H248" s="11">
        <v>3.1372365119932475</v>
      </c>
      <c r="I248" s="11">
        <v>16.163543441226576</v>
      </c>
      <c r="J248" s="11">
        <v>7.0161227102877008</v>
      </c>
      <c r="K248" s="11">
        <v>0.927643784786642</v>
      </c>
      <c r="L248" s="131">
        <v>7.9437664950743425</v>
      </c>
      <c r="M248" s="12">
        <v>13.221601489757914</v>
      </c>
      <c r="N248" s="13">
        <v>49.146194483649232</v>
      </c>
      <c r="O248" s="13">
        <v>253.20904129179792</v>
      </c>
      <c r="P248" s="13">
        <v>64.991681691882903</v>
      </c>
      <c r="Q248" s="14">
        <v>77.956919003196674</v>
      </c>
    </row>
    <row r="249" spans="1:17" x14ac:dyDescent="0.35">
      <c r="A249" s="140">
        <v>53</v>
      </c>
      <c r="B249" s="7" t="s">
        <v>432</v>
      </c>
      <c r="C249" s="8">
        <v>2</v>
      </c>
      <c r="D249" s="9" t="s">
        <v>434</v>
      </c>
      <c r="E249" s="10" t="s">
        <v>14</v>
      </c>
      <c r="F249" s="36">
        <v>0.95410784440702834</v>
      </c>
      <c r="G249" s="11">
        <v>7.93</v>
      </c>
      <c r="H249" s="11">
        <v>2.3463962852464162</v>
      </c>
      <c r="I249" s="11">
        <v>14.315729609326866</v>
      </c>
      <c r="J249" s="11">
        <v>3.909579866044246</v>
      </c>
      <c r="K249" s="11">
        <v>2.7831337527907447</v>
      </c>
      <c r="L249" s="131">
        <v>6.6927136188349907</v>
      </c>
      <c r="M249" s="12">
        <v>71.187540558079164</v>
      </c>
      <c r="N249" s="13">
        <v>46.750768570500306</v>
      </c>
      <c r="O249" s="13">
        <v>285.23372888532037</v>
      </c>
      <c r="P249" s="13">
        <v>291.70012269634401</v>
      </c>
      <c r="Q249" s="14">
        <v>49.301133241415464</v>
      </c>
    </row>
    <row r="250" spans="1:17" x14ac:dyDescent="0.35">
      <c r="A250" s="140">
        <v>53</v>
      </c>
      <c r="B250" s="7" t="s">
        <v>432</v>
      </c>
      <c r="C250" s="8">
        <v>3</v>
      </c>
      <c r="D250" s="9" t="s">
        <v>435</v>
      </c>
      <c r="E250" s="10" t="s">
        <v>18</v>
      </c>
      <c r="F250" s="36">
        <v>1.2802684148952608</v>
      </c>
      <c r="G250" s="11">
        <v>8.01</v>
      </c>
      <c r="H250" s="11">
        <v>4.212390205260828</v>
      </c>
      <c r="I250" s="11">
        <v>14.164276759801481</v>
      </c>
      <c r="J250" s="11">
        <v>6.8465003556281445</v>
      </c>
      <c r="K250" s="11">
        <v>1.1406443455124997</v>
      </c>
      <c r="L250" s="131">
        <v>7.987144701140644</v>
      </c>
      <c r="M250" s="12">
        <v>16.66025394382455</v>
      </c>
      <c r="N250" s="13">
        <v>56.389357794874009</v>
      </c>
      <c r="O250" s="13">
        <v>189.61075095003187</v>
      </c>
      <c r="P250" s="13">
        <v>89.094156525435821</v>
      </c>
      <c r="Q250" s="14">
        <v>85.474411431062975</v>
      </c>
    </row>
    <row r="251" spans="1:17" x14ac:dyDescent="0.35">
      <c r="A251" s="140">
        <v>54</v>
      </c>
      <c r="B251" s="7" t="s">
        <v>436</v>
      </c>
      <c r="C251" s="8">
        <v>1</v>
      </c>
      <c r="D251" s="9" t="s">
        <v>437</v>
      </c>
      <c r="E251" s="10" t="s">
        <v>141</v>
      </c>
      <c r="F251" s="36">
        <v>1.7902293660827164</v>
      </c>
      <c r="G251" s="11">
        <v>11.47</v>
      </c>
      <c r="H251" s="11">
        <v>5.5401414123333037</v>
      </c>
      <c r="I251" s="11">
        <v>20.803717436005375</v>
      </c>
      <c r="J251" s="11">
        <v>10.562379453862553</v>
      </c>
      <c r="K251" s="11">
        <v>1.4871586640950156</v>
      </c>
      <c r="L251" s="131">
        <v>12.049538117957569</v>
      </c>
      <c r="M251" s="12">
        <v>14.07976934166266</v>
      </c>
      <c r="N251" s="13">
        <v>57.920120069998703</v>
      </c>
      <c r="O251" s="13">
        <v>217.49513633592875</v>
      </c>
      <c r="P251" s="13">
        <v>83.070845125791678</v>
      </c>
      <c r="Q251" s="14">
        <v>92.087004828792956</v>
      </c>
    </row>
    <row r="252" spans="1:17" x14ac:dyDescent="0.35">
      <c r="A252" s="140">
        <v>54</v>
      </c>
      <c r="B252" s="7" t="s">
        <v>436</v>
      </c>
      <c r="C252" s="8">
        <v>2</v>
      </c>
      <c r="D252" s="9" t="s">
        <v>438</v>
      </c>
      <c r="E252" s="10" t="s">
        <v>141</v>
      </c>
      <c r="F252" s="36">
        <v>1.9737628139262589</v>
      </c>
      <c r="G252" s="11">
        <v>10</v>
      </c>
      <c r="H252" s="11">
        <v>4.1255472286117092</v>
      </c>
      <c r="I252" s="11">
        <v>18.874290776799683</v>
      </c>
      <c r="J252" s="11">
        <v>10.062820917357506</v>
      </c>
      <c r="K252" s="11">
        <v>1.7899658644330341</v>
      </c>
      <c r="L252" s="131">
        <v>11.85278678179054</v>
      </c>
      <c r="M252" s="12">
        <v>17.787913340935006</v>
      </c>
      <c r="N252" s="13">
        <v>62.798581000775989</v>
      </c>
      <c r="O252" s="13">
        <v>287.30217168739409</v>
      </c>
      <c r="P252" s="13">
        <v>90.687992083121102</v>
      </c>
      <c r="Q252" s="14">
        <v>100.62820917357507</v>
      </c>
    </row>
    <row r="253" spans="1:17" x14ac:dyDescent="0.35">
      <c r="A253" s="140">
        <v>54</v>
      </c>
      <c r="B253" s="7" t="s">
        <v>436</v>
      </c>
      <c r="C253" s="8">
        <v>3</v>
      </c>
      <c r="D253" s="15" t="s">
        <v>439</v>
      </c>
      <c r="E253" s="10" t="s">
        <v>141</v>
      </c>
      <c r="F253" s="36">
        <v>18.130872323174511</v>
      </c>
      <c r="G253" s="11">
        <v>18.309999999999999</v>
      </c>
      <c r="H253" s="11">
        <v>18.369480645788759</v>
      </c>
      <c r="I253" s="11">
        <v>26.479981174572227</v>
      </c>
      <c r="J253" s="11">
        <v>15.910972425651149</v>
      </c>
      <c r="K253" s="11">
        <v>8.1799656116665602</v>
      </c>
      <c r="L253" s="131">
        <v>24.090938037317709</v>
      </c>
      <c r="M253" s="12">
        <v>51.410846507904736</v>
      </c>
      <c r="N253" s="13">
        <v>90.977927357634869</v>
      </c>
      <c r="O253" s="13">
        <v>131.14653866297851</v>
      </c>
      <c r="P253" s="13">
        <v>45.1162275364495</v>
      </c>
      <c r="Q253" s="14">
        <v>86.897719419176127</v>
      </c>
    </row>
    <row r="254" spans="1:17" x14ac:dyDescent="0.35">
      <c r="A254" s="140">
        <v>54</v>
      </c>
      <c r="B254" s="7" t="s">
        <v>436</v>
      </c>
      <c r="C254" s="8">
        <v>4</v>
      </c>
      <c r="D254" s="9" t="s">
        <v>440</v>
      </c>
      <c r="E254" s="10" t="s">
        <v>14</v>
      </c>
      <c r="F254" s="36">
        <v>7.7340496493536932</v>
      </c>
      <c r="G254" s="11">
        <v>9.7200000000000006</v>
      </c>
      <c r="H254" s="11">
        <v>7.3436738231523444</v>
      </c>
      <c r="I254" s="11">
        <v>17.309151814922405</v>
      </c>
      <c r="J254" s="11">
        <v>11.078611383919041</v>
      </c>
      <c r="K254" s="11">
        <v>0</v>
      </c>
      <c r="L254" s="131">
        <v>11.078611383919041</v>
      </c>
      <c r="M254" s="12">
        <v>0</v>
      </c>
      <c r="N254" s="13">
        <v>64.004357361797773</v>
      </c>
      <c r="O254" s="13">
        <v>150.85925179562832</v>
      </c>
      <c r="P254" s="13">
        <v>0</v>
      </c>
      <c r="Q254" s="14">
        <v>113.97748337365267</v>
      </c>
    </row>
    <row r="255" spans="1:17" x14ac:dyDescent="0.35">
      <c r="A255" s="140">
        <v>54</v>
      </c>
      <c r="B255" s="7" t="s">
        <v>436</v>
      </c>
      <c r="C255" s="8">
        <v>5</v>
      </c>
      <c r="D255" s="9" t="s">
        <v>441</v>
      </c>
      <c r="E255" s="10" t="s">
        <v>141</v>
      </c>
      <c r="F255" s="36">
        <v>1.9870487004346669</v>
      </c>
      <c r="G255" s="11">
        <v>9.39</v>
      </c>
      <c r="H255" s="11">
        <v>3.3032314220433032</v>
      </c>
      <c r="I255" s="11">
        <v>16.56973483938156</v>
      </c>
      <c r="J255" s="11">
        <v>8.0185417573693236</v>
      </c>
      <c r="K255" s="11">
        <v>1.0474556303941405</v>
      </c>
      <c r="L255" s="131">
        <v>9.0659973877634634</v>
      </c>
      <c r="M255" s="12">
        <v>13.062919195145323</v>
      </c>
      <c r="N255" s="13">
        <v>54.71419715308997</v>
      </c>
      <c r="O255" s="13">
        <v>274.45843870531615</v>
      </c>
      <c r="P255" s="13">
        <v>52.714139827826543</v>
      </c>
      <c r="Q255" s="14">
        <v>85.394480909151468</v>
      </c>
    </row>
    <row r="256" spans="1:17" x14ac:dyDescent="0.35">
      <c r="A256" s="140">
        <v>54</v>
      </c>
      <c r="B256" s="7" t="s">
        <v>436</v>
      </c>
      <c r="C256" s="8">
        <v>6</v>
      </c>
      <c r="D256" s="9" t="s">
        <v>442</v>
      </c>
      <c r="E256" s="10" t="s">
        <v>141</v>
      </c>
      <c r="F256" s="36">
        <v>10.213161134267757</v>
      </c>
      <c r="G256" s="11">
        <v>13.59</v>
      </c>
      <c r="H256" s="11">
        <v>7.9398910633167565</v>
      </c>
      <c r="I256" s="11">
        <v>22.720644608469506</v>
      </c>
      <c r="J256" s="11">
        <v>15.942267137731767</v>
      </c>
      <c r="K256" s="11">
        <v>4.0999096212307951</v>
      </c>
      <c r="L256" s="131">
        <v>20.042176758962562</v>
      </c>
      <c r="M256" s="12">
        <v>25.717230716371759</v>
      </c>
      <c r="N256" s="13">
        <v>88.211303439390534</v>
      </c>
      <c r="O256" s="13">
        <v>252.42382545473211</v>
      </c>
      <c r="P256" s="13">
        <v>40.143395050084486</v>
      </c>
      <c r="Q256" s="14">
        <v>117.30880896049865</v>
      </c>
    </row>
    <row r="257" spans="1:17" x14ac:dyDescent="0.35">
      <c r="A257" s="140">
        <v>55</v>
      </c>
      <c r="B257" s="7" t="s">
        <v>443</v>
      </c>
      <c r="C257" s="8">
        <v>1</v>
      </c>
      <c r="D257" s="9" t="s">
        <v>444</v>
      </c>
      <c r="E257" s="10" t="s">
        <v>18</v>
      </c>
      <c r="F257" s="36">
        <v>1.1940746457435634</v>
      </c>
      <c r="G257" s="11">
        <v>8.5</v>
      </c>
      <c r="H257" s="11">
        <v>3.1102009471393832</v>
      </c>
      <c r="I257" s="11">
        <v>14.95379353438353</v>
      </c>
      <c r="J257" s="11">
        <v>9.5413867275672519</v>
      </c>
      <c r="K257" s="11">
        <v>0</v>
      </c>
      <c r="L257" s="131">
        <v>9.5413867275672519</v>
      </c>
      <c r="M257" s="12">
        <v>0</v>
      </c>
      <c r="N257" s="13">
        <v>63.805794199502394</v>
      </c>
      <c r="O257" s="13">
        <v>306.77717902256353</v>
      </c>
      <c r="P257" s="13">
        <v>0</v>
      </c>
      <c r="Q257" s="14">
        <v>112.25160855961474</v>
      </c>
    </row>
    <row r="258" spans="1:17" x14ac:dyDescent="0.35">
      <c r="A258" s="140">
        <v>55</v>
      </c>
      <c r="B258" s="7" t="s">
        <v>443</v>
      </c>
      <c r="C258" s="8">
        <v>2</v>
      </c>
      <c r="D258" s="9" t="s">
        <v>445</v>
      </c>
      <c r="E258" s="10" t="s">
        <v>141</v>
      </c>
      <c r="F258" s="36">
        <v>2.8425531914893618</v>
      </c>
      <c r="G258" s="11">
        <v>9.31</v>
      </c>
      <c r="H258" s="11">
        <v>4.0503947780976537</v>
      </c>
      <c r="I258" s="11">
        <v>14.981289610867169</v>
      </c>
      <c r="J258" s="11">
        <v>6.9828217011045677</v>
      </c>
      <c r="K258" s="11">
        <v>2.9339001358932366</v>
      </c>
      <c r="L258" s="131">
        <v>9.9167218369978052</v>
      </c>
      <c r="M258" s="12">
        <v>42.015968063872258</v>
      </c>
      <c r="N258" s="13">
        <v>66.194046671418633</v>
      </c>
      <c r="O258" s="13">
        <v>244.83346390386635</v>
      </c>
      <c r="P258" s="13">
        <v>103.21355268486685</v>
      </c>
      <c r="Q258" s="14">
        <v>75.003455436139291</v>
      </c>
    </row>
    <row r="259" spans="1:17" x14ac:dyDescent="0.35">
      <c r="A259" s="140">
        <v>56</v>
      </c>
      <c r="B259" s="7" t="s">
        <v>446</v>
      </c>
      <c r="C259" s="8">
        <v>1</v>
      </c>
      <c r="D259" s="9" t="s">
        <v>447</v>
      </c>
      <c r="E259" s="10" t="s">
        <v>141</v>
      </c>
      <c r="F259" s="36">
        <v>1.2388754045307444</v>
      </c>
      <c r="G259" s="11">
        <v>8.6</v>
      </c>
      <c r="H259" s="11">
        <v>2.5234307063029404</v>
      </c>
      <c r="I259" s="11">
        <v>15.135085356448066</v>
      </c>
      <c r="J259" s="11">
        <v>8.97192098816193</v>
      </c>
      <c r="K259" s="11">
        <v>1.3294272840965549</v>
      </c>
      <c r="L259" s="131">
        <v>10.301348272258485</v>
      </c>
      <c r="M259" s="12">
        <v>14.817643689135002</v>
      </c>
      <c r="N259" s="13">
        <v>68.062703510751959</v>
      </c>
      <c r="O259" s="13">
        <v>408.22790364435696</v>
      </c>
      <c r="P259" s="13">
        <v>107.30919987874886</v>
      </c>
      <c r="Q259" s="14">
        <v>104.32466265304569</v>
      </c>
    </row>
    <row r="260" spans="1:17" x14ac:dyDescent="0.35">
      <c r="A260" s="140">
        <v>56</v>
      </c>
      <c r="B260" s="7" t="s">
        <v>446</v>
      </c>
      <c r="C260" s="8">
        <v>2</v>
      </c>
      <c r="D260" s="9" t="s">
        <v>448</v>
      </c>
      <c r="E260" s="10" t="s">
        <v>14</v>
      </c>
      <c r="F260" s="36">
        <v>10.256156007271526</v>
      </c>
      <c r="G260" s="11">
        <v>10.02</v>
      </c>
      <c r="H260" s="11">
        <v>4.9268841394825644</v>
      </c>
      <c r="I260" s="11">
        <v>17.700969146495623</v>
      </c>
      <c r="J260" s="11">
        <v>10.465475002268397</v>
      </c>
      <c r="K260" s="11">
        <v>2.1413664821704019</v>
      </c>
      <c r="L260" s="131">
        <v>12.606841484438799</v>
      </c>
      <c r="M260" s="12">
        <v>20.461245014739031</v>
      </c>
      <c r="N260" s="13">
        <v>71.221193484395513</v>
      </c>
      <c r="O260" s="13">
        <v>255.87858629374639</v>
      </c>
      <c r="P260" s="13">
        <v>20.878840772821626</v>
      </c>
      <c r="Q260" s="14">
        <v>104.44585830607183</v>
      </c>
    </row>
    <row r="261" spans="1:17" x14ac:dyDescent="0.35">
      <c r="A261" s="140">
        <v>56</v>
      </c>
      <c r="B261" s="7" t="s">
        <v>446</v>
      </c>
      <c r="C261" s="8">
        <v>3</v>
      </c>
      <c r="D261" s="9" t="s">
        <v>449</v>
      </c>
      <c r="E261" s="10" t="s">
        <v>141</v>
      </c>
      <c r="F261" s="36">
        <v>2.5721385653883244</v>
      </c>
      <c r="G261" s="11">
        <v>9.74</v>
      </c>
      <c r="H261" s="11">
        <v>5.1636879750499558</v>
      </c>
      <c r="I261" s="11">
        <v>16.571679088119247</v>
      </c>
      <c r="J261" s="11">
        <v>11.837342544521894</v>
      </c>
      <c r="K261" s="11">
        <v>0</v>
      </c>
      <c r="L261" s="131">
        <v>11.837342544521894</v>
      </c>
      <c r="M261" s="12">
        <v>0</v>
      </c>
      <c r="N261" s="13">
        <v>71.431159640355659</v>
      </c>
      <c r="O261" s="13">
        <v>229.24201852857644</v>
      </c>
      <c r="P261" s="13">
        <v>0</v>
      </c>
      <c r="Q261" s="14">
        <v>121.53329101151841</v>
      </c>
    </row>
    <row r="262" spans="1:17" x14ac:dyDescent="0.35">
      <c r="A262" s="140">
        <v>56</v>
      </c>
      <c r="B262" s="7" t="s">
        <v>446</v>
      </c>
      <c r="C262" s="8">
        <v>4</v>
      </c>
      <c r="D262" s="9" t="s">
        <v>450</v>
      </c>
      <c r="E262" s="17" t="s">
        <v>141</v>
      </c>
      <c r="F262" s="36">
        <v>1.8515542126072839</v>
      </c>
      <c r="G262" s="11">
        <v>9.48</v>
      </c>
      <c r="H262" s="11">
        <v>4.115312980808163</v>
      </c>
      <c r="I262" s="11">
        <v>17.199907396689433</v>
      </c>
      <c r="J262" s="11">
        <v>12.15761394965806</v>
      </c>
      <c r="K262" s="11">
        <v>0</v>
      </c>
      <c r="L262" s="131">
        <v>12.15761394965806</v>
      </c>
      <c r="M262" s="12">
        <v>0</v>
      </c>
      <c r="N262" s="13">
        <v>70.684182590413869</v>
      </c>
      <c r="O262" s="13">
        <v>295.42379902465046</v>
      </c>
      <c r="P262" s="13">
        <v>0</v>
      </c>
      <c r="Q262" s="14">
        <v>128.2448728866884</v>
      </c>
    </row>
    <row r="263" spans="1:17" x14ac:dyDescent="0.35">
      <c r="A263" s="140">
        <v>56</v>
      </c>
      <c r="B263" s="7" t="s">
        <v>446</v>
      </c>
      <c r="C263" s="8">
        <v>5</v>
      </c>
      <c r="D263" s="9" t="s">
        <v>451</v>
      </c>
      <c r="E263" s="10" t="s">
        <v>141</v>
      </c>
      <c r="F263" s="36">
        <v>3.7026930585000311</v>
      </c>
      <c r="G263" s="11">
        <v>12.35</v>
      </c>
      <c r="H263" s="11">
        <v>7.1231911191383448</v>
      </c>
      <c r="I263" s="11">
        <v>19.771709430728688</v>
      </c>
      <c r="J263" s="11">
        <v>12.184688007080691</v>
      </c>
      <c r="K263" s="11">
        <v>3.5895166445395095</v>
      </c>
      <c r="L263" s="131">
        <v>15.774204651620201</v>
      </c>
      <c r="M263" s="12">
        <v>29.459241323648104</v>
      </c>
      <c r="N263" s="13">
        <v>79.781693671384488</v>
      </c>
      <c r="O263" s="13">
        <v>221.44856691039232</v>
      </c>
      <c r="P263" s="13">
        <v>96.943402756523128</v>
      </c>
      <c r="Q263" s="14">
        <v>98.661441352880104</v>
      </c>
    </row>
    <row r="264" spans="1:17" x14ac:dyDescent="0.35">
      <c r="A264" s="140">
        <v>56</v>
      </c>
      <c r="B264" s="7" t="s">
        <v>446</v>
      </c>
      <c r="C264" s="8">
        <v>6</v>
      </c>
      <c r="D264" s="9" t="s">
        <v>452</v>
      </c>
      <c r="E264" s="17" t="s">
        <v>194</v>
      </c>
      <c r="F264" s="36">
        <v>9.7474376464826662</v>
      </c>
      <c r="G264" s="11">
        <v>11.88</v>
      </c>
      <c r="H264" s="11">
        <v>8.978322640599032</v>
      </c>
      <c r="I264" s="11">
        <v>19.430520174213164</v>
      </c>
      <c r="J264" s="11">
        <v>10.10652328294613</v>
      </c>
      <c r="K264" s="11">
        <v>0</v>
      </c>
      <c r="L264" s="131">
        <v>10.10652328294613</v>
      </c>
      <c r="M264" s="12">
        <v>0</v>
      </c>
      <c r="N264" s="13">
        <v>52.013652708890447</v>
      </c>
      <c r="O264" s="13">
        <v>112.56582869104628</v>
      </c>
      <c r="P264" s="13">
        <v>0</v>
      </c>
      <c r="Q264" s="14">
        <v>85.071744805943851</v>
      </c>
    </row>
    <row r="265" spans="1:17" x14ac:dyDescent="0.35">
      <c r="A265" s="140">
        <v>57</v>
      </c>
      <c r="B265" s="7" t="s">
        <v>453</v>
      </c>
      <c r="C265" s="8">
        <v>1</v>
      </c>
      <c r="D265" s="15" t="s">
        <v>454</v>
      </c>
      <c r="E265" s="10" t="s">
        <v>141</v>
      </c>
      <c r="F265" s="36">
        <v>4.1877749127862884</v>
      </c>
      <c r="G265" s="11">
        <v>11.11</v>
      </c>
      <c r="H265" s="11">
        <v>5.5950093897727022</v>
      </c>
      <c r="I265" s="11">
        <v>20.545430514149764</v>
      </c>
      <c r="J265" s="11">
        <v>10.422121293080416</v>
      </c>
      <c r="K265" s="11">
        <v>1.5736040609137056</v>
      </c>
      <c r="L265" s="131">
        <v>11.995725353994121</v>
      </c>
      <c r="M265" s="12">
        <v>15.098692642912075</v>
      </c>
      <c r="N265" s="13">
        <v>58.386342139351086</v>
      </c>
      <c r="O265" s="13">
        <v>214.4004508003417</v>
      </c>
      <c r="P265" s="13">
        <v>37.576137535690194</v>
      </c>
      <c r="Q265" s="14">
        <v>93.808472484972242</v>
      </c>
    </row>
    <row r="266" spans="1:17" x14ac:dyDescent="0.35">
      <c r="A266" s="140">
        <v>57</v>
      </c>
      <c r="B266" s="7" t="s">
        <v>453</v>
      </c>
      <c r="C266" s="8">
        <v>2</v>
      </c>
      <c r="D266" s="9" t="s">
        <v>455</v>
      </c>
      <c r="E266" s="10" t="s">
        <v>14</v>
      </c>
      <c r="F266" s="36">
        <v>1.8267062922730066</v>
      </c>
      <c r="G266" s="11">
        <v>8.99</v>
      </c>
      <c r="H266" s="11">
        <v>3.9229831587850441</v>
      </c>
      <c r="I266" s="11">
        <v>17.086010147361861</v>
      </c>
      <c r="J266" s="11">
        <v>9.1414453366275481</v>
      </c>
      <c r="K266" s="11">
        <v>0.90002647136680491</v>
      </c>
      <c r="L266" s="131">
        <v>10.041471807994354</v>
      </c>
      <c r="M266" s="12">
        <v>9.8455598455598459</v>
      </c>
      <c r="N266" s="13">
        <v>58.770138384500434</v>
      </c>
      <c r="O266" s="13">
        <v>255.96520304981931</v>
      </c>
      <c r="P266" s="13">
        <v>49.270453338554184</v>
      </c>
      <c r="Q266" s="14">
        <v>101.68459773779253</v>
      </c>
    </row>
    <row r="267" spans="1:17" x14ac:dyDescent="0.35">
      <c r="A267" s="140">
        <v>57</v>
      </c>
      <c r="B267" s="7" t="s">
        <v>453</v>
      </c>
      <c r="C267" s="8">
        <v>3</v>
      </c>
      <c r="D267" s="9" t="s">
        <v>456</v>
      </c>
      <c r="E267" s="10" t="s">
        <v>14</v>
      </c>
      <c r="F267" s="36">
        <v>1.6406471757025265</v>
      </c>
      <c r="G267" s="11">
        <v>9.81</v>
      </c>
      <c r="H267" s="11">
        <v>3.9769292766471889</v>
      </c>
      <c r="I267" s="11">
        <v>17.719183065102825</v>
      </c>
      <c r="J267" s="11">
        <v>10.216040248594259</v>
      </c>
      <c r="K267" s="11">
        <v>1.2962414915655518</v>
      </c>
      <c r="L267" s="131">
        <v>11.512281740159811</v>
      </c>
      <c r="M267" s="12">
        <v>12.688296639629199</v>
      </c>
      <c r="N267" s="13">
        <v>64.970725218324304</v>
      </c>
      <c r="O267" s="13">
        <v>289.47665244541179</v>
      </c>
      <c r="P267" s="13">
        <v>79.00793728002489</v>
      </c>
      <c r="Q267" s="14">
        <v>104.13904432817797</v>
      </c>
    </row>
    <row r="268" spans="1:17" x14ac:dyDescent="0.35">
      <c r="A268" s="140">
        <v>57</v>
      </c>
      <c r="B268" s="7" t="s">
        <v>453</v>
      </c>
      <c r="C268" s="8">
        <v>4</v>
      </c>
      <c r="D268" s="9" t="s">
        <v>457</v>
      </c>
      <c r="E268" s="10" t="s">
        <v>14</v>
      </c>
      <c r="F268" s="36">
        <v>1.1288033354031757</v>
      </c>
      <c r="G268" s="11">
        <v>6.81</v>
      </c>
      <c r="H268" s="11">
        <v>3.1514836248564064</v>
      </c>
      <c r="I268" s="11">
        <v>12.698908931753525</v>
      </c>
      <c r="J268" s="11">
        <v>5.9735814749451839</v>
      </c>
      <c r="K268" s="11">
        <v>1.013423177710038</v>
      </c>
      <c r="L268" s="131">
        <v>6.9870046526552221</v>
      </c>
      <c r="M268" s="12">
        <v>16.965085049239033</v>
      </c>
      <c r="N268" s="13">
        <v>55.020511527445251</v>
      </c>
      <c r="O268" s="13">
        <v>221.70525010973446</v>
      </c>
      <c r="P268" s="13">
        <v>89.778542100787888</v>
      </c>
      <c r="Q268" s="14">
        <v>87.717789646772161</v>
      </c>
    </row>
    <row r="269" spans="1:17" x14ac:dyDescent="0.35">
      <c r="A269" s="140">
        <v>57</v>
      </c>
      <c r="B269" s="7" t="s">
        <v>453</v>
      </c>
      <c r="C269" s="8">
        <v>5</v>
      </c>
      <c r="D269" s="9" t="s">
        <v>458</v>
      </c>
      <c r="E269" s="10" t="s">
        <v>14</v>
      </c>
      <c r="F269" s="36">
        <v>0.69771007973829491</v>
      </c>
      <c r="G269" s="11">
        <v>7.09</v>
      </c>
      <c r="H269" s="11">
        <v>3.3228904524677727</v>
      </c>
      <c r="I269" s="11">
        <v>13.563127548362761</v>
      </c>
      <c r="J269" s="11">
        <v>6.5850357266517685</v>
      </c>
      <c r="K269" s="11">
        <v>0.68620353174478266</v>
      </c>
      <c r="L269" s="131">
        <v>7.2712392583965508</v>
      </c>
      <c r="M269" s="12">
        <v>10.420650095602294</v>
      </c>
      <c r="N269" s="13">
        <v>53.610343429043994</v>
      </c>
      <c r="O269" s="13">
        <v>218.82271962942696</v>
      </c>
      <c r="P269" s="13">
        <v>98.350812417984812</v>
      </c>
      <c r="Q269" s="14">
        <v>92.877795862507313</v>
      </c>
    </row>
    <row r="270" spans="1:17" x14ac:dyDescent="0.35">
      <c r="A270" s="140">
        <v>57</v>
      </c>
      <c r="B270" s="7" t="s">
        <v>453</v>
      </c>
      <c r="C270" s="8">
        <v>6</v>
      </c>
      <c r="D270" s="9" t="s">
        <v>459</v>
      </c>
      <c r="E270" s="10" t="s">
        <v>141</v>
      </c>
      <c r="F270" s="36">
        <v>1.5333087512291053</v>
      </c>
      <c r="G270" s="11">
        <v>8.56</v>
      </c>
      <c r="H270" s="11">
        <v>0</v>
      </c>
      <c r="I270" s="11">
        <v>19.911405522930934</v>
      </c>
      <c r="J270" s="11">
        <v>8.2632456106352468</v>
      </c>
      <c r="K270" s="11">
        <v>0.70927483430874771</v>
      </c>
      <c r="L270" s="131">
        <v>8.9725204449439939</v>
      </c>
      <c r="M270" s="12">
        <v>8.583489681050656</v>
      </c>
      <c r="N270" s="13">
        <v>45.062215395145294</v>
      </c>
      <c r="O270" s="13"/>
      <c r="P270" s="13">
        <v>46.257796007502776</v>
      </c>
      <c r="Q270" s="14">
        <v>96.533243114897743</v>
      </c>
    </row>
    <row r="271" spans="1:17" x14ac:dyDescent="0.35">
      <c r="A271" s="140">
        <v>57</v>
      </c>
      <c r="B271" s="7" t="s">
        <v>453</v>
      </c>
      <c r="C271" s="8">
        <v>7</v>
      </c>
      <c r="D271" s="9" t="s">
        <v>460</v>
      </c>
      <c r="E271" s="10" t="s">
        <v>141</v>
      </c>
      <c r="F271" s="36">
        <v>1.1611353323249398</v>
      </c>
      <c r="G271" s="11">
        <v>8.7899999999999991</v>
      </c>
      <c r="H271" s="11">
        <v>0</v>
      </c>
      <c r="I271" s="11">
        <v>16.953208732803805</v>
      </c>
      <c r="J271" s="11">
        <v>9.1713060387309877</v>
      </c>
      <c r="K271" s="11">
        <v>0</v>
      </c>
      <c r="L271" s="131">
        <v>9.1713060387309877</v>
      </c>
      <c r="M271" s="12">
        <v>0</v>
      </c>
      <c r="N271" s="13">
        <v>54.097759210531414</v>
      </c>
      <c r="O271" s="13"/>
      <c r="P271" s="13">
        <v>0</v>
      </c>
      <c r="Q271" s="14">
        <v>104.33795265905562</v>
      </c>
    </row>
    <row r="272" spans="1:17" x14ac:dyDescent="0.35">
      <c r="A272" s="140">
        <v>57</v>
      </c>
      <c r="B272" s="7" t="s">
        <v>453</v>
      </c>
      <c r="C272" s="8">
        <v>8</v>
      </c>
      <c r="D272" s="9" t="s">
        <v>461</v>
      </c>
      <c r="E272" s="10" t="s">
        <v>141</v>
      </c>
      <c r="F272" s="36">
        <v>6.1280277639116694</v>
      </c>
      <c r="G272" s="11">
        <v>14.22</v>
      </c>
      <c r="H272" s="11">
        <v>8.9488052958372588</v>
      </c>
      <c r="I272" s="11">
        <v>25.147691070489625</v>
      </c>
      <c r="J272" s="11">
        <v>15.615410842141152</v>
      </c>
      <c r="K272" s="11">
        <v>6.0006818956699624</v>
      </c>
      <c r="L272" s="131">
        <v>21.616092737811115</v>
      </c>
      <c r="M272" s="12">
        <v>38.427947598253276</v>
      </c>
      <c r="N272" s="13">
        <v>85.956570236291867</v>
      </c>
      <c r="O272" s="13">
        <v>241.55283329123648</v>
      </c>
      <c r="P272" s="13">
        <v>97.921911043033219</v>
      </c>
      <c r="Q272" s="14">
        <v>109.81301576751865</v>
      </c>
    </row>
    <row r="273" spans="1:17" x14ac:dyDescent="0.35">
      <c r="A273" s="140">
        <v>57</v>
      </c>
      <c r="B273" s="7" t="s">
        <v>453</v>
      </c>
      <c r="C273" s="8">
        <v>9</v>
      </c>
      <c r="D273" s="15" t="s">
        <v>462</v>
      </c>
      <c r="E273" s="10" t="s">
        <v>18</v>
      </c>
      <c r="F273" s="36">
        <v>1.4269488900361382</v>
      </c>
      <c r="G273" s="11">
        <v>9.64</v>
      </c>
      <c r="H273" s="11">
        <v>2.7052832590706557</v>
      </c>
      <c r="I273" s="11">
        <v>17.232140488633046</v>
      </c>
      <c r="J273" s="11">
        <v>9.7303497027292725</v>
      </c>
      <c r="K273" s="11">
        <v>0.97373718458873648</v>
      </c>
      <c r="L273" s="131">
        <v>10.70408688731801</v>
      </c>
      <c r="M273" s="12">
        <v>10.007216742843397</v>
      </c>
      <c r="N273" s="13">
        <v>62.116989438304657</v>
      </c>
      <c r="O273" s="13">
        <v>395.67342352886101</v>
      </c>
      <c r="P273" s="13">
        <v>68.239107328089105</v>
      </c>
      <c r="Q273" s="14">
        <v>100.93723758017916</v>
      </c>
    </row>
    <row r="274" spans="1:17" x14ac:dyDescent="0.35">
      <c r="A274" s="140">
        <v>58</v>
      </c>
      <c r="B274" s="7" t="s">
        <v>463</v>
      </c>
      <c r="C274" s="8">
        <v>1</v>
      </c>
      <c r="D274" s="9" t="s">
        <v>464</v>
      </c>
      <c r="E274" s="10" t="s">
        <v>141</v>
      </c>
      <c r="F274" s="36">
        <v>4.3958180325744163</v>
      </c>
      <c r="G274" s="11">
        <v>12.12</v>
      </c>
      <c r="H274" s="11">
        <v>8.2916368834882057</v>
      </c>
      <c r="I274" s="11">
        <v>20.236200982992113</v>
      </c>
      <c r="J274" s="11">
        <v>11.054840514829323</v>
      </c>
      <c r="K274" s="11">
        <v>4.3928371572467828</v>
      </c>
      <c r="L274" s="131">
        <v>15.447677672076106</v>
      </c>
      <c r="M274" s="12">
        <v>39.736775499873453</v>
      </c>
      <c r="N274" s="13">
        <v>76.336846451858193</v>
      </c>
      <c r="O274" s="13">
        <v>186.30431951064199</v>
      </c>
      <c r="P274" s="13">
        <v>99.932188382104442</v>
      </c>
      <c r="Q274" s="14">
        <v>91.211555402882212</v>
      </c>
    </row>
    <row r="275" spans="1:17" x14ac:dyDescent="0.35">
      <c r="A275" s="140">
        <v>58</v>
      </c>
      <c r="B275" s="7" t="s">
        <v>463</v>
      </c>
      <c r="C275" s="8">
        <v>2</v>
      </c>
      <c r="D275" s="9" t="s">
        <v>465</v>
      </c>
      <c r="E275" s="10" t="s">
        <v>141</v>
      </c>
      <c r="F275" s="36">
        <v>4.6708065641833247</v>
      </c>
      <c r="G275" s="11">
        <v>11.79</v>
      </c>
      <c r="H275" s="11">
        <v>6.7120622568093387</v>
      </c>
      <c r="I275" s="11">
        <v>18.215560984777298</v>
      </c>
      <c r="J275" s="11">
        <v>10.164532965104032</v>
      </c>
      <c r="K275" s="11">
        <v>3.566831277646453</v>
      </c>
      <c r="L275" s="131">
        <v>13.731364242750484</v>
      </c>
      <c r="M275" s="12">
        <v>35.090950955560672</v>
      </c>
      <c r="N275" s="13">
        <v>75.382604215295672</v>
      </c>
      <c r="O275" s="13">
        <v>204.57742668909415</v>
      </c>
      <c r="P275" s="13">
        <v>76.364354392186257</v>
      </c>
      <c r="Q275" s="14">
        <v>86.213171883834022</v>
      </c>
    </row>
    <row r="276" spans="1:17" x14ac:dyDescent="0.35">
      <c r="A276" s="140">
        <v>59</v>
      </c>
      <c r="B276" s="7" t="s">
        <v>466</v>
      </c>
      <c r="C276" s="8">
        <v>1</v>
      </c>
      <c r="D276" s="16" t="s">
        <v>467</v>
      </c>
      <c r="E276" s="10" t="s">
        <v>141</v>
      </c>
      <c r="F276" s="36">
        <v>2.1719588226765261</v>
      </c>
      <c r="G276" s="11">
        <v>15.24</v>
      </c>
      <c r="H276" s="11">
        <v>8.2010492469114897</v>
      </c>
      <c r="I276" s="11">
        <v>30.408254822790486</v>
      </c>
      <c r="J276" s="11">
        <v>19.378955549798292</v>
      </c>
      <c r="K276" s="11">
        <v>2.3353936119027354</v>
      </c>
      <c r="L276" s="131">
        <v>21.714349161701026</v>
      </c>
      <c r="M276" s="12">
        <v>12.05118411000764</v>
      </c>
      <c r="N276" s="13">
        <v>71.409389615567406</v>
      </c>
      <c r="O276" s="13">
        <v>264.77525628661039</v>
      </c>
      <c r="P276" s="13">
        <v>107.52476462812528</v>
      </c>
      <c r="Q276" s="14">
        <v>127.15850098292843</v>
      </c>
    </row>
    <row r="277" spans="1:17" x14ac:dyDescent="0.35">
      <c r="A277" s="140">
        <v>59</v>
      </c>
      <c r="B277" s="7" t="s">
        <v>466</v>
      </c>
      <c r="C277" s="8">
        <v>2</v>
      </c>
      <c r="D277" s="9" t="s">
        <v>468</v>
      </c>
      <c r="E277" s="10" t="s">
        <v>141</v>
      </c>
      <c r="F277" s="36">
        <v>2.9225708502024292</v>
      </c>
      <c r="G277" s="11">
        <v>15.45</v>
      </c>
      <c r="H277" s="11">
        <v>8.8667458536799977</v>
      </c>
      <c r="I277" s="11">
        <v>28.678523500285362</v>
      </c>
      <c r="J277" s="11">
        <v>19.161706849591447</v>
      </c>
      <c r="K277" s="11">
        <v>1.7930999697367094</v>
      </c>
      <c r="L277" s="131">
        <v>20.954806819328155</v>
      </c>
      <c r="M277" s="12">
        <v>9.3577257172940236</v>
      </c>
      <c r="N277" s="13">
        <v>73.067941657176476</v>
      </c>
      <c r="O277" s="13">
        <v>236.33029710252953</v>
      </c>
      <c r="P277" s="13">
        <v>61.353515847614503</v>
      </c>
      <c r="Q277" s="14">
        <v>124.02399255398994</v>
      </c>
    </row>
    <row r="278" spans="1:17" x14ac:dyDescent="0.35">
      <c r="A278" s="140">
        <v>59</v>
      </c>
      <c r="B278" s="7" t="s">
        <v>466</v>
      </c>
      <c r="C278" s="8">
        <v>3</v>
      </c>
      <c r="D278" s="9" t="s">
        <v>469</v>
      </c>
      <c r="E278" s="10" t="s">
        <v>141</v>
      </c>
      <c r="F278" s="36">
        <v>9.7150421265406148</v>
      </c>
      <c r="G278" s="11">
        <v>12.4</v>
      </c>
      <c r="H278" s="11">
        <v>6.1156168423569728</v>
      </c>
      <c r="I278" s="11">
        <v>20.512592724203792</v>
      </c>
      <c r="J278" s="11">
        <v>11.109026083693001</v>
      </c>
      <c r="K278" s="11">
        <v>3.085542717743881</v>
      </c>
      <c r="L278" s="131">
        <v>14.194568801436882</v>
      </c>
      <c r="M278" s="12">
        <v>27.775096525096522</v>
      </c>
      <c r="N278" s="13">
        <v>69.199291344033895</v>
      </c>
      <c r="O278" s="13">
        <v>232.10363185484101</v>
      </c>
      <c r="P278" s="13">
        <v>31.760466682017341</v>
      </c>
      <c r="Q278" s="14">
        <v>89.588920029782258</v>
      </c>
    </row>
    <row r="279" spans="1:17" x14ac:dyDescent="0.35">
      <c r="A279" s="140">
        <v>59</v>
      </c>
      <c r="B279" s="7" t="s">
        <v>466</v>
      </c>
      <c r="C279" s="8">
        <v>4</v>
      </c>
      <c r="D279" s="9" t="s">
        <v>470</v>
      </c>
      <c r="E279" s="10" t="s">
        <v>14</v>
      </c>
      <c r="F279" s="36">
        <v>2.2300147937099339</v>
      </c>
      <c r="G279" s="11">
        <v>10.18</v>
      </c>
      <c r="H279" s="11">
        <v>4.8264600896179841</v>
      </c>
      <c r="I279" s="11">
        <v>18.10806594206667</v>
      </c>
      <c r="J279" s="11">
        <v>12.090582373601242</v>
      </c>
      <c r="K279" s="11">
        <v>1.3905905415339377</v>
      </c>
      <c r="L279" s="131">
        <v>13.481172915135179</v>
      </c>
      <c r="M279" s="12">
        <v>11.501435568316163</v>
      </c>
      <c r="N279" s="13">
        <v>74.448441695903028</v>
      </c>
      <c r="O279" s="13">
        <v>279.31802324718319</v>
      </c>
      <c r="P279" s="13">
        <v>62.35790656888426</v>
      </c>
      <c r="Q279" s="14">
        <v>118.76799974068018</v>
      </c>
    </row>
    <row r="280" spans="1:17" x14ac:dyDescent="0.35">
      <c r="A280" s="140">
        <v>59</v>
      </c>
      <c r="B280" s="7" t="s">
        <v>466</v>
      </c>
      <c r="C280" s="8">
        <v>5</v>
      </c>
      <c r="D280" s="9" t="s">
        <v>471</v>
      </c>
      <c r="E280" s="10" t="s">
        <v>14</v>
      </c>
      <c r="F280" s="36">
        <v>8.8275862068965516</v>
      </c>
      <c r="G280" s="11">
        <v>11.67</v>
      </c>
      <c r="H280" s="11">
        <v>9.8394762801542477</v>
      </c>
      <c r="I280" s="11">
        <v>19.135403600795673</v>
      </c>
      <c r="J280" s="11">
        <v>13.07676848874598</v>
      </c>
      <c r="K280" s="11">
        <v>3.07475884244373</v>
      </c>
      <c r="L280" s="131">
        <v>16.151527331189712</v>
      </c>
      <c r="M280" s="12">
        <v>23.513139695712312</v>
      </c>
      <c r="N280" s="13">
        <v>84.406515107515744</v>
      </c>
      <c r="O280" s="13">
        <v>164.1502745808389</v>
      </c>
      <c r="P280" s="13">
        <v>34.83125251205788</v>
      </c>
      <c r="Q280" s="14">
        <v>112.05457145454996</v>
      </c>
    </row>
    <row r="281" spans="1:17" x14ac:dyDescent="0.35">
      <c r="A281" s="140">
        <v>59</v>
      </c>
      <c r="B281" s="7" t="s">
        <v>466</v>
      </c>
      <c r="C281" s="8">
        <v>6</v>
      </c>
      <c r="D281" s="9" t="s">
        <v>472</v>
      </c>
      <c r="E281" s="10" t="s">
        <v>14</v>
      </c>
      <c r="F281" s="36">
        <v>3.1349832569954965</v>
      </c>
      <c r="G281" s="11">
        <v>9.33</v>
      </c>
      <c r="H281" s="11">
        <v>5.1108931078923581</v>
      </c>
      <c r="I281" s="11">
        <v>15.805520994271182</v>
      </c>
      <c r="J281" s="11">
        <v>9.8354398167783526</v>
      </c>
      <c r="K281" s="11">
        <v>2.1227415387225381</v>
      </c>
      <c r="L281" s="131">
        <v>11.958181355500891</v>
      </c>
      <c r="M281" s="12">
        <v>21.582578697714531</v>
      </c>
      <c r="N281" s="13">
        <v>75.658254858129723</v>
      </c>
      <c r="O281" s="13">
        <v>233.97439748905714</v>
      </c>
      <c r="P281" s="13">
        <v>67.711415491160537</v>
      </c>
      <c r="Q281" s="14">
        <v>105.41736138026101</v>
      </c>
    </row>
    <row r="282" spans="1:17" x14ac:dyDescent="0.35">
      <c r="A282" s="140">
        <v>59</v>
      </c>
      <c r="B282" s="7" t="s">
        <v>466</v>
      </c>
      <c r="C282" s="8">
        <v>7</v>
      </c>
      <c r="D282" s="9" t="s">
        <v>473</v>
      </c>
      <c r="E282" s="10" t="s">
        <v>18</v>
      </c>
      <c r="F282" s="36">
        <v>1.0196057873768085</v>
      </c>
      <c r="G282" s="11">
        <v>10.52</v>
      </c>
      <c r="H282" s="11">
        <v>4.9414582224587544</v>
      </c>
      <c r="I282" s="11">
        <v>21.559281174665792</v>
      </c>
      <c r="J282" s="11">
        <v>14.813440910074499</v>
      </c>
      <c r="K282" s="11">
        <v>0</v>
      </c>
      <c r="L282" s="131">
        <v>14.813440910074499</v>
      </c>
      <c r="M282" s="12">
        <v>0</v>
      </c>
      <c r="N282" s="13">
        <v>68.710272805763594</v>
      </c>
      <c r="O282" s="13">
        <v>299.77873419526099</v>
      </c>
      <c r="P282" s="13">
        <v>0</v>
      </c>
      <c r="Q282" s="14">
        <v>140.8121759512785</v>
      </c>
    </row>
    <row r="283" spans="1:17" x14ac:dyDescent="0.35">
      <c r="A283" s="140">
        <v>59</v>
      </c>
      <c r="B283" s="7" t="s">
        <v>466</v>
      </c>
      <c r="C283" s="8">
        <v>8</v>
      </c>
      <c r="D283" s="9" t="s">
        <v>474</v>
      </c>
      <c r="E283" s="10" t="s">
        <v>141</v>
      </c>
      <c r="F283" s="36">
        <v>0.98620560514324951</v>
      </c>
      <c r="G283" s="11">
        <v>13.15</v>
      </c>
      <c r="H283" s="11">
        <v>4.9544457006051736</v>
      </c>
      <c r="I283" s="11">
        <v>29.603393042458155</v>
      </c>
      <c r="J283" s="11">
        <v>19.639296719231467</v>
      </c>
      <c r="K283" s="11">
        <v>0</v>
      </c>
      <c r="L283" s="131">
        <v>19.639296719231467</v>
      </c>
      <c r="M283" s="12">
        <v>0</v>
      </c>
      <c r="N283" s="13">
        <v>66.341370703905952</v>
      </c>
      <c r="O283" s="13">
        <v>396.39745606319946</v>
      </c>
      <c r="P283" s="13">
        <v>0</v>
      </c>
      <c r="Q283" s="14">
        <v>149.34826402457389</v>
      </c>
    </row>
    <row r="284" spans="1:17" x14ac:dyDescent="0.35">
      <c r="A284" s="140">
        <v>59</v>
      </c>
      <c r="B284" s="7" t="s">
        <v>466</v>
      </c>
      <c r="C284" s="8">
        <v>9</v>
      </c>
      <c r="D284" s="9" t="s">
        <v>475</v>
      </c>
      <c r="E284" s="10" t="s">
        <v>14</v>
      </c>
      <c r="F284" s="36">
        <v>1.6421359931881767</v>
      </c>
      <c r="G284" s="11">
        <v>9.48</v>
      </c>
      <c r="H284" s="11">
        <v>5.1646610423536465</v>
      </c>
      <c r="I284" s="11">
        <v>18.380039617804709</v>
      </c>
      <c r="J284" s="11">
        <v>11.437855776543524</v>
      </c>
      <c r="K284" s="11">
        <v>1.4887879975110045</v>
      </c>
      <c r="L284" s="131">
        <v>12.926643774054527</v>
      </c>
      <c r="M284" s="12">
        <v>13.016320773725568</v>
      </c>
      <c r="N284" s="13">
        <v>70.329792768958526</v>
      </c>
      <c r="O284" s="13">
        <v>250.29026431836425</v>
      </c>
      <c r="P284" s="13">
        <v>90.661675018799755</v>
      </c>
      <c r="Q284" s="14">
        <v>120.65248709434096</v>
      </c>
    </row>
    <row r="285" spans="1:17" x14ac:dyDescent="0.35">
      <c r="A285" s="140">
        <v>59</v>
      </c>
      <c r="B285" s="7" t="s">
        <v>466</v>
      </c>
      <c r="C285" s="8">
        <v>10</v>
      </c>
      <c r="D285" s="15" t="s">
        <v>476</v>
      </c>
      <c r="E285" s="10" t="s">
        <v>14</v>
      </c>
      <c r="F285" s="36">
        <v>3.6479147453632543</v>
      </c>
      <c r="G285" s="11">
        <v>10.27</v>
      </c>
      <c r="H285" s="11">
        <v>4.3989129276350845</v>
      </c>
      <c r="I285" s="11">
        <v>21.410265290572834</v>
      </c>
      <c r="J285" s="11">
        <v>12.479527280901763</v>
      </c>
      <c r="K285" s="11">
        <v>1.5639551687594333</v>
      </c>
      <c r="L285" s="131">
        <v>14.043482449661196</v>
      </c>
      <c r="M285" s="12">
        <v>12.53216675244467</v>
      </c>
      <c r="N285" s="13">
        <v>65.592286032273918</v>
      </c>
      <c r="O285" s="13">
        <v>319.24892992167418</v>
      </c>
      <c r="P285" s="13">
        <v>42.87258003349244</v>
      </c>
      <c r="Q285" s="14">
        <v>121.51438442942322</v>
      </c>
    </row>
    <row r="286" spans="1:17" x14ac:dyDescent="0.35">
      <c r="A286" s="140">
        <v>59</v>
      </c>
      <c r="B286" s="7" t="s">
        <v>466</v>
      </c>
      <c r="C286" s="8">
        <v>11</v>
      </c>
      <c r="D286" s="9" t="s">
        <v>477</v>
      </c>
      <c r="E286" s="10" t="s">
        <v>141</v>
      </c>
      <c r="F286" s="36">
        <v>3.3184529688302455</v>
      </c>
      <c r="G286" s="11">
        <v>11.92</v>
      </c>
      <c r="H286" s="11">
        <v>7.2348484848484844</v>
      </c>
      <c r="I286" s="11">
        <v>22.76406105931769</v>
      </c>
      <c r="J286" s="11">
        <v>12.897196261682243</v>
      </c>
      <c r="K286" s="11">
        <v>4.1168224299065423</v>
      </c>
      <c r="L286" s="131">
        <v>17.014018691588785</v>
      </c>
      <c r="M286" s="12">
        <v>31.920289855072465</v>
      </c>
      <c r="N286" s="13">
        <v>74.740700471916355</v>
      </c>
      <c r="O286" s="13">
        <v>235.1675881978764</v>
      </c>
      <c r="P286" s="13">
        <v>124.05848353360037</v>
      </c>
      <c r="Q286" s="14">
        <v>108.19795521545505</v>
      </c>
    </row>
    <row r="287" spans="1:17" x14ac:dyDescent="0.35">
      <c r="A287" s="140">
        <v>59</v>
      </c>
      <c r="B287" s="7" t="s">
        <v>466</v>
      </c>
      <c r="C287" s="8">
        <v>12</v>
      </c>
      <c r="D287" s="9" t="s">
        <v>478</v>
      </c>
      <c r="E287" s="10" t="s">
        <v>141</v>
      </c>
      <c r="F287" s="36">
        <v>13.09839700483443</v>
      </c>
      <c r="G287" s="11">
        <v>14.5</v>
      </c>
      <c r="H287" s="11">
        <v>15.350911056207536</v>
      </c>
      <c r="I287" s="11">
        <v>19.448022079116836</v>
      </c>
      <c r="J287" s="11">
        <v>12.665278248655978</v>
      </c>
      <c r="K287" s="11">
        <v>5.3663970552622651</v>
      </c>
      <c r="L287" s="131">
        <v>18.031675303918242</v>
      </c>
      <c r="M287" s="12">
        <v>42.370936902485653</v>
      </c>
      <c r="N287" s="13">
        <v>92.717270838974116</v>
      </c>
      <c r="O287" s="13">
        <v>117.46322571927527</v>
      </c>
      <c r="P287" s="13">
        <v>40.969876338926092</v>
      </c>
      <c r="Q287" s="14">
        <v>87.346746542455023</v>
      </c>
    </row>
    <row r="288" spans="1:17" x14ac:dyDescent="0.35">
      <c r="A288" s="140">
        <v>59</v>
      </c>
      <c r="B288" s="7" t="s">
        <v>466</v>
      </c>
      <c r="C288" s="8">
        <v>13</v>
      </c>
      <c r="D288" s="9" t="s">
        <v>479</v>
      </c>
      <c r="E288" s="10" t="s">
        <v>141</v>
      </c>
      <c r="F288" s="36">
        <v>2.9137434608053856</v>
      </c>
      <c r="G288" s="11">
        <v>12.92</v>
      </c>
      <c r="H288" s="11">
        <v>4.7583690440833299</v>
      </c>
      <c r="I288" s="11">
        <v>24.634722819080359</v>
      </c>
      <c r="J288" s="11">
        <v>14.128965158606343</v>
      </c>
      <c r="K288" s="11">
        <v>1.7680707228289132</v>
      </c>
      <c r="L288" s="131">
        <v>15.897035881435256</v>
      </c>
      <c r="M288" s="12">
        <v>12.5138019874862</v>
      </c>
      <c r="N288" s="13">
        <v>64.531011768163708</v>
      </c>
      <c r="O288" s="13">
        <v>334.08581247396125</v>
      </c>
      <c r="P288" s="13">
        <v>60.680384069920898</v>
      </c>
      <c r="Q288" s="14">
        <v>109.35731546908933</v>
      </c>
    </row>
    <row r="289" spans="1:17" x14ac:dyDescent="0.35">
      <c r="A289" s="140">
        <v>59</v>
      </c>
      <c r="B289" s="7" t="s">
        <v>466</v>
      </c>
      <c r="C289" s="8">
        <v>14</v>
      </c>
      <c r="D289" s="9" t="s">
        <v>480</v>
      </c>
      <c r="E289" s="10" t="s">
        <v>14</v>
      </c>
      <c r="F289" s="36">
        <v>1.4596361122458599</v>
      </c>
      <c r="G289" s="11">
        <v>9.11</v>
      </c>
      <c r="H289" s="11">
        <v>2.7939424876637737</v>
      </c>
      <c r="I289" s="11">
        <v>16.979444792212274</v>
      </c>
      <c r="J289" s="11">
        <v>12.0019685443025</v>
      </c>
      <c r="K289" s="11">
        <v>0.96581704841388649</v>
      </c>
      <c r="L289" s="131">
        <v>12.967785592716385</v>
      </c>
      <c r="M289" s="12">
        <v>8.0471553049718096</v>
      </c>
      <c r="N289" s="13">
        <v>76.373437125954439</v>
      </c>
      <c r="O289" s="13">
        <v>464.13931746890506</v>
      </c>
      <c r="P289" s="13">
        <v>66.168344309311323</v>
      </c>
      <c r="Q289" s="14">
        <v>131.74498950935785</v>
      </c>
    </row>
    <row r="290" spans="1:17" x14ac:dyDescent="0.35">
      <c r="A290" s="140">
        <v>59</v>
      </c>
      <c r="B290" s="7" t="s">
        <v>466</v>
      </c>
      <c r="C290" s="8">
        <v>15</v>
      </c>
      <c r="D290" s="9" t="s">
        <v>481</v>
      </c>
      <c r="E290" s="10" t="s">
        <v>141</v>
      </c>
      <c r="F290" s="36">
        <v>1.9168515622158366</v>
      </c>
      <c r="G290" s="11">
        <v>9.4499999999999993</v>
      </c>
      <c r="H290" s="11">
        <v>3.6270793851337122</v>
      </c>
      <c r="I290" s="11">
        <v>17.331745865606031</v>
      </c>
      <c r="J290" s="11">
        <v>12.276872233215693</v>
      </c>
      <c r="K290" s="19">
        <v>0</v>
      </c>
      <c r="L290" s="131">
        <v>12.276872233215693</v>
      </c>
      <c r="M290" s="12">
        <v>0</v>
      </c>
      <c r="N290" s="13">
        <v>70.834596401384601</v>
      </c>
      <c r="O290" s="13">
        <v>338.4781784356536</v>
      </c>
      <c r="P290" s="13">
        <v>0</v>
      </c>
      <c r="Q290" s="14">
        <v>129.91399188588036</v>
      </c>
    </row>
    <row r="291" spans="1:17" x14ac:dyDescent="0.35">
      <c r="A291" s="140">
        <v>59</v>
      </c>
      <c r="B291" s="7" t="s">
        <v>466</v>
      </c>
      <c r="C291" s="8">
        <v>16</v>
      </c>
      <c r="D291" s="9" t="s">
        <v>482</v>
      </c>
      <c r="E291" s="10" t="s">
        <v>205</v>
      </c>
      <c r="F291" s="36">
        <v>32.550522349717419</v>
      </c>
      <c r="G291" s="11">
        <v>20.190000000000001</v>
      </c>
      <c r="H291" s="11">
        <v>35.092101155167029</v>
      </c>
      <c r="I291" s="11">
        <v>26.092580316577468</v>
      </c>
      <c r="J291" s="11">
        <v>0</v>
      </c>
      <c r="K291" s="11">
        <v>20.453469262694632</v>
      </c>
      <c r="L291" s="131">
        <v>20.453469262694632</v>
      </c>
      <c r="M291" s="12"/>
      <c r="N291" s="13">
        <v>78.388066701474813</v>
      </c>
      <c r="O291" s="13">
        <v>58.285108583995473</v>
      </c>
      <c r="P291" s="13">
        <v>62.836070779282579</v>
      </c>
      <c r="Q291" s="14">
        <v>0</v>
      </c>
    </row>
    <row r="292" spans="1:17" x14ac:dyDescent="0.35">
      <c r="A292" s="140">
        <v>59</v>
      </c>
      <c r="B292" s="7" t="s">
        <v>466</v>
      </c>
      <c r="C292" s="8">
        <v>17</v>
      </c>
      <c r="D292" s="9" t="s">
        <v>483</v>
      </c>
      <c r="E292" s="10" t="s">
        <v>205</v>
      </c>
      <c r="F292" s="36">
        <v>10.029700169715255</v>
      </c>
      <c r="G292" s="11">
        <v>14.51</v>
      </c>
      <c r="H292" s="11">
        <v>30.840377921432122</v>
      </c>
      <c r="I292" s="11">
        <v>22.211387399100708</v>
      </c>
      <c r="J292" s="11">
        <v>12.083956191464047</v>
      </c>
      <c r="K292" s="11">
        <v>12.065651789255316</v>
      </c>
      <c r="L292" s="131">
        <v>24.149607980719363</v>
      </c>
      <c r="M292" s="12">
        <v>99.848523100227212</v>
      </c>
      <c r="N292" s="13">
        <v>108.72624724782895</v>
      </c>
      <c r="O292" s="13">
        <v>78.305162285112289</v>
      </c>
      <c r="P292" s="13">
        <v>120.29922714626736</v>
      </c>
      <c r="Q292" s="14">
        <v>83.28019428989694</v>
      </c>
    </row>
    <row r="293" spans="1:17" x14ac:dyDescent="0.35">
      <c r="A293" s="140">
        <v>59</v>
      </c>
      <c r="B293" s="7" t="s">
        <v>466</v>
      </c>
      <c r="C293" s="8">
        <v>18</v>
      </c>
      <c r="D293" s="9" t="s">
        <v>484</v>
      </c>
      <c r="E293" s="10" t="s">
        <v>18</v>
      </c>
      <c r="F293" s="36">
        <v>6.1765897124341835</v>
      </c>
      <c r="G293" s="11">
        <v>10.67</v>
      </c>
      <c r="H293" s="11">
        <v>6.4880386488426689</v>
      </c>
      <c r="I293" s="11">
        <v>16.522230595327809</v>
      </c>
      <c r="J293" s="11">
        <v>12.054293049348672</v>
      </c>
      <c r="K293" s="11">
        <v>0</v>
      </c>
      <c r="L293" s="131">
        <v>12.054293049348672</v>
      </c>
      <c r="M293" s="12">
        <v>0</v>
      </c>
      <c r="N293" s="13">
        <v>72.958024522169609</v>
      </c>
      <c r="O293" s="13">
        <v>185.79255922741623</v>
      </c>
      <c r="P293" s="13">
        <v>0</v>
      </c>
      <c r="Q293" s="14">
        <v>112.973693058563</v>
      </c>
    </row>
    <row r="294" spans="1:17" x14ac:dyDescent="0.35">
      <c r="A294" s="140">
        <v>59</v>
      </c>
      <c r="B294" s="7" t="s">
        <v>466</v>
      </c>
      <c r="C294" s="8">
        <v>19</v>
      </c>
      <c r="D294" s="9" t="s">
        <v>485</v>
      </c>
      <c r="E294" s="10" t="s">
        <v>141</v>
      </c>
      <c r="F294" s="36">
        <v>21.317021800990343</v>
      </c>
      <c r="G294" s="11">
        <v>17.8</v>
      </c>
      <c r="H294" s="11">
        <v>24.199092862258293</v>
      </c>
      <c r="I294" s="11">
        <v>23.76274390655594</v>
      </c>
      <c r="J294" s="11">
        <v>12.829648748737515</v>
      </c>
      <c r="K294" s="11">
        <v>9.7632140051621583</v>
      </c>
      <c r="L294" s="131">
        <v>22.592862753899674</v>
      </c>
      <c r="M294" s="12">
        <v>76.098841023398194</v>
      </c>
      <c r="N294" s="13">
        <v>95.076826324196063</v>
      </c>
      <c r="O294" s="13">
        <v>93.362436693386357</v>
      </c>
      <c r="P294" s="13">
        <v>45.800084534832067</v>
      </c>
      <c r="Q294" s="14">
        <v>72.076678363693901</v>
      </c>
    </row>
    <row r="295" spans="1:17" x14ac:dyDescent="0.35">
      <c r="A295" s="140">
        <v>59</v>
      </c>
      <c r="B295" s="7" t="s">
        <v>466</v>
      </c>
      <c r="C295" s="8">
        <v>20</v>
      </c>
      <c r="D295" s="9" t="s">
        <v>486</v>
      </c>
      <c r="E295" s="10" t="s">
        <v>205</v>
      </c>
      <c r="F295" s="36">
        <v>42.221677593284724</v>
      </c>
      <c r="G295" s="11">
        <v>16.059999999999999</v>
      </c>
      <c r="H295" s="11">
        <v>46.565747853592413</v>
      </c>
      <c r="I295" s="11">
        <v>22.500779652794623</v>
      </c>
      <c r="J295" s="11">
        <v>9.2793289248101889</v>
      </c>
      <c r="K295" s="11">
        <v>23.610090619642421</v>
      </c>
      <c r="L295" s="131">
        <v>32.889419544452608</v>
      </c>
      <c r="M295" s="12">
        <v>254.43747937974263</v>
      </c>
      <c r="N295" s="13">
        <v>146.1701329996701</v>
      </c>
      <c r="O295" s="13">
        <v>70.630068366689585</v>
      </c>
      <c r="P295" s="13">
        <v>55.919356987836878</v>
      </c>
      <c r="Q295" s="14">
        <v>57.779134027460714</v>
      </c>
    </row>
    <row r="296" spans="1:17" x14ac:dyDescent="0.35">
      <c r="A296" s="140">
        <v>59</v>
      </c>
      <c r="B296" s="7" t="s">
        <v>466</v>
      </c>
      <c r="C296" s="8">
        <v>21</v>
      </c>
      <c r="D296" s="15" t="s">
        <v>487</v>
      </c>
      <c r="E296" s="10" t="s">
        <v>18</v>
      </c>
      <c r="F296" s="36">
        <v>22.412569442744914</v>
      </c>
      <c r="G296" s="11">
        <v>13.72</v>
      </c>
      <c r="H296" s="11">
        <v>24.334839942220775</v>
      </c>
      <c r="I296" s="11">
        <v>21.250082852787166</v>
      </c>
      <c r="J296" s="11">
        <v>14.068247749499058</v>
      </c>
      <c r="K296" s="11">
        <v>4.719322905763077</v>
      </c>
      <c r="L296" s="131">
        <v>18.787570655262137</v>
      </c>
      <c r="M296" s="12">
        <v>33.545918367346935</v>
      </c>
      <c r="N296" s="13">
        <v>88.411752487816557</v>
      </c>
      <c r="O296" s="13">
        <v>77.204414328880929</v>
      </c>
      <c r="P296" s="13">
        <v>21.056590221924559</v>
      </c>
      <c r="Q296" s="14">
        <v>102.53824890305437</v>
      </c>
    </row>
    <row r="297" spans="1:17" x14ac:dyDescent="0.35">
      <c r="A297" s="140">
        <v>60</v>
      </c>
      <c r="B297" s="7" t="s">
        <v>488</v>
      </c>
      <c r="C297" s="8">
        <v>1</v>
      </c>
      <c r="D297" s="9" t="s">
        <v>489</v>
      </c>
      <c r="E297" s="10" t="s">
        <v>14</v>
      </c>
      <c r="F297" s="36">
        <v>3.9791636521487481</v>
      </c>
      <c r="G297" s="11">
        <v>9.3000000000000007</v>
      </c>
      <c r="H297" s="11">
        <v>4.4797266324957281</v>
      </c>
      <c r="I297" s="11">
        <v>16.372799875940142</v>
      </c>
      <c r="J297" s="11">
        <v>5.5831296145393488</v>
      </c>
      <c r="K297" s="11">
        <v>5.0003703978072451</v>
      </c>
      <c r="L297" s="131">
        <v>10.583500012346594</v>
      </c>
      <c r="M297" s="12">
        <v>89.562140645731986</v>
      </c>
      <c r="N297" s="13">
        <v>64.640746192097936</v>
      </c>
      <c r="O297" s="13">
        <v>236.25325562444766</v>
      </c>
      <c r="P297" s="13">
        <v>125.66385388816681</v>
      </c>
      <c r="Q297" s="14">
        <v>60.033651769240301</v>
      </c>
    </row>
    <row r="298" spans="1:17" x14ac:dyDescent="0.35">
      <c r="A298" s="140">
        <v>60</v>
      </c>
      <c r="B298" s="7" t="s">
        <v>488</v>
      </c>
      <c r="C298" s="8">
        <v>2</v>
      </c>
      <c r="D298" s="9" t="s">
        <v>490</v>
      </c>
      <c r="E298" s="10" t="s">
        <v>14</v>
      </c>
      <c r="F298" s="36">
        <v>2.4012425152759898</v>
      </c>
      <c r="G298" s="11">
        <v>9.0399999999999991</v>
      </c>
      <c r="H298" s="11">
        <v>5.2543601723929596</v>
      </c>
      <c r="I298" s="11">
        <v>15.47025826475697</v>
      </c>
      <c r="J298" s="11">
        <v>6.9632957369527819</v>
      </c>
      <c r="K298" s="11">
        <v>3.0849741923150447</v>
      </c>
      <c r="L298" s="131">
        <v>10.048269929267827</v>
      </c>
      <c r="M298" s="12">
        <v>44.303363074811244</v>
      </c>
      <c r="N298" s="13">
        <v>64.952179577757548</v>
      </c>
      <c r="O298" s="13">
        <v>191.23679381673614</v>
      </c>
      <c r="P298" s="13">
        <v>128.47407842770389</v>
      </c>
      <c r="Q298" s="14">
        <v>77.027607709654674</v>
      </c>
    </row>
    <row r="299" spans="1:17" x14ac:dyDescent="0.35">
      <c r="A299" s="140">
        <v>60</v>
      </c>
      <c r="B299" s="7" t="s">
        <v>488</v>
      </c>
      <c r="C299" s="8">
        <v>3</v>
      </c>
      <c r="D299" s="9" t="s">
        <v>491</v>
      </c>
      <c r="E299" s="10" t="s">
        <v>141</v>
      </c>
      <c r="F299" s="36">
        <v>7.5671425114928619</v>
      </c>
      <c r="G299" s="11">
        <v>12.5</v>
      </c>
      <c r="H299" s="11">
        <v>9.8912901113294041</v>
      </c>
      <c r="I299" s="11">
        <v>23.308728679948402</v>
      </c>
      <c r="J299" s="11">
        <v>9.9334273439805862</v>
      </c>
      <c r="K299" s="11">
        <v>4.1222575673105304</v>
      </c>
      <c r="L299" s="131">
        <v>14.055684911291117</v>
      </c>
      <c r="M299" s="12">
        <v>41.498844503136347</v>
      </c>
      <c r="N299" s="13">
        <v>60.302237433406994</v>
      </c>
      <c r="O299" s="13">
        <v>142.10163439844769</v>
      </c>
      <c r="P299" s="13">
        <v>54.475749082955794</v>
      </c>
      <c r="Q299" s="14">
        <v>79.46741875184469</v>
      </c>
    </row>
    <row r="300" spans="1:17" x14ac:dyDescent="0.35">
      <c r="A300" s="140">
        <v>60</v>
      </c>
      <c r="B300" s="7" t="s">
        <v>488</v>
      </c>
      <c r="C300" s="8">
        <v>4</v>
      </c>
      <c r="D300" s="9" t="s">
        <v>492</v>
      </c>
      <c r="E300" s="10" t="s">
        <v>14</v>
      </c>
      <c r="F300" s="36">
        <v>2.4158053016271333</v>
      </c>
      <c r="G300" s="11">
        <v>8.33</v>
      </c>
      <c r="H300" s="11">
        <v>5.0768477728830153</v>
      </c>
      <c r="I300" s="11">
        <v>14.563146434403921</v>
      </c>
      <c r="J300" s="11">
        <v>6.7706241913175385</v>
      </c>
      <c r="K300" s="11">
        <v>2.6904028911792262</v>
      </c>
      <c r="L300" s="131">
        <v>9.4610270824967646</v>
      </c>
      <c r="M300" s="12">
        <v>39.736408566721579</v>
      </c>
      <c r="N300" s="13">
        <v>64.96554247470911</v>
      </c>
      <c r="O300" s="13">
        <v>186.35632789761755</v>
      </c>
      <c r="P300" s="13">
        <v>111.36671027947249</v>
      </c>
      <c r="Q300" s="14">
        <v>81.280002296729151</v>
      </c>
    </row>
    <row r="301" spans="1:17" x14ac:dyDescent="0.35">
      <c r="A301" s="140">
        <v>60</v>
      </c>
      <c r="B301" s="7" t="s">
        <v>488</v>
      </c>
      <c r="C301" s="8">
        <v>5</v>
      </c>
      <c r="D301" s="9" t="s">
        <v>493</v>
      </c>
      <c r="E301" s="10" t="s">
        <v>14</v>
      </c>
      <c r="F301" s="36">
        <v>3.152024371069182</v>
      </c>
      <c r="G301" s="11">
        <v>9.98</v>
      </c>
      <c r="H301" s="11">
        <v>3.5834759227572719</v>
      </c>
      <c r="I301" s="11">
        <v>17.652595499831289</v>
      </c>
      <c r="J301" s="11">
        <v>7.5105658605306411</v>
      </c>
      <c r="K301" s="11">
        <v>3.0905142052124912</v>
      </c>
      <c r="L301" s="131">
        <v>10.601080065743133</v>
      </c>
      <c r="M301" s="12">
        <v>41.14888628370457</v>
      </c>
      <c r="N301" s="13">
        <v>60.053945414681088</v>
      </c>
      <c r="O301" s="13">
        <v>295.83232298059454</v>
      </c>
      <c r="P301" s="13">
        <v>98.048550435673619</v>
      </c>
      <c r="Q301" s="14">
        <v>75.2561709472008</v>
      </c>
    </row>
    <row r="302" spans="1:17" x14ac:dyDescent="0.35">
      <c r="A302" s="140">
        <v>60</v>
      </c>
      <c r="B302" s="7" t="s">
        <v>488</v>
      </c>
      <c r="C302" s="8">
        <v>6</v>
      </c>
      <c r="D302" s="9" t="s">
        <v>494</v>
      </c>
      <c r="E302" s="10" t="s">
        <v>205</v>
      </c>
      <c r="F302" s="36">
        <v>24.668957617411223</v>
      </c>
      <c r="G302" s="11">
        <v>10.69</v>
      </c>
      <c r="H302" s="11">
        <v>23.138870247379263</v>
      </c>
      <c r="I302" s="11">
        <v>17.363070751028456</v>
      </c>
      <c r="J302" s="11">
        <v>7.2918359607779397</v>
      </c>
      <c r="K302" s="11">
        <v>18.860718348772956</v>
      </c>
      <c r="L302" s="131">
        <v>26.152554309550894</v>
      </c>
      <c r="M302" s="12">
        <v>258.65527488855872</v>
      </c>
      <c r="N302" s="13">
        <v>150.62171135829655</v>
      </c>
      <c r="O302" s="13">
        <v>113.0243353713994</v>
      </c>
      <c r="P302" s="13">
        <v>76.455270795313851</v>
      </c>
      <c r="Q302" s="14">
        <v>68.211748931505525</v>
      </c>
    </row>
    <row r="303" spans="1:17" x14ac:dyDescent="0.35">
      <c r="A303" s="140">
        <v>60</v>
      </c>
      <c r="B303" s="7" t="s">
        <v>488</v>
      </c>
      <c r="C303" s="8">
        <v>7</v>
      </c>
      <c r="D303" s="9" t="s">
        <v>495</v>
      </c>
      <c r="E303" s="10" t="s">
        <v>14</v>
      </c>
      <c r="F303" s="36">
        <v>6.3615285885811295</v>
      </c>
      <c r="G303" s="11">
        <v>11.66</v>
      </c>
      <c r="H303" s="11">
        <v>7.2050201539025291</v>
      </c>
      <c r="I303" s="11">
        <v>20.679070243353401</v>
      </c>
      <c r="J303" s="11">
        <v>8.6473306682543729</v>
      </c>
      <c r="K303" s="11">
        <v>4.7319327492841143</v>
      </c>
      <c r="L303" s="131">
        <v>13.379263417538487</v>
      </c>
      <c r="M303" s="12">
        <v>54.721311475409841</v>
      </c>
      <c r="N303" s="13">
        <v>64.699540453656539</v>
      </c>
      <c r="O303" s="13">
        <v>185.69362932720929</v>
      </c>
      <c r="P303" s="13">
        <v>74.383580666097743</v>
      </c>
      <c r="Q303" s="14">
        <v>74.162355645406279</v>
      </c>
    </row>
    <row r="304" spans="1:17" x14ac:dyDescent="0.35">
      <c r="A304" s="140">
        <v>61</v>
      </c>
      <c r="B304" s="7" t="s">
        <v>496</v>
      </c>
      <c r="C304" s="8">
        <v>1</v>
      </c>
      <c r="D304" s="9" t="s">
        <v>497</v>
      </c>
      <c r="E304" s="10" t="s">
        <v>141</v>
      </c>
      <c r="F304" s="36">
        <v>1.3447460299583287</v>
      </c>
      <c r="G304" s="11">
        <v>9.0399999999999991</v>
      </c>
      <c r="H304" s="11">
        <v>3.8116698292220113</v>
      </c>
      <c r="I304" s="11">
        <v>15.009384248899154</v>
      </c>
      <c r="J304" s="11">
        <v>8.3156764287580174</v>
      </c>
      <c r="K304" s="11">
        <v>1.5238150523902128</v>
      </c>
      <c r="L304" s="131">
        <v>9.8394914811482295</v>
      </c>
      <c r="M304" s="12">
        <v>18.324607329842934</v>
      </c>
      <c r="N304" s="13">
        <v>65.555597204927949</v>
      </c>
      <c r="O304" s="13">
        <v>258.14123263547566</v>
      </c>
      <c r="P304" s="13">
        <v>113.31619640010635</v>
      </c>
      <c r="Q304" s="14">
        <v>91.98757111457985</v>
      </c>
    </row>
    <row r="305" spans="1:17" x14ac:dyDescent="0.35">
      <c r="A305" s="140">
        <v>61</v>
      </c>
      <c r="B305" s="7" t="s">
        <v>496</v>
      </c>
      <c r="C305" s="8">
        <v>2</v>
      </c>
      <c r="D305" s="9" t="s">
        <v>498</v>
      </c>
      <c r="E305" s="10" t="s">
        <v>14</v>
      </c>
      <c r="F305" s="36">
        <v>0</v>
      </c>
      <c r="G305" s="11">
        <v>7.83</v>
      </c>
      <c r="H305" s="11">
        <v>3.5760058301711353</v>
      </c>
      <c r="I305" s="11">
        <v>13.167306187832956</v>
      </c>
      <c r="J305" s="11">
        <v>8.6292069911887914</v>
      </c>
      <c r="K305" s="11">
        <v>0</v>
      </c>
      <c r="L305" s="131">
        <v>8.6292069911887914</v>
      </c>
      <c r="M305" s="12">
        <v>0</v>
      </c>
      <c r="N305" s="13">
        <v>65.535097825571</v>
      </c>
      <c r="O305" s="13">
        <v>241.30852691523233</v>
      </c>
      <c r="P305" s="13"/>
      <c r="Q305" s="14">
        <v>110.20698583893731</v>
      </c>
    </row>
    <row r="306" spans="1:17" x14ac:dyDescent="0.35">
      <c r="A306" s="140">
        <v>61</v>
      </c>
      <c r="B306" s="7" t="s">
        <v>496</v>
      </c>
      <c r="C306" s="8">
        <v>3</v>
      </c>
      <c r="D306" s="9" t="s">
        <v>499</v>
      </c>
      <c r="E306" s="10" t="s">
        <v>141</v>
      </c>
      <c r="F306" s="36">
        <v>2.1384972489683634</v>
      </c>
      <c r="G306" s="11">
        <v>9.83</v>
      </c>
      <c r="H306" s="11">
        <v>3.8094809750832055</v>
      </c>
      <c r="I306" s="11">
        <v>16.074720412928599</v>
      </c>
      <c r="J306" s="11">
        <v>9.0144904331118401</v>
      </c>
      <c r="K306" s="11">
        <v>2.2576254903530542</v>
      </c>
      <c r="L306" s="131">
        <v>11.272115923464895</v>
      </c>
      <c r="M306" s="12">
        <v>25.044404973357015</v>
      </c>
      <c r="N306" s="13">
        <v>70.123247147732286</v>
      </c>
      <c r="O306" s="13">
        <v>295.89637006176923</v>
      </c>
      <c r="P306" s="13">
        <v>105.57065207552452</v>
      </c>
      <c r="Q306" s="14">
        <v>91.703870123213022</v>
      </c>
    </row>
    <row r="307" spans="1:17" x14ac:dyDescent="0.35">
      <c r="A307" s="140">
        <v>62</v>
      </c>
      <c r="B307" s="7" t="s">
        <v>500</v>
      </c>
      <c r="C307" s="8">
        <v>1</v>
      </c>
      <c r="D307" s="9" t="s">
        <v>501</v>
      </c>
      <c r="E307" s="10" t="s">
        <v>141</v>
      </c>
      <c r="F307" s="36">
        <v>2.3041124224358196</v>
      </c>
      <c r="G307" s="11">
        <v>9.4499999999999993</v>
      </c>
      <c r="H307" s="11">
        <v>5.4932699412123744</v>
      </c>
      <c r="I307" s="11">
        <v>14.908742503637287</v>
      </c>
      <c r="J307" s="11">
        <v>9.9608189393521318</v>
      </c>
      <c r="K307" s="11">
        <v>0.78913967220352077</v>
      </c>
      <c r="L307" s="131">
        <v>10.749958611555652</v>
      </c>
      <c r="M307" s="12">
        <v>7.9224376731301946</v>
      </c>
      <c r="N307" s="13">
        <v>72.105065929825969</v>
      </c>
      <c r="O307" s="13">
        <v>195.6932524088397</v>
      </c>
      <c r="P307" s="13">
        <v>34.249182657904882</v>
      </c>
      <c r="Q307" s="14">
        <v>105.40549142171569</v>
      </c>
    </row>
    <row r="308" spans="1:17" x14ac:dyDescent="0.35">
      <c r="A308" s="140">
        <v>62</v>
      </c>
      <c r="B308" s="7" t="s">
        <v>500</v>
      </c>
      <c r="C308" s="8">
        <v>2</v>
      </c>
      <c r="D308" s="9" t="s">
        <v>502</v>
      </c>
      <c r="E308" s="10" t="s">
        <v>141</v>
      </c>
      <c r="F308" s="36">
        <v>2.8185168471720821</v>
      </c>
      <c r="G308" s="11">
        <v>10.47</v>
      </c>
      <c r="H308" s="11">
        <v>4.5965455532543782</v>
      </c>
      <c r="I308" s="11">
        <v>18.735279740479047</v>
      </c>
      <c r="J308" s="11">
        <v>12.734263480222868</v>
      </c>
      <c r="K308" s="11">
        <v>1.2616843947138185</v>
      </c>
      <c r="L308" s="131">
        <v>13.995947874936686</v>
      </c>
      <c r="M308" s="12">
        <v>9.9077924425962731</v>
      </c>
      <c r="N308" s="13">
        <v>74.70370375467273</v>
      </c>
      <c r="O308" s="13">
        <v>304.48839705346728</v>
      </c>
      <c r="P308" s="13">
        <v>44.764124648738971</v>
      </c>
      <c r="Q308" s="14">
        <v>121.62620324950208</v>
      </c>
    </row>
    <row r="309" spans="1:17" x14ac:dyDescent="0.35">
      <c r="A309" s="140">
        <v>62</v>
      </c>
      <c r="B309" s="7" t="s">
        <v>500</v>
      </c>
      <c r="C309" s="8">
        <v>3</v>
      </c>
      <c r="D309" s="9" t="s">
        <v>503</v>
      </c>
      <c r="E309" s="10" t="s">
        <v>141</v>
      </c>
      <c r="F309" s="36">
        <v>15.403335026240054</v>
      </c>
      <c r="G309" s="11">
        <v>16.23</v>
      </c>
      <c r="H309" s="11">
        <v>16.97289189844939</v>
      </c>
      <c r="I309" s="11">
        <v>25.037695030811591</v>
      </c>
      <c r="J309" s="11">
        <v>11.293990254466703</v>
      </c>
      <c r="K309" s="11">
        <v>16.39144558743909</v>
      </c>
      <c r="L309" s="131">
        <v>27.685435841905793</v>
      </c>
      <c r="M309" s="12">
        <v>145.13422818791946</v>
      </c>
      <c r="N309" s="13">
        <v>110.57501821887305</v>
      </c>
      <c r="O309" s="13">
        <v>163.115608156528</v>
      </c>
      <c r="P309" s="13">
        <v>106.41491313092754</v>
      </c>
      <c r="Q309" s="14">
        <v>69.587124180324722</v>
      </c>
    </row>
    <row r="310" spans="1:17" x14ac:dyDescent="0.35">
      <c r="A310" s="140">
        <v>62</v>
      </c>
      <c r="B310" s="7" t="s">
        <v>500</v>
      </c>
      <c r="C310" s="8">
        <v>4</v>
      </c>
      <c r="D310" s="9" t="s">
        <v>504</v>
      </c>
      <c r="E310" s="10" t="s">
        <v>14</v>
      </c>
      <c r="F310" s="36">
        <v>3.4415501558540984</v>
      </c>
      <c r="G310" s="11">
        <v>8.61</v>
      </c>
      <c r="H310" s="11">
        <v>4.379769905456202</v>
      </c>
      <c r="I310" s="11">
        <v>14.298597194388776</v>
      </c>
      <c r="J310" s="11">
        <v>7.5254265091863521</v>
      </c>
      <c r="K310" s="11">
        <v>0</v>
      </c>
      <c r="L310" s="131">
        <v>7.5254265091863521</v>
      </c>
      <c r="M310" s="12">
        <v>0</v>
      </c>
      <c r="N310" s="13">
        <v>52.630523168661391</v>
      </c>
      <c r="O310" s="13">
        <v>171.82241696787253</v>
      </c>
      <c r="P310" s="13">
        <v>0</v>
      </c>
      <c r="Q310" s="14">
        <v>87.403327632826404</v>
      </c>
    </row>
    <row r="311" spans="1:17" x14ac:dyDescent="0.35">
      <c r="A311" s="140">
        <v>62</v>
      </c>
      <c r="B311" s="7" t="s">
        <v>500</v>
      </c>
      <c r="C311" s="8">
        <v>5</v>
      </c>
      <c r="D311" s="15" t="s">
        <v>505</v>
      </c>
      <c r="E311" s="10" t="s">
        <v>141</v>
      </c>
      <c r="F311" s="36">
        <v>5.0562744620685782</v>
      </c>
      <c r="G311" s="11">
        <v>11.1</v>
      </c>
      <c r="H311" s="11">
        <v>6.4100502512562816</v>
      </c>
      <c r="I311" s="11">
        <v>20.807591120044933</v>
      </c>
      <c r="J311" s="11">
        <v>13.884281627845485</v>
      </c>
      <c r="K311" s="11">
        <v>3.4758779837023148</v>
      </c>
      <c r="L311" s="131">
        <v>17.3601596115478</v>
      </c>
      <c r="M311" s="12">
        <v>25.034626038781159</v>
      </c>
      <c r="N311" s="13">
        <v>83.431856726672891</v>
      </c>
      <c r="O311" s="13">
        <v>270.82719996064691</v>
      </c>
      <c r="P311" s="13">
        <v>68.743854982118478</v>
      </c>
      <c r="Q311" s="14">
        <v>125.08361826887825</v>
      </c>
    </row>
    <row r="312" spans="1:17" x14ac:dyDescent="0.35">
      <c r="A312" s="140">
        <v>62</v>
      </c>
      <c r="B312" s="7" t="s">
        <v>500</v>
      </c>
      <c r="C312" s="8">
        <v>6</v>
      </c>
      <c r="D312" s="9" t="s">
        <v>506</v>
      </c>
      <c r="E312" s="10" t="s">
        <v>141</v>
      </c>
      <c r="F312" s="36">
        <v>1.7751883681593739</v>
      </c>
      <c r="G312" s="11">
        <v>8.65</v>
      </c>
      <c r="H312" s="11">
        <v>2.8518334529263489</v>
      </c>
      <c r="I312" s="11">
        <v>16.037532355478863</v>
      </c>
      <c r="J312" s="11">
        <v>11.04135049167377</v>
      </c>
      <c r="K312" s="11">
        <v>2.1122221991226797</v>
      </c>
      <c r="L312" s="131">
        <v>13.15357269079645</v>
      </c>
      <c r="M312" s="12">
        <v>19.130107324421015</v>
      </c>
      <c r="N312" s="13">
        <v>82.017435096882764</v>
      </c>
      <c r="O312" s="13">
        <v>461.23214794675994</v>
      </c>
      <c r="P312" s="13">
        <v>118.98580663373563</v>
      </c>
      <c r="Q312" s="14">
        <v>127.64567042397421</v>
      </c>
    </row>
    <row r="313" spans="1:17" x14ac:dyDescent="0.35">
      <c r="A313" s="140">
        <v>62</v>
      </c>
      <c r="B313" s="7" t="s">
        <v>500</v>
      </c>
      <c r="C313" s="8">
        <v>7</v>
      </c>
      <c r="D313" s="9" t="s">
        <v>507</v>
      </c>
      <c r="E313" s="10" t="s">
        <v>141</v>
      </c>
      <c r="F313" s="36">
        <v>9.1686965211417153</v>
      </c>
      <c r="G313" s="11">
        <v>12.44</v>
      </c>
      <c r="H313" s="11">
        <v>14.732019767121255</v>
      </c>
      <c r="I313" s="11">
        <v>19.981648169186403</v>
      </c>
      <c r="J313" s="11">
        <v>11.534345203346955</v>
      </c>
      <c r="K313" s="11">
        <v>4.2420704417201787</v>
      </c>
      <c r="L313" s="131">
        <v>15.776415645067134</v>
      </c>
      <c r="M313" s="12">
        <v>36.777730915225639</v>
      </c>
      <c r="N313" s="13">
        <v>78.954526230703351</v>
      </c>
      <c r="O313" s="13">
        <v>107.08929185851861</v>
      </c>
      <c r="P313" s="13">
        <v>46.266886813611571</v>
      </c>
      <c r="Q313" s="14">
        <v>92.719816747162014</v>
      </c>
    </row>
    <row r="314" spans="1:17" x14ac:dyDescent="0.35">
      <c r="A314" s="140">
        <v>62</v>
      </c>
      <c r="B314" s="7" t="s">
        <v>500</v>
      </c>
      <c r="C314" s="8">
        <v>8</v>
      </c>
      <c r="D314" s="9" t="s">
        <v>508</v>
      </c>
      <c r="E314" s="10" t="s">
        <v>141</v>
      </c>
      <c r="F314" s="36">
        <v>4.1126017154167585</v>
      </c>
      <c r="G314" s="11">
        <v>10.93</v>
      </c>
      <c r="H314" s="11">
        <v>8.5348189415041791</v>
      </c>
      <c r="I314" s="11">
        <v>18.805782526712758</v>
      </c>
      <c r="J314" s="11">
        <v>11.427469631724405</v>
      </c>
      <c r="K314" s="11">
        <v>5.1267219401418256</v>
      </c>
      <c r="L314" s="131">
        <v>16.55419157186623</v>
      </c>
      <c r="M314" s="12">
        <v>44.863142107236591</v>
      </c>
      <c r="N314" s="13">
        <v>88.027134996120239</v>
      </c>
      <c r="O314" s="13">
        <v>193.96066495757103</v>
      </c>
      <c r="P314" s="13">
        <v>124.65884845895658</v>
      </c>
      <c r="Q314" s="14">
        <v>104.55141474587745</v>
      </c>
    </row>
    <row r="315" spans="1:17" x14ac:dyDescent="0.35">
      <c r="A315" s="140">
        <v>62</v>
      </c>
      <c r="B315" s="7" t="s">
        <v>500</v>
      </c>
      <c r="C315" s="8">
        <v>9</v>
      </c>
      <c r="D315" s="9" t="s">
        <v>509</v>
      </c>
      <c r="E315" s="10" t="s">
        <v>146</v>
      </c>
      <c r="F315" s="36">
        <v>8.2197702663757255</v>
      </c>
      <c r="G315" s="11">
        <v>10.82</v>
      </c>
      <c r="H315" s="11">
        <v>7.7743969660889896</v>
      </c>
      <c r="I315" s="11">
        <v>18.304331608906477</v>
      </c>
      <c r="J315" s="11">
        <v>11.744862749137354</v>
      </c>
      <c r="K315" s="11">
        <v>3.1338517793685945</v>
      </c>
      <c r="L315" s="131">
        <v>14.878714528505949</v>
      </c>
      <c r="M315" s="12">
        <v>26.682745012058756</v>
      </c>
      <c r="N315" s="13">
        <v>81.285210770910098</v>
      </c>
      <c r="O315" s="13">
        <v>191.38094688765136</v>
      </c>
      <c r="P315" s="13">
        <v>38.125783054887954</v>
      </c>
      <c r="Q315" s="14">
        <v>108.54771487187942</v>
      </c>
    </row>
    <row r="316" spans="1:17" x14ac:dyDescent="0.35">
      <c r="A316" s="140">
        <v>62</v>
      </c>
      <c r="B316" s="7" t="s">
        <v>500</v>
      </c>
      <c r="C316" s="8">
        <v>10</v>
      </c>
      <c r="D316" s="9" t="s">
        <v>510</v>
      </c>
      <c r="E316" s="10" t="s">
        <v>141</v>
      </c>
      <c r="F316" s="36">
        <v>10.1678302094377</v>
      </c>
      <c r="G316" s="11">
        <v>13.48</v>
      </c>
      <c r="H316" s="11">
        <v>9.9197901210674573</v>
      </c>
      <c r="I316" s="11">
        <v>21.227254896043938</v>
      </c>
      <c r="J316" s="11">
        <v>12.821019359936784</v>
      </c>
      <c r="K316" s="11">
        <v>4.9338206242591855</v>
      </c>
      <c r="L316" s="131">
        <v>17.754839984195968</v>
      </c>
      <c r="M316" s="12">
        <v>38.482280431432969</v>
      </c>
      <c r="N316" s="13">
        <v>83.641714725463089</v>
      </c>
      <c r="O316" s="13">
        <v>178.98402856819104</v>
      </c>
      <c r="P316" s="13">
        <v>48.523829790938606</v>
      </c>
      <c r="Q316" s="14">
        <v>95.111419584100759</v>
      </c>
    </row>
    <row r="317" spans="1:17" x14ac:dyDescent="0.35">
      <c r="A317" s="140">
        <v>62</v>
      </c>
      <c r="B317" s="7" t="s">
        <v>500</v>
      </c>
      <c r="C317" s="8">
        <v>11</v>
      </c>
      <c r="D317" s="9" t="s">
        <v>511</v>
      </c>
      <c r="E317" s="10" t="s">
        <v>141</v>
      </c>
      <c r="F317" s="36">
        <v>11.482982935797114</v>
      </c>
      <c r="G317" s="11">
        <v>14.85</v>
      </c>
      <c r="H317" s="11">
        <v>21.460422585561346</v>
      </c>
      <c r="I317" s="11">
        <v>23.126279666637828</v>
      </c>
      <c r="J317" s="11">
        <v>9.9742244315566602</v>
      </c>
      <c r="K317" s="11">
        <v>4.9986191659762493</v>
      </c>
      <c r="L317" s="131">
        <v>14.972843597532909</v>
      </c>
      <c r="M317" s="12">
        <v>50.115366866635902</v>
      </c>
      <c r="N317" s="13">
        <v>64.743849046904273</v>
      </c>
      <c r="O317" s="13">
        <v>69.76956552387135</v>
      </c>
      <c r="P317" s="13">
        <v>43.530667892865424</v>
      </c>
      <c r="Q317" s="14">
        <v>67.166494488597039</v>
      </c>
    </row>
    <row r="318" spans="1:17" x14ac:dyDescent="0.35">
      <c r="A318" s="140">
        <v>62</v>
      </c>
      <c r="B318" s="7" t="s">
        <v>500</v>
      </c>
      <c r="C318" s="8">
        <v>12</v>
      </c>
      <c r="D318" s="9" t="s">
        <v>512</v>
      </c>
      <c r="E318" s="10" t="s">
        <v>141</v>
      </c>
      <c r="F318" s="36">
        <v>8.0635991510006075</v>
      </c>
      <c r="G318" s="11">
        <v>12.42</v>
      </c>
      <c r="H318" s="11">
        <v>9.195885366634645</v>
      </c>
      <c r="I318" s="11">
        <v>20.145672181130369</v>
      </c>
      <c r="J318" s="11">
        <v>12.036296958014011</v>
      </c>
      <c r="K318" s="11">
        <v>4.1703888288118858</v>
      </c>
      <c r="L318" s="131">
        <v>16.206685786825897</v>
      </c>
      <c r="M318" s="12">
        <v>34.6484375</v>
      </c>
      <c r="N318" s="13">
        <v>80.447480933428679</v>
      </c>
      <c r="O318" s="13">
        <v>176.23844948772938</v>
      </c>
      <c r="P318" s="13">
        <v>51.718702166567695</v>
      </c>
      <c r="Q318" s="14">
        <v>96.910603526682863</v>
      </c>
    </row>
    <row r="319" spans="1:17" x14ac:dyDescent="0.35">
      <c r="A319" s="140">
        <v>63</v>
      </c>
      <c r="B319" s="7" t="s">
        <v>513</v>
      </c>
      <c r="C319" s="8">
        <v>1</v>
      </c>
      <c r="D319" s="9" t="s">
        <v>514</v>
      </c>
      <c r="E319" s="10" t="s">
        <v>141</v>
      </c>
      <c r="F319" s="36">
        <v>3.1299357106311034</v>
      </c>
      <c r="G319" s="11">
        <v>13.97</v>
      </c>
      <c r="H319" s="11">
        <v>7.2199823902868525</v>
      </c>
      <c r="I319" s="11">
        <v>24.253477288201537</v>
      </c>
      <c r="J319" s="11">
        <v>15.575467002017342</v>
      </c>
      <c r="K319" s="11">
        <v>2.5465692053760907</v>
      </c>
      <c r="L319" s="131">
        <v>18.122036207393432</v>
      </c>
      <c r="M319" s="12">
        <v>16.349873843566023</v>
      </c>
      <c r="N319" s="13">
        <v>74.719331962386946</v>
      </c>
      <c r="O319" s="13">
        <v>250.99834359392997</v>
      </c>
      <c r="P319" s="13">
        <v>81.361709658330781</v>
      </c>
      <c r="Q319" s="14">
        <v>111.49224768802679</v>
      </c>
    </row>
    <row r="320" spans="1:17" x14ac:dyDescent="0.35">
      <c r="A320" s="140">
        <v>63</v>
      </c>
      <c r="B320" s="7" t="s">
        <v>513</v>
      </c>
      <c r="C320" s="8">
        <v>2</v>
      </c>
      <c r="D320" s="9" t="s">
        <v>515</v>
      </c>
      <c r="E320" s="10" t="s">
        <v>141</v>
      </c>
      <c r="F320" s="36">
        <v>9.6010894853316699</v>
      </c>
      <c r="G320" s="11">
        <v>14.34</v>
      </c>
      <c r="H320" s="11">
        <v>14.135915654366263</v>
      </c>
      <c r="I320" s="11">
        <v>21.459370780644317</v>
      </c>
      <c r="J320" s="11">
        <v>15.716771807700674</v>
      </c>
      <c r="K320" s="11">
        <v>0</v>
      </c>
      <c r="L320" s="131">
        <v>15.716771807700674</v>
      </c>
      <c r="M320" s="12">
        <v>0</v>
      </c>
      <c r="N320" s="13">
        <v>73.239667501699131</v>
      </c>
      <c r="O320" s="13">
        <v>111.18325966274509</v>
      </c>
      <c r="P320" s="13">
        <v>0</v>
      </c>
      <c r="Q320" s="14">
        <v>109.60091916109256</v>
      </c>
    </row>
    <row r="321" spans="1:17" x14ac:dyDescent="0.35">
      <c r="A321" s="140">
        <v>63</v>
      </c>
      <c r="B321" s="7" t="s">
        <v>513</v>
      </c>
      <c r="C321" s="8">
        <v>3</v>
      </c>
      <c r="D321" s="9" t="s">
        <v>516</v>
      </c>
      <c r="E321" s="17" t="s">
        <v>194</v>
      </c>
      <c r="F321" s="36">
        <v>1.6912731785932607</v>
      </c>
      <c r="G321" s="11">
        <v>11.8</v>
      </c>
      <c r="H321" s="11">
        <v>8.0784721820739627</v>
      </c>
      <c r="I321" s="11">
        <v>19.473744718765268</v>
      </c>
      <c r="J321" s="11">
        <v>11.924545721599731</v>
      </c>
      <c r="K321" s="11">
        <v>2.7424566704435769</v>
      </c>
      <c r="L321" s="131">
        <v>14.667002392043308</v>
      </c>
      <c r="M321" s="12">
        <v>22.998416329403483</v>
      </c>
      <c r="N321" s="13">
        <v>75.316805287633798</v>
      </c>
      <c r="O321" s="13">
        <v>181.55663671887388</v>
      </c>
      <c r="P321" s="13">
        <v>162.15338273883418</v>
      </c>
      <c r="Q321" s="14">
        <v>101.05547221694687</v>
      </c>
    </row>
    <row r="322" spans="1:17" x14ac:dyDescent="0.35">
      <c r="A322" s="140">
        <v>63</v>
      </c>
      <c r="B322" s="7" t="s">
        <v>513</v>
      </c>
      <c r="C322" s="8">
        <v>4</v>
      </c>
      <c r="D322" s="9" t="s">
        <v>517</v>
      </c>
      <c r="E322" s="10" t="s">
        <v>141</v>
      </c>
      <c r="F322" s="36">
        <v>2.4247593517728769</v>
      </c>
      <c r="G322" s="11">
        <v>14.62</v>
      </c>
      <c r="H322" s="11">
        <v>7.768087855297158</v>
      </c>
      <c r="I322" s="11">
        <v>23.309214698991674</v>
      </c>
      <c r="J322" s="11">
        <v>14.470449503327803</v>
      </c>
      <c r="K322" s="11">
        <v>4.6569264285571528</v>
      </c>
      <c r="L322" s="131">
        <v>19.127375931884956</v>
      </c>
      <c r="M322" s="12">
        <v>32.182320441988956</v>
      </c>
      <c r="N322" s="13">
        <v>82.059289336385845</v>
      </c>
      <c r="O322" s="13">
        <v>246.23017000048159</v>
      </c>
      <c r="P322" s="13">
        <v>192.05726230737966</v>
      </c>
      <c r="Q322" s="14">
        <v>98.977082786099885</v>
      </c>
    </row>
    <row r="323" spans="1:17" x14ac:dyDescent="0.35">
      <c r="A323" s="140">
        <v>63</v>
      </c>
      <c r="B323" s="7" t="s">
        <v>513</v>
      </c>
      <c r="C323" s="8">
        <v>5</v>
      </c>
      <c r="D323" s="9" t="s">
        <v>518</v>
      </c>
      <c r="E323" s="10" t="s">
        <v>205</v>
      </c>
      <c r="F323" s="36">
        <v>30.473006034904582</v>
      </c>
      <c r="G323" s="11">
        <v>14.99</v>
      </c>
      <c r="H323" s="11">
        <v>41.162548677319727</v>
      </c>
      <c r="I323" s="11">
        <v>21.619573317839052</v>
      </c>
      <c r="J323" s="11">
        <v>6.8246230586101353</v>
      </c>
      <c r="K323" s="11">
        <v>34.848656614896271</v>
      </c>
      <c r="L323" s="131">
        <v>41.673279673506407</v>
      </c>
      <c r="M323" s="12">
        <v>510.63122923588037</v>
      </c>
      <c r="N323" s="13">
        <v>192.75717915820454</v>
      </c>
      <c r="O323" s="13">
        <v>101.24076621248696</v>
      </c>
      <c r="P323" s="13">
        <v>22.395634519262828</v>
      </c>
      <c r="Q323" s="14">
        <v>232.47936367509189</v>
      </c>
    </row>
    <row r="324" spans="1:17" x14ac:dyDescent="0.35">
      <c r="A324" s="140">
        <v>64</v>
      </c>
      <c r="B324" s="7" t="s">
        <v>519</v>
      </c>
      <c r="C324" s="8">
        <v>1</v>
      </c>
      <c r="D324" s="9" t="s">
        <v>520</v>
      </c>
      <c r="E324" s="10" t="s">
        <v>141</v>
      </c>
      <c r="F324" s="36">
        <v>2.0486853107869551</v>
      </c>
      <c r="G324" s="11">
        <v>11.89</v>
      </c>
      <c r="H324" s="11">
        <v>8.8287965616045856</v>
      </c>
      <c r="I324" s="11">
        <v>20.624988325830735</v>
      </c>
      <c r="J324" s="11">
        <v>12.443490054249548</v>
      </c>
      <c r="K324" s="11">
        <v>4.6196880650994574</v>
      </c>
      <c r="L324" s="131">
        <v>17.063178119349004</v>
      </c>
      <c r="M324" s="12">
        <v>37.125340599455043</v>
      </c>
      <c r="N324" s="13">
        <v>82.730607405867374</v>
      </c>
      <c r="O324" s="13">
        <v>193.26731565607471</v>
      </c>
      <c r="P324" s="13">
        <v>225.49525008918576</v>
      </c>
      <c r="Q324" s="14">
        <v>104.65508876576575</v>
      </c>
    </row>
    <row r="325" spans="1:17" x14ac:dyDescent="0.35">
      <c r="A325" s="140">
        <v>64</v>
      </c>
      <c r="B325" s="7" t="s">
        <v>519</v>
      </c>
      <c r="C325" s="8">
        <v>2</v>
      </c>
      <c r="D325" s="9" t="s">
        <v>521</v>
      </c>
      <c r="E325" s="10" t="s">
        <v>141</v>
      </c>
      <c r="F325" s="36">
        <v>1.9168350786943475</v>
      </c>
      <c r="G325" s="11">
        <v>10.56</v>
      </c>
      <c r="H325" s="11">
        <v>5.2394835485214495</v>
      </c>
      <c r="I325" s="11">
        <v>18.843979122654407</v>
      </c>
      <c r="J325" s="11">
        <v>10.031427647086009</v>
      </c>
      <c r="K325" s="11">
        <v>0</v>
      </c>
      <c r="L325" s="131">
        <v>10.031427647086009</v>
      </c>
      <c r="M325" s="12">
        <v>0</v>
      </c>
      <c r="N325" s="13">
        <v>53.23412630523525</v>
      </c>
      <c r="O325" s="13">
        <v>191.45832894001197</v>
      </c>
      <c r="P325" s="13">
        <v>0</v>
      </c>
      <c r="Q325" s="14">
        <v>94.994579991344779</v>
      </c>
    </row>
    <row r="326" spans="1:17" x14ac:dyDescent="0.35">
      <c r="A326" s="140">
        <v>64</v>
      </c>
      <c r="B326" s="7" t="s">
        <v>519</v>
      </c>
      <c r="C326" s="8">
        <v>3</v>
      </c>
      <c r="D326" s="9" t="s">
        <v>522</v>
      </c>
      <c r="E326" s="10" t="s">
        <v>141</v>
      </c>
      <c r="F326" s="36">
        <v>2.4393440167740001</v>
      </c>
      <c r="G326" s="11">
        <v>12.22</v>
      </c>
      <c r="H326" s="11">
        <v>5.1299833557898067</v>
      </c>
      <c r="I326" s="11">
        <v>20.82230134818467</v>
      </c>
      <c r="J326" s="11">
        <v>10.958545264031086</v>
      </c>
      <c r="K326" s="11">
        <v>2.9426531904210962</v>
      </c>
      <c r="L326" s="131">
        <v>13.901198454452182</v>
      </c>
      <c r="M326" s="12">
        <v>26.85258964143426</v>
      </c>
      <c r="N326" s="13">
        <v>66.761104942245581</v>
      </c>
      <c r="O326" s="13">
        <v>270.97940656596859</v>
      </c>
      <c r="P326" s="13">
        <v>120.63297223294957</v>
      </c>
      <c r="Q326" s="14">
        <v>89.677129820221651</v>
      </c>
    </row>
    <row r="327" spans="1:17" x14ac:dyDescent="0.35">
      <c r="A327" s="140">
        <v>64</v>
      </c>
      <c r="B327" s="7" t="s">
        <v>519</v>
      </c>
      <c r="C327" s="8">
        <v>4</v>
      </c>
      <c r="D327" s="9" t="s">
        <v>523</v>
      </c>
      <c r="E327" s="10" t="s">
        <v>194</v>
      </c>
      <c r="F327" s="36">
        <v>4.3641794347032468</v>
      </c>
      <c r="G327" s="11">
        <v>12.68</v>
      </c>
      <c r="H327" s="11">
        <v>7.6398495801102824</v>
      </c>
      <c r="I327" s="11">
        <v>19.607444160966679</v>
      </c>
      <c r="J327" s="11">
        <v>7.6724062961996697</v>
      </c>
      <c r="K327" s="11">
        <v>3.3481172275850075</v>
      </c>
      <c r="L327" s="131">
        <v>11.020523523784677</v>
      </c>
      <c r="M327" s="12">
        <v>43.638424482856337</v>
      </c>
      <c r="N327" s="13">
        <v>56.205813635433785</v>
      </c>
      <c r="O327" s="13">
        <v>144.25053017373145</v>
      </c>
      <c r="P327" s="13">
        <v>76.718138602673449</v>
      </c>
      <c r="Q327" s="14">
        <v>60.507936089902756</v>
      </c>
    </row>
    <row r="328" spans="1:17" x14ac:dyDescent="0.35">
      <c r="A328" s="140">
        <v>64</v>
      </c>
      <c r="B328" s="7" t="s">
        <v>519</v>
      </c>
      <c r="C328" s="8">
        <v>5</v>
      </c>
      <c r="D328" s="9" t="s">
        <v>524</v>
      </c>
      <c r="E328" s="10" t="s">
        <v>141</v>
      </c>
      <c r="F328" s="36">
        <v>3.5541130744881198</v>
      </c>
      <c r="G328" s="11">
        <v>12.63</v>
      </c>
      <c r="H328" s="11">
        <v>5.6215455733092154</v>
      </c>
      <c r="I328" s="11">
        <v>20.999816780122053</v>
      </c>
      <c r="J328" s="11">
        <v>10.463688333686216</v>
      </c>
      <c r="K328" s="11">
        <v>2.3925471098877833</v>
      </c>
      <c r="L328" s="131">
        <v>12.856235443573999</v>
      </c>
      <c r="M328" s="12">
        <v>22.865236746256578</v>
      </c>
      <c r="N328" s="13">
        <v>61.22070291462456</v>
      </c>
      <c r="O328" s="13">
        <v>228.695743473373</v>
      </c>
      <c r="P328" s="13">
        <v>67.317698107631799</v>
      </c>
      <c r="Q328" s="14">
        <v>82.847888627761009</v>
      </c>
    </row>
    <row r="329" spans="1:17" x14ac:dyDescent="0.35">
      <c r="A329" s="140">
        <v>64</v>
      </c>
      <c r="B329" s="7" t="s">
        <v>519</v>
      </c>
      <c r="C329" s="8">
        <v>6</v>
      </c>
      <c r="D329" s="9" t="s">
        <v>525</v>
      </c>
      <c r="E329" s="10" t="s">
        <v>141</v>
      </c>
      <c r="F329" s="36">
        <v>2.0007126313914125</v>
      </c>
      <c r="G329" s="11">
        <v>11.29</v>
      </c>
      <c r="H329" s="11">
        <v>3.8124920724083569</v>
      </c>
      <c r="I329" s="11">
        <v>18.811868359678673</v>
      </c>
      <c r="J329" s="11">
        <v>9.3124236726307021</v>
      </c>
      <c r="K329" s="11">
        <v>1.236745691744044</v>
      </c>
      <c r="L329" s="131">
        <v>10.549169364374746</v>
      </c>
      <c r="M329" s="12">
        <v>13.280599500416319</v>
      </c>
      <c r="N329" s="13">
        <v>56.077201704142368</v>
      </c>
      <c r="O329" s="13">
        <v>276.70009967288456</v>
      </c>
      <c r="P329" s="13">
        <v>61.815258840243281</v>
      </c>
      <c r="Q329" s="14">
        <v>82.483823495400372</v>
      </c>
    </row>
    <row r="330" spans="1:17" x14ac:dyDescent="0.35">
      <c r="A330" s="140">
        <v>65</v>
      </c>
      <c r="B330" s="7" t="s">
        <v>526</v>
      </c>
      <c r="C330" s="8">
        <v>1</v>
      </c>
      <c r="D330" s="9" t="s">
        <v>527</v>
      </c>
      <c r="E330" s="10" t="s">
        <v>141</v>
      </c>
      <c r="F330" s="36">
        <v>5.9648032747939546</v>
      </c>
      <c r="G330" s="11">
        <v>16.100000000000001</v>
      </c>
      <c r="H330" s="11">
        <v>10.863462195075686</v>
      </c>
      <c r="I330" s="11">
        <v>23.826335599451461</v>
      </c>
      <c r="J330" s="11">
        <v>15.425083240843506</v>
      </c>
      <c r="K330" s="11">
        <v>4.2019977802441728</v>
      </c>
      <c r="L330" s="131">
        <v>19.62708102108768</v>
      </c>
      <c r="M330" s="12">
        <v>27.241329687724853</v>
      </c>
      <c r="N330" s="13">
        <v>82.375575292155048</v>
      </c>
      <c r="O330" s="13">
        <v>180.67058796397771</v>
      </c>
      <c r="P330" s="13">
        <v>70.446544280864401</v>
      </c>
      <c r="Q330" s="14">
        <v>95.807970440021776</v>
      </c>
    </row>
    <row r="331" spans="1:17" x14ac:dyDescent="0.35">
      <c r="A331" s="140">
        <v>65</v>
      </c>
      <c r="B331" s="7" t="s">
        <v>526</v>
      </c>
      <c r="C331" s="8">
        <v>2</v>
      </c>
      <c r="D331" s="9" t="s">
        <v>528</v>
      </c>
      <c r="E331" s="10" t="s">
        <v>146</v>
      </c>
      <c r="F331" s="36">
        <v>4.6222533485073969</v>
      </c>
      <c r="G331" s="11">
        <v>14.24</v>
      </c>
      <c r="H331" s="11">
        <v>12.62915111852838</v>
      </c>
      <c r="I331" s="11">
        <v>22.202972040284529</v>
      </c>
      <c r="J331" s="11">
        <v>13.924050632911392</v>
      </c>
      <c r="K331" s="11">
        <v>4.8070868706168444</v>
      </c>
      <c r="L331" s="131">
        <v>18.731137503528238</v>
      </c>
      <c r="M331" s="12">
        <v>34.523623888975521</v>
      </c>
      <c r="N331" s="13">
        <v>84.363199077776258</v>
      </c>
      <c r="O331" s="13">
        <v>148.31667883083256</v>
      </c>
      <c r="P331" s="13">
        <v>103.99877523306102</v>
      </c>
      <c r="Q331" s="14">
        <v>97.781254444602467</v>
      </c>
    </row>
    <row r="332" spans="1:17" x14ac:dyDescent="0.35">
      <c r="A332" s="140">
        <v>66</v>
      </c>
      <c r="B332" s="7" t="s">
        <v>529</v>
      </c>
      <c r="C332" s="8">
        <v>1</v>
      </c>
      <c r="D332" s="9" t="s">
        <v>530</v>
      </c>
      <c r="E332" s="10" t="s">
        <v>141</v>
      </c>
      <c r="F332" s="36">
        <v>16.440453637142191</v>
      </c>
      <c r="G332" s="11">
        <v>11.97</v>
      </c>
      <c r="H332" s="11">
        <v>16.346960034553724</v>
      </c>
      <c r="I332" s="11">
        <v>21.43449107210126</v>
      </c>
      <c r="J332" s="11">
        <v>11.564292066607379</v>
      </c>
      <c r="K332" s="11">
        <v>4.2994265386856387</v>
      </c>
      <c r="L332" s="131">
        <v>15.863718605293018</v>
      </c>
      <c r="M332" s="12">
        <v>37.178467250066291</v>
      </c>
      <c r="N332" s="13">
        <v>74.010241493164926</v>
      </c>
      <c r="O332" s="13">
        <v>97.043845288425217</v>
      </c>
      <c r="P332" s="13">
        <v>26.151507942411001</v>
      </c>
      <c r="Q332" s="14">
        <v>96.610627122868664</v>
      </c>
    </row>
    <row r="333" spans="1:17" x14ac:dyDescent="0.35">
      <c r="A333" s="140">
        <v>66</v>
      </c>
      <c r="B333" s="7" t="s">
        <v>529</v>
      </c>
      <c r="C333" s="8">
        <v>2</v>
      </c>
      <c r="D333" s="9" t="s">
        <v>531</v>
      </c>
      <c r="E333" s="10" t="s">
        <v>14</v>
      </c>
      <c r="F333" s="36">
        <v>4.9796523865846076</v>
      </c>
      <c r="G333" s="11">
        <v>11.66</v>
      </c>
      <c r="H333" s="11">
        <v>6.5800131863991709</v>
      </c>
      <c r="I333" s="11">
        <v>19.239511190737225</v>
      </c>
      <c r="J333" s="11">
        <v>9.8725632315714318</v>
      </c>
      <c r="K333" s="11">
        <v>3.2757091239533529</v>
      </c>
      <c r="L333" s="131">
        <v>13.148272355524785</v>
      </c>
      <c r="M333" s="12">
        <v>33.179925487617801</v>
      </c>
      <c r="N333" s="13">
        <v>68.339950143093859</v>
      </c>
      <c r="O333" s="13">
        <v>199.82136787661989</v>
      </c>
      <c r="P333" s="13">
        <v>65.781883345477098</v>
      </c>
      <c r="Q333" s="14">
        <v>84.670353615535433</v>
      </c>
    </row>
    <row r="334" spans="1:17" x14ac:dyDescent="0.35">
      <c r="A334" s="140">
        <v>66</v>
      </c>
      <c r="B334" s="7" t="s">
        <v>529</v>
      </c>
      <c r="C334" s="8">
        <v>3</v>
      </c>
      <c r="D334" s="15" t="s">
        <v>532</v>
      </c>
      <c r="E334" s="10" t="s">
        <v>141</v>
      </c>
      <c r="F334" s="36">
        <v>4.8076923076923084</v>
      </c>
      <c r="G334" s="11">
        <v>13.77</v>
      </c>
      <c r="H334" s="11">
        <v>7.2260975761213802</v>
      </c>
      <c r="I334" s="11">
        <v>22.746625457297842</v>
      </c>
      <c r="J334" s="11">
        <v>14.539969834087483</v>
      </c>
      <c r="K334" s="11">
        <v>2.8230266465560585</v>
      </c>
      <c r="L334" s="131">
        <v>17.362996480643542</v>
      </c>
      <c r="M334" s="12">
        <v>19.415629322268327</v>
      </c>
      <c r="N334" s="13">
        <v>76.332186122460371</v>
      </c>
      <c r="O334" s="13">
        <v>240.28178830603557</v>
      </c>
      <c r="P334" s="13">
        <v>58.718954248366003</v>
      </c>
      <c r="Q334" s="14">
        <v>105.59164730637242</v>
      </c>
    </row>
    <row r="335" spans="1:17" x14ac:dyDescent="0.35">
      <c r="A335" s="140">
        <v>66</v>
      </c>
      <c r="B335" s="7" t="s">
        <v>529</v>
      </c>
      <c r="C335" s="8">
        <v>4</v>
      </c>
      <c r="D335" s="9" t="s">
        <v>533</v>
      </c>
      <c r="E335" s="10" t="s">
        <v>141</v>
      </c>
      <c r="F335" s="36">
        <v>9.4730472851524272</v>
      </c>
      <c r="G335" s="11">
        <v>13.56</v>
      </c>
      <c r="H335" s="11">
        <v>12.547923041750202</v>
      </c>
      <c r="I335" s="11">
        <v>21.45724316089289</v>
      </c>
      <c r="J335" s="11">
        <v>10.719003585582184</v>
      </c>
      <c r="K335" s="11">
        <v>7.6429515002830728</v>
      </c>
      <c r="L335" s="131">
        <v>18.361955085865258</v>
      </c>
      <c r="M335" s="12">
        <v>71.302816901408463</v>
      </c>
      <c r="N335" s="13">
        <v>85.574623674540916</v>
      </c>
      <c r="O335" s="13">
        <v>146.33461669130628</v>
      </c>
      <c r="P335" s="13">
        <v>80.681023436484338</v>
      </c>
      <c r="Q335" s="14">
        <v>79.048699008718174</v>
      </c>
    </row>
    <row r="336" spans="1:17" x14ac:dyDescent="0.35">
      <c r="A336" s="140">
        <v>67</v>
      </c>
      <c r="B336" s="7" t="s">
        <v>534</v>
      </c>
      <c r="C336" s="8">
        <v>1</v>
      </c>
      <c r="D336" s="15" t="s">
        <v>535</v>
      </c>
      <c r="E336" s="10" t="s">
        <v>141</v>
      </c>
      <c r="F336" s="36">
        <v>1.1616973520579938</v>
      </c>
      <c r="G336" s="11">
        <v>11.73</v>
      </c>
      <c r="H336" s="11">
        <v>7.0448556804070623</v>
      </c>
      <c r="I336" s="11">
        <v>24.816359364084761</v>
      </c>
      <c r="J336" s="11">
        <v>13.492353116809873</v>
      </c>
      <c r="K336" s="11">
        <v>1.1080516206084332</v>
      </c>
      <c r="L336" s="131">
        <v>14.600404737418307</v>
      </c>
      <c r="M336" s="12">
        <v>8.2124416031472833</v>
      </c>
      <c r="N336" s="13">
        <v>58.83378993354119</v>
      </c>
      <c r="O336" s="13">
        <v>207.24916733247647</v>
      </c>
      <c r="P336" s="13">
        <v>95.382125012635598</v>
      </c>
      <c r="Q336" s="14">
        <v>115.02432324646097</v>
      </c>
    </row>
    <row r="337" spans="1:17" x14ac:dyDescent="0.35">
      <c r="A337" s="140">
        <v>67</v>
      </c>
      <c r="B337" s="7" t="s">
        <v>534</v>
      </c>
      <c r="C337" s="8">
        <v>2</v>
      </c>
      <c r="D337" s="9" t="s">
        <v>536</v>
      </c>
      <c r="E337" s="10" t="s">
        <v>141</v>
      </c>
      <c r="F337" s="36">
        <v>1.2362857907412363</v>
      </c>
      <c r="G337" s="11">
        <v>10.78</v>
      </c>
      <c r="H337" s="11">
        <v>4.2000753376742184</v>
      </c>
      <c r="I337" s="11">
        <v>22.837180239713707</v>
      </c>
      <c r="J337" s="11">
        <v>12.275157997083131</v>
      </c>
      <c r="K337" s="11">
        <v>0.88721438988818668</v>
      </c>
      <c r="L337" s="131">
        <v>13.162372386971317</v>
      </c>
      <c r="M337" s="12">
        <v>7.227722772277227</v>
      </c>
      <c r="N337" s="13">
        <v>57.635716182166995</v>
      </c>
      <c r="O337" s="13">
        <v>313.38419739537215</v>
      </c>
      <c r="P337" s="13">
        <v>71.764505952644015</v>
      </c>
      <c r="Q337" s="14">
        <v>113.8697402326821</v>
      </c>
    </row>
    <row r="338" spans="1:17" x14ac:dyDescent="0.35">
      <c r="A338" s="140">
        <v>67</v>
      </c>
      <c r="B338" s="7" t="s">
        <v>534</v>
      </c>
      <c r="C338" s="8">
        <v>3</v>
      </c>
      <c r="D338" s="9" t="s">
        <v>537</v>
      </c>
      <c r="E338" s="10" t="s">
        <v>14</v>
      </c>
      <c r="F338" s="36">
        <v>0.91379142141718972</v>
      </c>
      <c r="G338" s="11">
        <v>9.5399999999999991</v>
      </c>
      <c r="H338" s="11">
        <v>5.2842069434989787</v>
      </c>
      <c r="I338" s="11">
        <v>21.820116054158607</v>
      </c>
      <c r="J338" s="11">
        <v>11.593696384317214</v>
      </c>
      <c r="K338" s="11">
        <v>1.0262438838406303</v>
      </c>
      <c r="L338" s="131">
        <v>12.619940268157844</v>
      </c>
      <c r="M338" s="12">
        <v>8.8517402027952858</v>
      </c>
      <c r="N338" s="13">
        <v>57.836265567215719</v>
      </c>
      <c r="O338" s="13">
        <v>238.82373273976003</v>
      </c>
      <c r="P338" s="13">
        <v>112.30614118143494</v>
      </c>
      <c r="Q338" s="14">
        <v>121.52721576852427</v>
      </c>
    </row>
    <row r="339" spans="1:17" x14ac:dyDescent="0.35">
      <c r="A339" s="140">
        <v>67</v>
      </c>
      <c r="B339" s="7" t="s">
        <v>534</v>
      </c>
      <c r="C339" s="8">
        <v>4</v>
      </c>
      <c r="D339" s="9" t="s">
        <v>538</v>
      </c>
      <c r="E339" s="10" t="s">
        <v>14</v>
      </c>
      <c r="F339" s="36">
        <v>0.60289016268759166</v>
      </c>
      <c r="G339" s="11">
        <v>6.35</v>
      </c>
      <c r="H339" s="11">
        <v>2.235878137635614</v>
      </c>
      <c r="I339" s="11">
        <v>13.328846839000832</v>
      </c>
      <c r="J339" s="11">
        <v>7.0270270270270272</v>
      </c>
      <c r="K339" s="11">
        <v>0.5188320850971454</v>
      </c>
      <c r="L339" s="131">
        <v>7.5458591121241723</v>
      </c>
      <c r="M339" s="12">
        <v>7.3833796725363001</v>
      </c>
      <c r="N339" s="13">
        <v>56.612992881309388</v>
      </c>
      <c r="O339" s="13">
        <v>337.48973099686606</v>
      </c>
      <c r="P339" s="13">
        <v>86.057480650251733</v>
      </c>
      <c r="Q339" s="14">
        <v>110.66184294530753</v>
      </c>
    </row>
    <row r="340" spans="1:17" x14ac:dyDescent="0.35">
      <c r="A340" s="140">
        <v>67</v>
      </c>
      <c r="B340" s="7" t="s">
        <v>534</v>
      </c>
      <c r="C340" s="8">
        <v>5</v>
      </c>
      <c r="D340" s="9" t="s">
        <v>539</v>
      </c>
      <c r="E340" s="10" t="s">
        <v>14</v>
      </c>
      <c r="F340" s="36">
        <v>0.64708519305357937</v>
      </c>
      <c r="G340" s="11">
        <v>6.32</v>
      </c>
      <c r="H340" s="11">
        <v>2.5437973927010571</v>
      </c>
      <c r="I340" s="11">
        <v>13.25248016481293</v>
      </c>
      <c r="J340" s="11">
        <v>8.3456095710012939</v>
      </c>
      <c r="K340" s="11">
        <v>0.92406588991562877</v>
      </c>
      <c r="L340" s="131">
        <v>9.2696754609169218</v>
      </c>
      <c r="M340" s="12">
        <v>11.072479272532764</v>
      </c>
      <c r="N340" s="13">
        <v>69.946722014563917</v>
      </c>
      <c r="O340" s="13">
        <v>364.40305692247711</v>
      </c>
      <c r="P340" s="13">
        <v>142.80436329488305</v>
      </c>
      <c r="Q340" s="14">
        <v>132.0507843512863</v>
      </c>
    </row>
    <row r="341" spans="1:17" x14ac:dyDescent="0.35">
      <c r="A341" s="140">
        <v>67</v>
      </c>
      <c r="B341" s="7" t="s">
        <v>534</v>
      </c>
      <c r="C341" s="8">
        <v>6</v>
      </c>
      <c r="D341" s="9" t="s">
        <v>540</v>
      </c>
      <c r="E341" s="10" t="s">
        <v>14</v>
      </c>
      <c r="F341" s="36">
        <v>0.86101860125091378</v>
      </c>
      <c r="G341" s="11">
        <v>6.53</v>
      </c>
      <c r="H341" s="11">
        <v>1.928665260140918</v>
      </c>
      <c r="I341" s="11">
        <v>12.747305135471567</v>
      </c>
      <c r="J341" s="11">
        <v>5.744850298112314</v>
      </c>
      <c r="K341" s="11">
        <v>0.35945672528465961</v>
      </c>
      <c r="L341" s="131">
        <v>6.1043070233969736</v>
      </c>
      <c r="M341" s="12">
        <v>6.2570251030348452</v>
      </c>
      <c r="N341" s="13">
        <v>47.887039327321745</v>
      </c>
      <c r="O341" s="13">
        <v>316.50422442673965</v>
      </c>
      <c r="P341" s="13">
        <v>41.747846650749473</v>
      </c>
      <c r="Q341" s="14">
        <v>87.97626796496651</v>
      </c>
    </row>
    <row r="342" spans="1:17" x14ac:dyDescent="0.35">
      <c r="A342" s="140">
        <v>67</v>
      </c>
      <c r="B342" s="7" t="s">
        <v>534</v>
      </c>
      <c r="C342" s="8">
        <v>7</v>
      </c>
      <c r="D342" s="9" t="s">
        <v>541</v>
      </c>
      <c r="E342" s="10" t="s">
        <v>14</v>
      </c>
      <c r="F342" s="36">
        <v>0</v>
      </c>
      <c r="G342" s="11">
        <v>5.93</v>
      </c>
      <c r="H342" s="11">
        <v>3.8725458363097167</v>
      </c>
      <c r="I342" s="11">
        <v>11.200533570475766</v>
      </c>
      <c r="J342" s="11">
        <v>5.6068436104560737</v>
      </c>
      <c r="K342" s="11">
        <v>1.0937735186393056</v>
      </c>
      <c r="L342" s="131">
        <v>6.7006171290953791</v>
      </c>
      <c r="M342" s="12">
        <v>19.507829977628635</v>
      </c>
      <c r="N342" s="13">
        <v>59.824088619831315</v>
      </c>
      <c r="O342" s="13">
        <v>173.0287364521069</v>
      </c>
      <c r="P342" s="13"/>
      <c r="Q342" s="14">
        <v>94.550482469748303</v>
      </c>
    </row>
    <row r="343" spans="1:17" x14ac:dyDescent="0.35">
      <c r="A343" s="140">
        <v>67</v>
      </c>
      <c r="B343" s="7" t="s">
        <v>534</v>
      </c>
      <c r="C343" s="8">
        <v>8</v>
      </c>
      <c r="D343" s="9" t="s">
        <v>542</v>
      </c>
      <c r="E343" s="10" t="s">
        <v>14</v>
      </c>
      <c r="F343" s="36">
        <v>0</v>
      </c>
      <c r="G343" s="11">
        <v>4.97</v>
      </c>
      <c r="H343" s="11">
        <v>1.7690837366302004</v>
      </c>
      <c r="I343" s="11">
        <v>9.7314204120486849</v>
      </c>
      <c r="J343" s="11">
        <v>4.7543544663884161</v>
      </c>
      <c r="K343" s="11">
        <v>0.41737589479329401</v>
      </c>
      <c r="L343" s="131">
        <v>5.1717303611817105</v>
      </c>
      <c r="M343" s="12">
        <v>8.7788131436978922</v>
      </c>
      <c r="N343" s="13">
        <v>53.144660719605518</v>
      </c>
      <c r="O343" s="13">
        <v>292.33948931286687</v>
      </c>
      <c r="P343" s="13"/>
      <c r="Q343" s="14">
        <v>95.661055661738757</v>
      </c>
    </row>
    <row r="344" spans="1:17" x14ac:dyDescent="0.35">
      <c r="A344" s="140">
        <v>67</v>
      </c>
      <c r="B344" s="7" t="s">
        <v>534</v>
      </c>
      <c r="C344" s="8">
        <v>9</v>
      </c>
      <c r="D344" s="9" t="s">
        <v>543</v>
      </c>
      <c r="E344" s="10" t="s">
        <v>14</v>
      </c>
      <c r="F344" s="36">
        <v>0</v>
      </c>
      <c r="G344" s="11">
        <v>5.9</v>
      </c>
      <c r="H344" s="11">
        <v>1.8884777338267194</v>
      </c>
      <c r="I344" s="11">
        <v>11.171295975618204</v>
      </c>
      <c r="J344" s="11">
        <v>5.947302995588271</v>
      </c>
      <c r="K344" s="11">
        <v>0.54841933360957418</v>
      </c>
      <c r="L344" s="131">
        <v>6.4957223291978448</v>
      </c>
      <c r="M344" s="12">
        <v>9.221311475409836</v>
      </c>
      <c r="N344" s="13">
        <v>58.146542204011212</v>
      </c>
      <c r="O344" s="13">
        <v>343.966053337321</v>
      </c>
      <c r="P344" s="13"/>
      <c r="Q344" s="14">
        <v>100.80174568793679</v>
      </c>
    </row>
    <row r="345" spans="1:17" x14ac:dyDescent="0.35">
      <c r="A345" s="140">
        <v>68</v>
      </c>
      <c r="B345" s="7" t="s">
        <v>544</v>
      </c>
      <c r="C345" s="8">
        <v>1</v>
      </c>
      <c r="D345" s="9" t="s">
        <v>545</v>
      </c>
      <c r="E345" s="10" t="s">
        <v>14</v>
      </c>
      <c r="F345" s="36">
        <v>0</v>
      </c>
      <c r="G345" s="11">
        <v>6.91</v>
      </c>
      <c r="H345" s="11">
        <v>1.6099479637456331</v>
      </c>
      <c r="I345" s="11">
        <v>14.072310770716898</v>
      </c>
      <c r="J345" s="11">
        <v>5.3422886690647475</v>
      </c>
      <c r="K345" s="11">
        <v>0.3203687050359712</v>
      </c>
      <c r="L345" s="131">
        <v>5.6626573741007187</v>
      </c>
      <c r="M345" s="12">
        <v>5.9968437664387171</v>
      </c>
      <c r="N345" s="13">
        <v>40.239712342653448</v>
      </c>
      <c r="O345" s="13">
        <v>351.72921744167638</v>
      </c>
      <c r="P345" s="13"/>
      <c r="Q345" s="14">
        <v>77.312426469822682</v>
      </c>
    </row>
    <row r="346" spans="1:17" x14ac:dyDescent="0.35">
      <c r="A346" s="140">
        <v>68</v>
      </c>
      <c r="B346" s="7" t="s">
        <v>544</v>
      </c>
      <c r="C346" s="8">
        <v>2</v>
      </c>
      <c r="D346" s="9" t="s">
        <v>546</v>
      </c>
      <c r="E346" s="10" t="s">
        <v>14</v>
      </c>
      <c r="F346" s="36">
        <v>0.22341019707970955</v>
      </c>
      <c r="G346" s="11">
        <v>6.9</v>
      </c>
      <c r="H346" s="11">
        <v>2.4748404276148337</v>
      </c>
      <c r="I346" s="11">
        <v>13.951251683108461</v>
      </c>
      <c r="J346" s="11">
        <v>7.1621468285487353</v>
      </c>
      <c r="K346" s="11">
        <v>0.49926245319414503</v>
      </c>
      <c r="L346" s="131">
        <v>7.6614092817428805</v>
      </c>
      <c r="M346" s="12">
        <v>6.9708491761723694</v>
      </c>
      <c r="N346" s="13">
        <v>54.91556926765908</v>
      </c>
      <c r="O346" s="13">
        <v>309.57184941118345</v>
      </c>
      <c r="P346" s="13">
        <v>223.4734402100793</v>
      </c>
      <c r="Q346" s="14">
        <v>103.79922939925703</v>
      </c>
    </row>
    <row r="347" spans="1:17" x14ac:dyDescent="0.35">
      <c r="A347" s="140">
        <v>68</v>
      </c>
      <c r="B347" s="7" t="s">
        <v>544</v>
      </c>
      <c r="C347" s="8">
        <v>3</v>
      </c>
      <c r="D347" s="9" t="s">
        <v>547</v>
      </c>
      <c r="E347" s="10" t="s">
        <v>14</v>
      </c>
      <c r="F347" s="36">
        <v>0.42265426880811502</v>
      </c>
      <c r="G347" s="11">
        <v>6.33</v>
      </c>
      <c r="H347" s="11">
        <v>3.9287435908672599</v>
      </c>
      <c r="I347" s="11">
        <v>11.469908270564547</v>
      </c>
      <c r="J347" s="11">
        <v>5.6283494448575606</v>
      </c>
      <c r="K347" s="11">
        <v>0</v>
      </c>
      <c r="L347" s="131">
        <v>5.6283494448575606</v>
      </c>
      <c r="M347" s="12">
        <v>0</v>
      </c>
      <c r="N347" s="13">
        <v>49.070570680165815</v>
      </c>
      <c r="O347" s="13">
        <v>143.26079864161144</v>
      </c>
      <c r="P347" s="13">
        <v>0</v>
      </c>
      <c r="Q347" s="14">
        <v>88.915473062520704</v>
      </c>
    </row>
    <row r="348" spans="1:17" x14ac:dyDescent="0.35">
      <c r="A348" s="140">
        <v>68</v>
      </c>
      <c r="B348" s="7" t="s">
        <v>544</v>
      </c>
      <c r="C348" s="8">
        <v>4</v>
      </c>
      <c r="D348" s="9" t="s">
        <v>548</v>
      </c>
      <c r="E348" s="10" t="s">
        <v>14</v>
      </c>
      <c r="F348" s="36">
        <v>1.6372960372960372</v>
      </c>
      <c r="G348" s="11">
        <v>7.92</v>
      </c>
      <c r="H348" s="11">
        <v>2.8215211206349782</v>
      </c>
      <c r="I348" s="11">
        <v>14.275904261296244</v>
      </c>
      <c r="J348" s="11">
        <v>8.468504550208042</v>
      </c>
      <c r="K348" s="11">
        <v>0.91449168947333281</v>
      </c>
      <c r="L348" s="131">
        <v>9.3829962396813755</v>
      </c>
      <c r="M348" s="12">
        <v>10.798738833420913</v>
      </c>
      <c r="N348" s="13">
        <v>65.726107908413539</v>
      </c>
      <c r="O348" s="13">
        <v>332.55098361871376</v>
      </c>
      <c r="P348" s="13">
        <v>55.8537777312158</v>
      </c>
      <c r="Q348" s="14">
        <v>106.92556250262679</v>
      </c>
    </row>
    <row r="349" spans="1:17" x14ac:dyDescent="0.35">
      <c r="A349" s="140">
        <v>68</v>
      </c>
      <c r="B349" s="7" t="s">
        <v>544</v>
      </c>
      <c r="C349" s="8">
        <v>5</v>
      </c>
      <c r="D349" s="9" t="s">
        <v>549</v>
      </c>
      <c r="E349" s="10" t="s">
        <v>14</v>
      </c>
      <c r="F349" s="36">
        <v>0.60791003892546502</v>
      </c>
      <c r="G349" s="11">
        <v>8.3800000000000008</v>
      </c>
      <c r="H349" s="11">
        <v>2.0961896365951609</v>
      </c>
      <c r="I349" s="11">
        <v>16.206484701584291</v>
      </c>
      <c r="J349" s="11">
        <v>7.3650926229752711</v>
      </c>
      <c r="K349" s="11">
        <v>0.61748650180473108</v>
      </c>
      <c r="L349" s="131">
        <v>7.9825791247800026</v>
      </c>
      <c r="M349" s="12">
        <v>8.3839611178614817</v>
      </c>
      <c r="N349" s="13">
        <v>49.255463302289442</v>
      </c>
      <c r="O349" s="13">
        <v>380.81378637793949</v>
      </c>
      <c r="P349" s="13">
        <v>101.57530921782329</v>
      </c>
      <c r="Q349" s="14">
        <v>87.888933448392251</v>
      </c>
    </row>
    <row r="350" spans="1:17" x14ac:dyDescent="0.35">
      <c r="A350" s="140">
        <v>68</v>
      </c>
      <c r="B350" s="7" t="s">
        <v>544</v>
      </c>
      <c r="C350" s="8">
        <v>6</v>
      </c>
      <c r="D350" s="9" t="s">
        <v>550</v>
      </c>
      <c r="E350" s="10" t="s">
        <v>18</v>
      </c>
      <c r="F350" s="36">
        <v>0</v>
      </c>
      <c r="G350" s="11">
        <v>8.02</v>
      </c>
      <c r="H350" s="11">
        <v>2.8269827110148253</v>
      </c>
      <c r="I350" s="11">
        <v>16.202014938335939</v>
      </c>
      <c r="J350" s="11">
        <v>8.870967741935484</v>
      </c>
      <c r="K350" s="11">
        <v>0.61517783291976835</v>
      </c>
      <c r="L350" s="131">
        <v>9.4861455748552519</v>
      </c>
      <c r="M350" s="12">
        <v>6.9347319347319347</v>
      </c>
      <c r="N350" s="13">
        <v>58.549171883614783</v>
      </c>
      <c r="O350" s="13">
        <v>335.55725466216001</v>
      </c>
      <c r="P350" s="13"/>
      <c r="Q350" s="14">
        <v>110.61057034832275</v>
      </c>
    </row>
    <row r="351" spans="1:17" x14ac:dyDescent="0.35">
      <c r="A351" s="140">
        <v>69</v>
      </c>
      <c r="B351" s="7" t="s">
        <v>551</v>
      </c>
      <c r="C351" s="8">
        <v>1</v>
      </c>
      <c r="D351" s="15" t="s">
        <v>552</v>
      </c>
      <c r="E351" s="10" t="s">
        <v>146</v>
      </c>
      <c r="F351" s="36">
        <v>2.981930151527429</v>
      </c>
      <c r="G351" s="11">
        <v>11.85</v>
      </c>
      <c r="H351" s="11">
        <v>5.7341418911666846</v>
      </c>
      <c r="I351" s="11">
        <v>23.550885775702319</v>
      </c>
      <c r="J351" s="11">
        <v>13.750748097694435</v>
      </c>
      <c r="K351" s="11">
        <v>2.8498959787967739</v>
      </c>
      <c r="L351" s="131">
        <v>16.600644076491211</v>
      </c>
      <c r="M351" s="12">
        <v>20.725388601036268</v>
      </c>
      <c r="N351" s="13">
        <v>70.488406400485616</v>
      </c>
      <c r="O351" s="13">
        <v>289.50528939760153</v>
      </c>
      <c r="P351" s="13">
        <v>95.572190962855942</v>
      </c>
      <c r="Q351" s="14">
        <v>116.04006833497414</v>
      </c>
    </row>
    <row r="352" spans="1:17" x14ac:dyDescent="0.35">
      <c r="A352" s="140">
        <v>69</v>
      </c>
      <c r="B352" s="7" t="s">
        <v>551</v>
      </c>
      <c r="C352" s="8">
        <v>2</v>
      </c>
      <c r="D352" s="9" t="s">
        <v>553</v>
      </c>
      <c r="E352" s="10" t="s">
        <v>141</v>
      </c>
      <c r="F352" s="36">
        <v>2.7798699075659021</v>
      </c>
      <c r="G352" s="11">
        <v>14.32</v>
      </c>
      <c r="H352" s="11">
        <v>8.3162193968202693</v>
      </c>
      <c r="I352" s="11">
        <v>25.796285120364782</v>
      </c>
      <c r="J352" s="11">
        <v>11.459869900611807</v>
      </c>
      <c r="K352" s="11">
        <v>0</v>
      </c>
      <c r="L352" s="131">
        <v>11.459869900611807</v>
      </c>
      <c r="M352" s="12">
        <v>0</v>
      </c>
      <c r="N352" s="13">
        <v>44.42449696590171</v>
      </c>
      <c r="O352" s="13">
        <v>137.80143781432125</v>
      </c>
      <c r="P352" s="13">
        <v>0</v>
      </c>
      <c r="Q352" s="14">
        <v>80.027024445613165</v>
      </c>
    </row>
    <row r="353" spans="1:17" x14ac:dyDescent="0.35">
      <c r="A353" s="140">
        <v>69</v>
      </c>
      <c r="B353" s="7" t="s">
        <v>551</v>
      </c>
      <c r="C353" s="8">
        <v>3</v>
      </c>
      <c r="D353" s="9" t="s">
        <v>554</v>
      </c>
      <c r="E353" s="10" t="s">
        <v>141</v>
      </c>
      <c r="F353" s="36">
        <v>2.3960341503717983</v>
      </c>
      <c r="G353" s="11">
        <v>12.29</v>
      </c>
      <c r="H353" s="11">
        <v>7.059988322205581</v>
      </c>
      <c r="I353" s="11">
        <v>24.710221285563751</v>
      </c>
      <c r="J353" s="11">
        <v>15.877613355100321</v>
      </c>
      <c r="K353" s="11">
        <v>2.0906840802569908</v>
      </c>
      <c r="L353" s="131">
        <v>17.968297435357311</v>
      </c>
      <c r="M353" s="12">
        <v>13.167495854063018</v>
      </c>
      <c r="N353" s="13">
        <v>72.716052307693332</v>
      </c>
      <c r="O353" s="13">
        <v>254.50888323486507</v>
      </c>
      <c r="P353" s="13">
        <v>87.256021786357863</v>
      </c>
      <c r="Q353" s="14">
        <v>129.19132103417675</v>
      </c>
    </row>
    <row r="354" spans="1:17" x14ac:dyDescent="0.35">
      <c r="A354" s="140">
        <v>69</v>
      </c>
      <c r="B354" s="7" t="s">
        <v>551</v>
      </c>
      <c r="C354" s="8">
        <v>4</v>
      </c>
      <c r="D354" s="9" t="s">
        <v>555</v>
      </c>
      <c r="E354" s="10" t="s">
        <v>14</v>
      </c>
      <c r="F354" s="36">
        <v>1.4150841020075962</v>
      </c>
      <c r="G354" s="11">
        <v>9.09</v>
      </c>
      <c r="H354" s="11">
        <v>4.8433671683584176</v>
      </c>
      <c r="I354" s="11">
        <v>17.926430815889443</v>
      </c>
      <c r="J354" s="11">
        <v>10.797689989186205</v>
      </c>
      <c r="K354" s="11">
        <v>1.5438418885028644</v>
      </c>
      <c r="L354" s="131">
        <v>12.34153187768907</v>
      </c>
      <c r="M354" s="12">
        <v>14.297890475175793</v>
      </c>
      <c r="N354" s="13">
        <v>68.845449517758496</v>
      </c>
      <c r="O354" s="13">
        <v>254.8130556426932</v>
      </c>
      <c r="P354" s="13">
        <v>109.09894940608818</v>
      </c>
      <c r="Q354" s="14">
        <v>118.78646852790105</v>
      </c>
    </row>
    <row r="355" spans="1:17" x14ac:dyDescent="0.35">
      <c r="A355" s="140">
        <v>69</v>
      </c>
      <c r="B355" s="7" t="s">
        <v>551</v>
      </c>
      <c r="C355" s="8">
        <v>5</v>
      </c>
      <c r="D355" s="9" t="s">
        <v>556</v>
      </c>
      <c r="E355" s="10" t="s">
        <v>14</v>
      </c>
      <c r="F355" s="36">
        <v>2.0556202194878614</v>
      </c>
      <c r="G355" s="11">
        <v>8.18</v>
      </c>
      <c r="H355" s="11">
        <v>3.9566296431913424</v>
      </c>
      <c r="I355" s="11">
        <v>14.276163762407895</v>
      </c>
      <c r="J355" s="11">
        <v>7.7879365914622118</v>
      </c>
      <c r="K355" s="11">
        <v>1.6290644390361553</v>
      </c>
      <c r="L355" s="131">
        <v>9.4170010304983673</v>
      </c>
      <c r="M355" s="12">
        <v>20.917792792792795</v>
      </c>
      <c r="N355" s="13">
        <v>65.963105966150977</v>
      </c>
      <c r="O355" s="13">
        <v>238.00562296001991</v>
      </c>
      <c r="P355" s="13">
        <v>79.249290486256328</v>
      </c>
      <c r="Q355" s="14">
        <v>95.207048795381567</v>
      </c>
    </row>
    <row r="356" spans="1:17" x14ac:dyDescent="0.35">
      <c r="A356" s="140">
        <v>69</v>
      </c>
      <c r="B356" s="7" t="s">
        <v>551</v>
      </c>
      <c r="C356" s="8">
        <v>6</v>
      </c>
      <c r="D356" s="9" t="s">
        <v>557</v>
      </c>
      <c r="E356" s="10" t="s">
        <v>141</v>
      </c>
      <c r="F356" s="36">
        <v>0</v>
      </c>
      <c r="G356" s="11">
        <v>12.97</v>
      </c>
      <c r="H356" s="11">
        <v>7.4995734724219458</v>
      </c>
      <c r="I356" s="11">
        <v>26.482080866692382</v>
      </c>
      <c r="J356" s="11">
        <v>14.714390911003578</v>
      </c>
      <c r="K356" s="11">
        <v>1.3728171681043553</v>
      </c>
      <c r="L356" s="131">
        <v>16.087208079107935</v>
      </c>
      <c r="M356" s="12">
        <v>9.3297587131367301</v>
      </c>
      <c r="N356" s="13">
        <v>60.747522674252863</v>
      </c>
      <c r="O356" s="13">
        <v>214.50830688258674</v>
      </c>
      <c r="P356" s="13"/>
      <c r="Q356" s="14">
        <v>113.44942876641156</v>
      </c>
    </row>
    <row r="357" spans="1:17" x14ac:dyDescent="0.35">
      <c r="A357" s="140">
        <v>69</v>
      </c>
      <c r="B357" s="7" t="s">
        <v>551</v>
      </c>
      <c r="C357" s="8">
        <v>7</v>
      </c>
      <c r="D357" s="15" t="s">
        <v>558</v>
      </c>
      <c r="E357" s="10" t="s">
        <v>141</v>
      </c>
      <c r="F357" s="36">
        <v>3.6773502928027204</v>
      </c>
      <c r="G357" s="11">
        <v>13.36</v>
      </c>
      <c r="H357" s="11">
        <v>9.0423502479969482</v>
      </c>
      <c r="I357" s="11">
        <v>26.556480943465253</v>
      </c>
      <c r="J357" s="11">
        <v>13.342722656684334</v>
      </c>
      <c r="K357" s="11">
        <v>2.5758867351098922</v>
      </c>
      <c r="L357" s="131">
        <v>15.918609391794226</v>
      </c>
      <c r="M357" s="12">
        <v>19.305555555555557</v>
      </c>
      <c r="N357" s="13">
        <v>59.942465365356753</v>
      </c>
      <c r="O357" s="13">
        <v>176.04504310503233</v>
      </c>
      <c r="P357" s="13">
        <v>70.047358288151017</v>
      </c>
      <c r="Q357" s="14">
        <v>99.870678567996521</v>
      </c>
    </row>
    <row r="358" spans="1:17" x14ac:dyDescent="0.35">
      <c r="A358" s="140">
        <v>69</v>
      </c>
      <c r="B358" s="7" t="s">
        <v>551</v>
      </c>
      <c r="C358" s="8">
        <v>8</v>
      </c>
      <c r="D358" s="9" t="s">
        <v>559</v>
      </c>
      <c r="E358" s="10" t="s">
        <v>14</v>
      </c>
      <c r="F358" s="36">
        <v>1.9733333333333332</v>
      </c>
      <c r="G358" s="11">
        <v>8.56</v>
      </c>
      <c r="H358" s="11">
        <v>3.9741779301997173</v>
      </c>
      <c r="I358" s="11">
        <v>14.475649651256095</v>
      </c>
      <c r="J358" s="11">
        <v>9.6865875024333263</v>
      </c>
      <c r="K358" s="11">
        <v>1.0200506131983649</v>
      </c>
      <c r="L358" s="131">
        <v>10.706638115631691</v>
      </c>
      <c r="M358" s="12">
        <v>10.530546623794214</v>
      </c>
      <c r="N358" s="13">
        <v>73.963092321059619</v>
      </c>
      <c r="O358" s="13">
        <v>269.40510222937206</v>
      </c>
      <c r="P358" s="13">
        <v>51.691754047214445</v>
      </c>
      <c r="Q358" s="14">
        <v>113.16106895366033</v>
      </c>
    </row>
    <row r="359" spans="1:17" x14ac:dyDescent="0.35">
      <c r="A359" s="140">
        <v>69</v>
      </c>
      <c r="B359" s="7" t="s">
        <v>551</v>
      </c>
      <c r="C359" s="8">
        <v>9</v>
      </c>
      <c r="D359" s="9" t="s">
        <v>560</v>
      </c>
      <c r="E359" s="10" t="s">
        <v>14</v>
      </c>
      <c r="F359" s="36">
        <v>2.1922174128388998</v>
      </c>
      <c r="G359" s="11">
        <v>8.93</v>
      </c>
      <c r="H359" s="11">
        <v>5.165129788357639</v>
      </c>
      <c r="I359" s="11">
        <v>14.65694000809005</v>
      </c>
      <c r="J359" s="11">
        <v>7.8881263176781946</v>
      </c>
      <c r="K359" s="11">
        <v>1.3210424797021487</v>
      </c>
      <c r="L359" s="131">
        <v>9.2091687973803431</v>
      </c>
      <c r="M359" s="12">
        <v>16.747227750924086</v>
      </c>
      <c r="N359" s="13">
        <v>62.831455899370859</v>
      </c>
      <c r="O359" s="13">
        <v>178.29501241455912</v>
      </c>
      <c r="P359" s="13">
        <v>60.260559557886729</v>
      </c>
      <c r="Q359" s="14">
        <v>88.332881496956276</v>
      </c>
    </row>
    <row r="360" spans="1:17" x14ac:dyDescent="0.35">
      <c r="A360" s="140">
        <v>69</v>
      </c>
      <c r="B360" s="7" t="s">
        <v>551</v>
      </c>
      <c r="C360" s="8">
        <v>10</v>
      </c>
      <c r="D360" s="9" t="s">
        <v>561</v>
      </c>
      <c r="E360" s="10" t="s">
        <v>14</v>
      </c>
      <c r="F360" s="36">
        <v>1.5205775896738609</v>
      </c>
      <c r="G360" s="11">
        <v>8.17</v>
      </c>
      <c r="H360" s="11">
        <v>3.4338250226152454</v>
      </c>
      <c r="I360" s="11">
        <v>14.247444666961428</v>
      </c>
      <c r="J360" s="11">
        <v>9.5671386963944958</v>
      </c>
      <c r="K360" s="11">
        <v>0.93602490710053221</v>
      </c>
      <c r="L360" s="131">
        <v>10.503163603495029</v>
      </c>
      <c r="M360" s="12">
        <v>9.7837497375603615</v>
      </c>
      <c r="N360" s="13">
        <v>73.719630775973059</v>
      </c>
      <c r="O360" s="13">
        <v>305.87358220995446</v>
      </c>
      <c r="P360" s="13">
        <v>61.557194677668129</v>
      </c>
      <c r="Q360" s="14">
        <v>117.10084083714194</v>
      </c>
    </row>
    <row r="361" spans="1:17" x14ac:dyDescent="0.35">
      <c r="A361" s="140">
        <v>69</v>
      </c>
      <c r="B361" s="7" t="s">
        <v>551</v>
      </c>
      <c r="C361" s="8">
        <v>11</v>
      </c>
      <c r="D361" s="9" t="s">
        <v>562</v>
      </c>
      <c r="E361" s="10" t="s">
        <v>14</v>
      </c>
      <c r="F361" s="36">
        <v>0</v>
      </c>
      <c r="G361" s="11">
        <v>11.02</v>
      </c>
      <c r="H361" s="11">
        <v>8.2542902026288054</v>
      </c>
      <c r="I361" s="11">
        <v>18.56030751787171</v>
      </c>
      <c r="J361" s="11">
        <v>10.734374296899608</v>
      </c>
      <c r="K361" s="11">
        <v>2.7899023534176304</v>
      </c>
      <c r="L361" s="131">
        <v>13.524276650317239</v>
      </c>
      <c r="M361" s="12">
        <v>25.990358415426535</v>
      </c>
      <c r="N361" s="13">
        <v>72.866662566311035</v>
      </c>
      <c r="O361" s="13">
        <v>163.84542242057424</v>
      </c>
      <c r="P361" s="13"/>
      <c r="Q361" s="14">
        <v>97.408115216874847</v>
      </c>
    </row>
    <row r="362" spans="1:17" x14ac:dyDescent="0.35">
      <c r="A362" s="140">
        <v>69</v>
      </c>
      <c r="B362" s="7" t="s">
        <v>551</v>
      </c>
      <c r="C362" s="8">
        <v>12</v>
      </c>
      <c r="D362" s="9" t="s">
        <v>563</v>
      </c>
      <c r="E362" s="10" t="s">
        <v>14</v>
      </c>
      <c r="F362" s="36">
        <v>3.7186688275647715</v>
      </c>
      <c r="G362" s="11">
        <v>9.98</v>
      </c>
      <c r="H362" s="11">
        <v>5.1890207780240036</v>
      </c>
      <c r="I362" s="11">
        <v>17.101268654331641</v>
      </c>
      <c r="J362" s="11">
        <v>9.9276111685625636</v>
      </c>
      <c r="K362" s="11">
        <v>1.7844688679925929</v>
      </c>
      <c r="L362" s="131">
        <v>11.712080036555157</v>
      </c>
      <c r="M362" s="12">
        <v>17.97480620155039</v>
      </c>
      <c r="N362" s="13">
        <v>68.486615076879474</v>
      </c>
      <c r="O362" s="13">
        <v>225.70886757973545</v>
      </c>
      <c r="P362" s="13">
        <v>47.986764908053949</v>
      </c>
      <c r="Q362" s="14">
        <v>99.475061809244124</v>
      </c>
    </row>
    <row r="363" spans="1:17" x14ac:dyDescent="0.35">
      <c r="A363" s="140">
        <v>69</v>
      </c>
      <c r="B363" s="7" t="s">
        <v>551</v>
      </c>
      <c r="C363" s="8">
        <v>13</v>
      </c>
      <c r="D363" s="9" t="s">
        <v>564</v>
      </c>
      <c r="E363" s="10" t="s">
        <v>14</v>
      </c>
      <c r="F363" s="36">
        <v>2.0416191337870262</v>
      </c>
      <c r="G363" s="11">
        <v>9.19</v>
      </c>
      <c r="H363" s="11">
        <v>4.93097085436073</v>
      </c>
      <c r="I363" s="11">
        <v>17.323638613861387</v>
      </c>
      <c r="J363" s="11">
        <v>8.987465324154936</v>
      </c>
      <c r="K363" s="11">
        <v>1.1841158943799446</v>
      </c>
      <c r="L363" s="131">
        <v>10.171581218534881</v>
      </c>
      <c r="M363" s="12">
        <v>13.175192912260647</v>
      </c>
      <c r="N363" s="13">
        <v>58.715039289703043</v>
      </c>
      <c r="O363" s="13">
        <v>206.27948367489518</v>
      </c>
      <c r="P363" s="13">
        <v>57.998863489465457</v>
      </c>
      <c r="Q363" s="14">
        <v>97.796140632806711</v>
      </c>
    </row>
    <row r="364" spans="1:17" x14ac:dyDescent="0.35">
      <c r="A364" s="140">
        <v>69</v>
      </c>
      <c r="B364" s="7" t="s">
        <v>551</v>
      </c>
      <c r="C364" s="8">
        <v>14</v>
      </c>
      <c r="D364" s="9" t="s">
        <v>565</v>
      </c>
      <c r="E364" s="10" t="s">
        <v>141</v>
      </c>
      <c r="F364" s="36">
        <v>22.485719913334645</v>
      </c>
      <c r="G364" s="11">
        <v>15.94</v>
      </c>
      <c r="H364" s="11">
        <v>13.704165923812919</v>
      </c>
      <c r="I364" s="11">
        <v>30.069117499749577</v>
      </c>
      <c r="J364" s="11">
        <v>14.588405356055995</v>
      </c>
      <c r="K364" s="11">
        <v>10.445830797321971</v>
      </c>
      <c r="L364" s="131">
        <v>25.034236153377968</v>
      </c>
      <c r="M364" s="12">
        <v>71.603650586701434</v>
      </c>
      <c r="N364" s="13">
        <v>83.255639789183903</v>
      </c>
      <c r="O364" s="13">
        <v>182.67610223455816</v>
      </c>
      <c r="P364" s="13">
        <v>46.455398526632493</v>
      </c>
      <c r="Q364" s="14">
        <v>91.520736236235862</v>
      </c>
    </row>
    <row r="365" spans="1:17" x14ac:dyDescent="0.35">
      <c r="A365" s="140">
        <v>70</v>
      </c>
      <c r="B365" s="7" t="s">
        <v>566</v>
      </c>
      <c r="C365" s="8">
        <v>1</v>
      </c>
      <c r="D365" s="9" t="s">
        <v>567</v>
      </c>
      <c r="E365" s="10" t="s">
        <v>14</v>
      </c>
      <c r="F365" s="36">
        <v>2.6076367748108202</v>
      </c>
      <c r="G365" s="11">
        <v>9.19</v>
      </c>
      <c r="H365" s="11">
        <v>2.575859505010091</v>
      </c>
      <c r="I365" s="11">
        <v>15.15386939444948</v>
      </c>
      <c r="J365" s="11">
        <v>9.0420196760494242</v>
      </c>
      <c r="K365" s="11">
        <v>0.94538935956806591</v>
      </c>
      <c r="L365" s="131">
        <v>9.9874090356174907</v>
      </c>
      <c r="M365" s="12">
        <v>10.455510974746284</v>
      </c>
      <c r="N365" s="13">
        <v>65.906659056172501</v>
      </c>
      <c r="O365" s="13">
        <v>387.73112493875573</v>
      </c>
      <c r="P365" s="13">
        <v>36.254641317391773</v>
      </c>
      <c r="Q365" s="14">
        <v>98.389767965717354</v>
      </c>
    </row>
    <row r="366" spans="1:17" x14ac:dyDescent="0.35">
      <c r="A366" s="140">
        <v>70</v>
      </c>
      <c r="B366" s="7" t="s">
        <v>566</v>
      </c>
      <c r="C366" s="8">
        <v>2</v>
      </c>
      <c r="D366" s="9" t="s">
        <v>568</v>
      </c>
      <c r="E366" s="10" t="s">
        <v>141</v>
      </c>
      <c r="F366" s="36">
        <v>1.9369886477523277</v>
      </c>
      <c r="G366" s="11">
        <v>10.09</v>
      </c>
      <c r="H366" s="11">
        <v>4.4860238391122476</v>
      </c>
      <c r="I366" s="11">
        <v>16.592158823109333</v>
      </c>
      <c r="J366" s="11">
        <v>11.878471087879777</v>
      </c>
      <c r="K366" s="11">
        <v>2.0341936186431449</v>
      </c>
      <c r="L366" s="131">
        <v>13.912664706522921</v>
      </c>
      <c r="M366" s="12">
        <v>17.125045837917124</v>
      </c>
      <c r="N366" s="13">
        <v>83.850840959559463</v>
      </c>
      <c r="O366" s="13">
        <v>310.13354376815215</v>
      </c>
      <c r="P366" s="13">
        <v>105.01835521873674</v>
      </c>
      <c r="Q366" s="14">
        <v>117.72518422081049</v>
      </c>
    </row>
    <row r="367" spans="1:17" x14ac:dyDescent="0.35">
      <c r="A367" s="140">
        <v>71</v>
      </c>
      <c r="B367" s="7" t="s">
        <v>569</v>
      </c>
      <c r="C367" s="8">
        <v>1</v>
      </c>
      <c r="D367" s="9" t="s">
        <v>570</v>
      </c>
      <c r="E367" s="17" t="s">
        <v>194</v>
      </c>
      <c r="F367" s="36">
        <v>2.3232952910712572</v>
      </c>
      <c r="G367" s="11">
        <v>11.05</v>
      </c>
      <c r="H367" s="11">
        <v>4.5299307466084811</v>
      </c>
      <c r="I367" s="11">
        <v>17.535764550782989</v>
      </c>
      <c r="J367" s="11">
        <v>9.5876577840112205</v>
      </c>
      <c r="K367" s="11">
        <v>1.9074333800841514</v>
      </c>
      <c r="L367" s="131">
        <v>11.495091164095372</v>
      </c>
      <c r="M367" s="12">
        <v>19.894675248683438</v>
      </c>
      <c r="N367" s="13">
        <v>65.552266801974739</v>
      </c>
      <c r="O367" s="13">
        <v>253.75865122665826</v>
      </c>
      <c r="P367" s="13">
        <v>82.100342019143241</v>
      </c>
      <c r="Q367" s="14">
        <v>86.766133791956747</v>
      </c>
    </row>
    <row r="368" spans="1:17" x14ac:dyDescent="0.35">
      <c r="A368" s="140">
        <v>71</v>
      </c>
      <c r="B368" s="7" t="s">
        <v>569</v>
      </c>
      <c r="C368" s="8">
        <v>2</v>
      </c>
      <c r="D368" s="9" t="s">
        <v>571</v>
      </c>
      <c r="E368" s="10" t="s">
        <v>141</v>
      </c>
      <c r="F368" s="36">
        <v>2.8010049856711028</v>
      </c>
      <c r="G368" s="11">
        <v>10.47</v>
      </c>
      <c r="H368" s="11">
        <v>4.5149904405739854</v>
      </c>
      <c r="I368" s="11">
        <v>17.0360769773432</v>
      </c>
      <c r="J368" s="11">
        <v>0</v>
      </c>
      <c r="K368" s="11">
        <v>9.9658913138255585</v>
      </c>
      <c r="L368" s="131">
        <v>9.9658913138255585</v>
      </c>
      <c r="M368" s="12"/>
      <c r="N368" s="13">
        <v>58.498745498036328</v>
      </c>
      <c r="O368" s="13">
        <v>220.72895712617736</v>
      </c>
      <c r="P368" s="13">
        <v>355.79698589639588</v>
      </c>
      <c r="Q368" s="14">
        <v>0</v>
      </c>
    </row>
    <row r="369" spans="1:17" x14ac:dyDescent="0.35">
      <c r="A369" s="140">
        <v>71</v>
      </c>
      <c r="B369" s="7" t="s">
        <v>569</v>
      </c>
      <c r="C369" s="8">
        <v>3</v>
      </c>
      <c r="D369" s="9" t="s">
        <v>572</v>
      </c>
      <c r="E369" s="10" t="s">
        <v>141</v>
      </c>
      <c r="F369" s="36">
        <v>0.36544786597680368</v>
      </c>
      <c r="G369" s="11">
        <v>9.84</v>
      </c>
      <c r="H369" s="11">
        <v>3.4432321315623025</v>
      </c>
      <c r="I369" s="11">
        <v>16.807746467730965</v>
      </c>
      <c r="J369" s="11">
        <v>9.4119676656151423</v>
      </c>
      <c r="K369" s="11">
        <v>1.4195583596214512</v>
      </c>
      <c r="L369" s="131">
        <v>10.831526025236593</v>
      </c>
      <c r="M369" s="12">
        <v>15.082482325216025</v>
      </c>
      <c r="N369" s="13">
        <v>64.443654275913417</v>
      </c>
      <c r="O369" s="13">
        <v>314.57437696255437</v>
      </c>
      <c r="P369" s="13">
        <v>388.44346671094144</v>
      </c>
      <c r="Q369" s="14">
        <v>95.650077902592912</v>
      </c>
    </row>
    <row r="370" spans="1:17" x14ac:dyDescent="0.35">
      <c r="A370" s="140">
        <v>71</v>
      </c>
      <c r="B370" s="7" t="s">
        <v>569</v>
      </c>
      <c r="C370" s="8">
        <v>4</v>
      </c>
      <c r="D370" s="9" t="s">
        <v>573</v>
      </c>
      <c r="E370" s="10" t="s">
        <v>141</v>
      </c>
      <c r="F370" s="36">
        <v>1.9971526538469251</v>
      </c>
      <c r="G370" s="11">
        <v>10.16</v>
      </c>
      <c r="H370" s="11">
        <v>4.2565573429770955</v>
      </c>
      <c r="I370" s="11">
        <v>17.591016811667963</v>
      </c>
      <c r="J370" s="11">
        <v>8.3409228901032186</v>
      </c>
      <c r="K370" s="11">
        <v>1.411657559198543</v>
      </c>
      <c r="L370" s="131">
        <v>9.752580449301762</v>
      </c>
      <c r="M370" s="12">
        <v>16.924476797088261</v>
      </c>
      <c r="N370" s="13">
        <v>55.44068631003163</v>
      </c>
      <c r="O370" s="13">
        <v>229.11897252817627</v>
      </c>
      <c r="P370" s="13">
        <v>70.683508167460374</v>
      </c>
      <c r="Q370" s="14">
        <v>82.095697737236407</v>
      </c>
    </row>
    <row r="371" spans="1:17" x14ac:dyDescent="0.35">
      <c r="A371" s="140">
        <v>71</v>
      </c>
      <c r="B371" s="7" t="s">
        <v>569</v>
      </c>
      <c r="C371" s="8">
        <v>5</v>
      </c>
      <c r="E371" s="10" t="s">
        <v>141</v>
      </c>
      <c r="F371" s="36">
        <v>2.8389853524288897</v>
      </c>
      <c r="G371" s="11">
        <v>11.66</v>
      </c>
      <c r="H371" s="11">
        <v>5.6948610277944418</v>
      </c>
      <c r="I371" s="11">
        <v>19.971851652218177</v>
      </c>
      <c r="J371" s="11">
        <v>11.417446612977338</v>
      </c>
      <c r="K371" s="11">
        <v>2.4595516215627948</v>
      </c>
      <c r="L371" s="131">
        <v>13.876998234540133</v>
      </c>
      <c r="M371" s="12">
        <v>21.54204617665749</v>
      </c>
      <c r="N371" s="13">
        <v>69.482782448961771</v>
      </c>
      <c r="O371" s="13">
        <v>243.67580116199159</v>
      </c>
      <c r="P371" s="13">
        <v>86.634882404677754</v>
      </c>
      <c r="Q371" s="14">
        <v>97.919782272532913</v>
      </c>
    </row>
    <row r="372" spans="1:17" x14ac:dyDescent="0.35">
      <c r="A372" s="140">
        <v>72</v>
      </c>
      <c r="B372" s="7" t="s">
        <v>574</v>
      </c>
      <c r="C372" s="8">
        <v>1</v>
      </c>
      <c r="D372" s="9" t="s">
        <v>575</v>
      </c>
      <c r="E372" s="10" t="s">
        <v>141</v>
      </c>
      <c r="F372" s="36">
        <v>2.1745330101240556</v>
      </c>
      <c r="G372" s="11">
        <v>10.16</v>
      </c>
      <c r="H372" s="11">
        <v>3.8913380197783871</v>
      </c>
      <c r="I372" s="11">
        <v>17.194913645853102</v>
      </c>
      <c r="J372" s="11">
        <v>11.511842722033805</v>
      </c>
      <c r="K372" s="11">
        <v>0</v>
      </c>
      <c r="L372" s="131">
        <v>11.511842722033805</v>
      </c>
      <c r="M372" s="12">
        <v>0</v>
      </c>
      <c r="N372" s="13">
        <v>66.949116227810293</v>
      </c>
      <c r="O372" s="13">
        <v>295.83250448876214</v>
      </c>
      <c r="P372" s="13">
        <v>0</v>
      </c>
      <c r="Q372" s="14">
        <v>113.30553860269492</v>
      </c>
    </row>
    <row r="373" spans="1:17" x14ac:dyDescent="0.35">
      <c r="A373" s="140">
        <v>72</v>
      </c>
      <c r="B373" s="7" t="s">
        <v>574</v>
      </c>
      <c r="C373" s="8">
        <v>2</v>
      </c>
      <c r="D373" s="9" t="s">
        <v>576</v>
      </c>
      <c r="E373" s="10" t="s">
        <v>141</v>
      </c>
      <c r="F373" s="36">
        <v>3.5674398625429551</v>
      </c>
      <c r="G373" s="11">
        <v>12.32</v>
      </c>
      <c r="H373" s="11">
        <v>5.5487538259728897</v>
      </c>
      <c r="I373" s="11">
        <v>20.254957507082153</v>
      </c>
      <c r="J373" s="11">
        <v>12.196692596981093</v>
      </c>
      <c r="K373" s="11">
        <v>1.5506671474936891</v>
      </c>
      <c r="L373" s="131">
        <v>13.747359744474782</v>
      </c>
      <c r="M373" s="12">
        <v>12.713833157338966</v>
      </c>
      <c r="N373" s="13">
        <v>67.871580276917456</v>
      </c>
      <c r="O373" s="13">
        <v>247.75580563919485</v>
      </c>
      <c r="P373" s="13">
        <v>43.467226000786376</v>
      </c>
      <c r="Q373" s="14">
        <v>98.999128222249126</v>
      </c>
    </row>
    <row r="374" spans="1:17" x14ac:dyDescent="0.35">
      <c r="A374" s="140">
        <v>72</v>
      </c>
      <c r="B374" s="7" t="s">
        <v>574</v>
      </c>
      <c r="C374" s="8">
        <v>3</v>
      </c>
      <c r="D374" s="9" t="s">
        <v>577</v>
      </c>
      <c r="E374" s="10" t="s">
        <v>141</v>
      </c>
      <c r="F374" s="36">
        <v>3.283671036948749</v>
      </c>
      <c r="G374" s="11">
        <v>10.59</v>
      </c>
      <c r="H374" s="11">
        <v>4.0719640179910046</v>
      </c>
      <c r="I374" s="11">
        <v>16.87465213697747</v>
      </c>
      <c r="J374" s="11">
        <v>12.800746929688062</v>
      </c>
      <c r="K374" s="11">
        <v>0</v>
      </c>
      <c r="L374" s="131">
        <v>12.800746929688062</v>
      </c>
      <c r="M374" s="12">
        <v>0</v>
      </c>
      <c r="N374" s="13">
        <v>75.857841843374956</v>
      </c>
      <c r="O374" s="13">
        <v>314.36296767680176</v>
      </c>
      <c r="P374" s="13">
        <v>0</v>
      </c>
      <c r="Q374" s="14">
        <v>120.87579725862192</v>
      </c>
    </row>
    <row r="375" spans="1:17" x14ac:dyDescent="0.35">
      <c r="A375" s="140">
        <v>72</v>
      </c>
      <c r="B375" s="7" t="s">
        <v>574</v>
      </c>
      <c r="C375" s="8">
        <v>4</v>
      </c>
      <c r="D375" s="15" t="s">
        <v>578</v>
      </c>
      <c r="E375" s="10" t="s">
        <v>141</v>
      </c>
      <c r="F375" s="36">
        <v>4.0930979133226328</v>
      </c>
      <c r="G375" s="11">
        <v>11.38</v>
      </c>
      <c r="H375" s="11">
        <v>4.5114720288734205</v>
      </c>
      <c r="I375" s="11">
        <v>18.129194762120811</v>
      </c>
      <c r="J375" s="11">
        <v>11.420427816365498</v>
      </c>
      <c r="K375" s="11">
        <v>2.7368071505659017</v>
      </c>
      <c r="L375" s="131">
        <v>14.1572349669314</v>
      </c>
      <c r="M375" s="12">
        <v>23.964138599466921</v>
      </c>
      <c r="N375" s="13">
        <v>78.090809617819119</v>
      </c>
      <c r="O375" s="13">
        <v>313.80522535272519</v>
      </c>
      <c r="P375" s="13">
        <v>66.863955090296329</v>
      </c>
      <c r="Q375" s="14">
        <v>100.35525321938046</v>
      </c>
    </row>
    <row r="376" spans="1:17" x14ac:dyDescent="0.35">
      <c r="A376" s="140">
        <v>72</v>
      </c>
      <c r="B376" s="7" t="s">
        <v>574</v>
      </c>
      <c r="C376" s="8">
        <v>5</v>
      </c>
      <c r="D376" s="9" t="s">
        <v>579</v>
      </c>
      <c r="E376" s="10" t="s">
        <v>14</v>
      </c>
      <c r="F376" s="36">
        <v>1.6058060460597749</v>
      </c>
      <c r="G376" s="11">
        <v>9.49</v>
      </c>
      <c r="H376" s="11">
        <v>4.7854849317188286</v>
      </c>
      <c r="I376" s="11">
        <v>15.863272727272729</v>
      </c>
      <c r="J376" s="11">
        <v>11.70010216401969</v>
      </c>
      <c r="K376" s="11">
        <v>1.4326181851955049</v>
      </c>
      <c r="L376" s="131">
        <v>13.132720349215194</v>
      </c>
      <c r="M376" s="12">
        <v>12.244492954951379</v>
      </c>
      <c r="N376" s="13">
        <v>82.786954337845629</v>
      </c>
      <c r="O376" s="13">
        <v>274.428203966745</v>
      </c>
      <c r="P376" s="13">
        <v>89.214895454577004</v>
      </c>
      <c r="Q376" s="14">
        <v>123.28874777681442</v>
      </c>
    </row>
    <row r="377" spans="1:17" x14ac:dyDescent="0.35">
      <c r="A377" s="140">
        <v>73</v>
      </c>
      <c r="B377" s="7" t="s">
        <v>580</v>
      </c>
      <c r="C377" s="8">
        <v>1</v>
      </c>
      <c r="D377" s="9" t="s">
        <v>581</v>
      </c>
      <c r="E377" s="10" t="s">
        <v>14</v>
      </c>
      <c r="F377" s="36">
        <v>1.9345205419292504</v>
      </c>
      <c r="G377" s="11">
        <v>9.64</v>
      </c>
      <c r="H377" s="11">
        <v>5.0175801447776625</v>
      </c>
      <c r="I377" s="11">
        <v>16.643149120637737</v>
      </c>
      <c r="J377" s="11">
        <v>10.730351633340399</v>
      </c>
      <c r="K377" s="11">
        <v>0</v>
      </c>
      <c r="L377" s="131">
        <v>10.730351633340399</v>
      </c>
      <c r="M377" s="12">
        <v>0</v>
      </c>
      <c r="N377" s="13">
        <v>64.47308472430025</v>
      </c>
      <c r="O377" s="13">
        <v>213.85511190107516</v>
      </c>
      <c r="P377" s="13">
        <v>0</v>
      </c>
      <c r="Q377" s="14">
        <v>111.31070159066803</v>
      </c>
    </row>
    <row r="378" spans="1:17" x14ac:dyDescent="0.35">
      <c r="A378" s="140">
        <v>73</v>
      </c>
      <c r="B378" s="7" t="s">
        <v>580</v>
      </c>
      <c r="C378" s="8">
        <v>2</v>
      </c>
      <c r="D378" s="9" t="s">
        <v>582</v>
      </c>
      <c r="E378" s="10" t="s">
        <v>14</v>
      </c>
      <c r="F378" s="36">
        <v>3.4992838445201757</v>
      </c>
      <c r="G378" s="11">
        <v>11.97</v>
      </c>
      <c r="H378" s="11">
        <v>7.0242155106847575</v>
      </c>
      <c r="I378" s="11">
        <v>18.096322755431313</v>
      </c>
      <c r="J378" s="11">
        <v>12.205060172462808</v>
      </c>
      <c r="K378" s="11">
        <v>2.6532739505353931</v>
      </c>
      <c r="L378" s="131">
        <v>14.858334122998201</v>
      </c>
      <c r="M378" s="12">
        <v>21.739130434782609</v>
      </c>
      <c r="N378" s="13">
        <v>82.106924836642392</v>
      </c>
      <c r="O378" s="13">
        <v>211.53015735916298</v>
      </c>
      <c r="P378" s="13">
        <v>75.82334181579408</v>
      </c>
      <c r="Q378" s="14">
        <v>101.96374413085051</v>
      </c>
    </row>
    <row r="379" spans="1:17" x14ac:dyDescent="0.35">
      <c r="A379" s="140">
        <v>73</v>
      </c>
      <c r="B379" s="7" t="s">
        <v>580</v>
      </c>
      <c r="C379" s="8">
        <v>3</v>
      </c>
      <c r="D379" s="9" t="s">
        <v>583</v>
      </c>
      <c r="E379" s="10" t="s">
        <v>141</v>
      </c>
      <c r="F379" s="36">
        <v>2.8564362557190552</v>
      </c>
      <c r="G379" s="11">
        <v>11.63</v>
      </c>
      <c r="H379" s="11">
        <v>6.7143472228866674</v>
      </c>
      <c r="I379" s="11">
        <v>18.223766163131394</v>
      </c>
      <c r="J379" s="11">
        <v>12.503557807252234</v>
      </c>
      <c r="K379" s="11">
        <v>2.575852450617635</v>
      </c>
      <c r="L379" s="131">
        <v>15.079410257869869</v>
      </c>
      <c r="M379" s="12">
        <v>20.600956066469379</v>
      </c>
      <c r="N379" s="13">
        <v>82.74585024240001</v>
      </c>
      <c r="O379" s="13">
        <v>224.58490389758023</v>
      </c>
      <c r="P379" s="13">
        <v>90.177137524436418</v>
      </c>
      <c r="Q379" s="14">
        <v>107.51124511824793</v>
      </c>
    </row>
    <row r="380" spans="1:17" x14ac:dyDescent="0.35">
      <c r="A380" s="140">
        <v>73</v>
      </c>
      <c r="B380" s="7" t="s">
        <v>580</v>
      </c>
      <c r="C380" s="8">
        <v>4</v>
      </c>
      <c r="D380" s="9" t="s">
        <v>584</v>
      </c>
      <c r="E380" s="10" t="s">
        <v>141</v>
      </c>
      <c r="F380" s="36">
        <v>3.8129117919683342</v>
      </c>
      <c r="G380" s="11">
        <v>12.89</v>
      </c>
      <c r="H380" s="11">
        <v>6.8896337435470842</v>
      </c>
      <c r="I380" s="11">
        <v>21.943042787032557</v>
      </c>
      <c r="J380" s="11">
        <v>13.670800830574107</v>
      </c>
      <c r="K380" s="11">
        <v>4.9890566249508952</v>
      </c>
      <c r="L380" s="131">
        <v>18.659857455525003</v>
      </c>
      <c r="M380" s="12">
        <v>36.494252873563212</v>
      </c>
      <c r="N380" s="13">
        <v>85.037693434896894</v>
      </c>
      <c r="O380" s="13">
        <v>270.83961426834998</v>
      </c>
      <c r="P380" s="13">
        <v>130.84636878985867</v>
      </c>
      <c r="Q380" s="14">
        <v>106.05741528761914</v>
      </c>
    </row>
    <row r="381" spans="1:17" x14ac:dyDescent="0.35">
      <c r="A381" s="140">
        <v>74</v>
      </c>
      <c r="B381" s="7" t="s">
        <v>585</v>
      </c>
      <c r="C381" s="8">
        <v>1</v>
      </c>
      <c r="D381" s="9" t="s">
        <v>586</v>
      </c>
      <c r="E381" s="10" t="s">
        <v>14</v>
      </c>
      <c r="F381" s="36">
        <v>1.5504917504165099</v>
      </c>
      <c r="G381" s="11">
        <v>8.4</v>
      </c>
      <c r="H381" s="11">
        <v>3.1583227070281459</v>
      </c>
      <c r="I381" s="11">
        <v>14.95912332579579</v>
      </c>
      <c r="J381" s="11">
        <v>6.4926630269326786</v>
      </c>
      <c r="K381" s="11">
        <v>1.7596557812912261</v>
      </c>
      <c r="L381" s="131">
        <v>8.2523188082239045</v>
      </c>
      <c r="M381" s="12">
        <v>27.102219443576121</v>
      </c>
      <c r="N381" s="13">
        <v>55.165791661022354</v>
      </c>
      <c r="O381" s="13">
        <v>261.28801815787227</v>
      </c>
      <c r="P381" s="13">
        <v>113.4901737347863</v>
      </c>
      <c r="Q381" s="14">
        <v>77.293607463484264</v>
      </c>
    </row>
    <row r="382" spans="1:17" x14ac:dyDescent="0.35">
      <c r="A382" s="140">
        <v>74</v>
      </c>
      <c r="B382" s="7" t="s">
        <v>585</v>
      </c>
      <c r="C382" s="8">
        <v>2</v>
      </c>
      <c r="D382" s="9" t="s">
        <v>587</v>
      </c>
      <c r="E382" s="10" t="s">
        <v>14</v>
      </c>
      <c r="F382" s="36">
        <v>1.3610131452388585</v>
      </c>
      <c r="G382" s="11">
        <v>9.25</v>
      </c>
      <c r="H382" s="11">
        <v>3.6657681940700808</v>
      </c>
      <c r="I382" s="11">
        <v>16.53219891447851</v>
      </c>
      <c r="J382" s="11">
        <v>7.1146245059288544</v>
      </c>
      <c r="K382" s="11">
        <v>2.0370933414411674</v>
      </c>
      <c r="L382" s="131">
        <v>9.1517178473700227</v>
      </c>
      <c r="M382" s="12">
        <v>28.632478632478627</v>
      </c>
      <c r="N382" s="13">
        <v>55.356930404189384</v>
      </c>
      <c r="O382" s="13">
        <v>249.65347951281461</v>
      </c>
      <c r="P382" s="13">
        <v>149.67477342650179</v>
      </c>
      <c r="Q382" s="14">
        <v>76.91485952355518</v>
      </c>
    </row>
    <row r="383" spans="1:17" x14ac:dyDescent="0.35">
      <c r="A383" s="140">
        <v>74</v>
      </c>
      <c r="B383" s="7" t="s">
        <v>585</v>
      </c>
      <c r="C383" s="8">
        <v>3</v>
      </c>
      <c r="D383" s="9" t="s">
        <v>588</v>
      </c>
      <c r="E383" s="10" t="s">
        <v>14</v>
      </c>
      <c r="F383" s="36">
        <v>2.0683406678747089</v>
      </c>
      <c r="G383" s="11">
        <v>9.67</v>
      </c>
      <c r="H383" s="11">
        <v>4.244372990353698</v>
      </c>
      <c r="I383" s="11">
        <v>16.883683939682193</v>
      </c>
      <c r="J383" s="11">
        <v>10.792833386975646</v>
      </c>
      <c r="K383" s="11">
        <v>0</v>
      </c>
      <c r="L383" s="131">
        <v>10.792833386975646</v>
      </c>
      <c r="M383" s="12">
        <v>0</v>
      </c>
      <c r="N383" s="13">
        <v>63.92463531971805</v>
      </c>
      <c r="O383" s="13">
        <v>254.28569570828984</v>
      </c>
      <c r="P383" s="13">
        <v>0</v>
      </c>
      <c r="Q383" s="14">
        <v>111.61151382601496</v>
      </c>
    </row>
    <row r="384" spans="1:17" x14ac:dyDescent="0.35">
      <c r="A384" s="140">
        <v>74</v>
      </c>
      <c r="B384" s="7" t="s">
        <v>585</v>
      </c>
      <c r="C384" s="8">
        <v>4</v>
      </c>
      <c r="D384" s="9" t="s">
        <v>589</v>
      </c>
      <c r="E384" s="10" t="s">
        <v>14</v>
      </c>
      <c r="F384" s="36">
        <v>1.5843049212949971</v>
      </c>
      <c r="G384" s="11">
        <v>9.27</v>
      </c>
      <c r="H384" s="11">
        <v>3.6557971908864255</v>
      </c>
      <c r="I384" s="11">
        <v>17.021208585721364</v>
      </c>
      <c r="J384" s="11">
        <v>7.1261649351015004</v>
      </c>
      <c r="K384" s="11">
        <v>1.6893318692457133</v>
      </c>
      <c r="L384" s="131">
        <v>8.8154968043472142</v>
      </c>
      <c r="M384" s="12">
        <v>23.706045041485581</v>
      </c>
      <c r="N384" s="13">
        <v>51.791250662084586</v>
      </c>
      <c r="O384" s="13">
        <v>241.13746862991897</v>
      </c>
      <c r="P384" s="13">
        <v>106.62921300937877</v>
      </c>
      <c r="Q384" s="14">
        <v>76.873408145647261</v>
      </c>
    </row>
    <row r="385" spans="1:17" x14ac:dyDescent="0.35">
      <c r="A385" s="140">
        <v>74</v>
      </c>
      <c r="B385" s="7" t="s">
        <v>585</v>
      </c>
      <c r="C385" s="8">
        <v>5</v>
      </c>
      <c r="D385" s="9" t="s">
        <v>590</v>
      </c>
      <c r="E385" s="10" t="s">
        <v>14</v>
      </c>
      <c r="F385" s="36">
        <v>2.2315233448229552</v>
      </c>
      <c r="G385" s="11">
        <v>9.7100000000000009</v>
      </c>
      <c r="H385" s="11">
        <v>3.482152149026954</v>
      </c>
      <c r="I385" s="11">
        <v>16.427860146050012</v>
      </c>
      <c r="J385" s="11">
        <v>8.5985736849662562</v>
      </c>
      <c r="K385" s="11">
        <v>3.0129708514813576</v>
      </c>
      <c r="L385" s="131">
        <v>11.611544536447614</v>
      </c>
      <c r="M385" s="12">
        <v>35.040356248260515</v>
      </c>
      <c r="N385" s="13">
        <v>70.682026954311183</v>
      </c>
      <c r="O385" s="13">
        <v>333.45885071944144</v>
      </c>
      <c r="P385" s="13">
        <v>135.01856740469819</v>
      </c>
      <c r="Q385" s="14">
        <v>88.55379696154742</v>
      </c>
    </row>
    <row r="386" spans="1:17" x14ac:dyDescent="0.35">
      <c r="A386" s="140">
        <v>74</v>
      </c>
      <c r="B386" s="7" t="s">
        <v>585</v>
      </c>
      <c r="C386" s="8">
        <v>6</v>
      </c>
      <c r="D386" s="9" t="s">
        <v>591</v>
      </c>
      <c r="E386" s="10" t="s">
        <v>14</v>
      </c>
      <c r="F386" s="36">
        <v>1.520325000623084</v>
      </c>
      <c r="G386" s="11">
        <v>9.23</v>
      </c>
      <c r="H386" s="11">
        <v>4.6696928723198763</v>
      </c>
      <c r="I386" s="11">
        <v>15.733554749720405</v>
      </c>
      <c r="J386" s="11">
        <v>8.219139850967041</v>
      </c>
      <c r="K386" s="11">
        <v>0</v>
      </c>
      <c r="L386" s="131">
        <v>8.219139850967041</v>
      </c>
      <c r="M386" s="12">
        <v>0</v>
      </c>
      <c r="N386" s="13">
        <v>52.239560491649861</v>
      </c>
      <c r="O386" s="13">
        <v>176.01028752205326</v>
      </c>
      <c r="P386" s="13">
        <v>0</v>
      </c>
      <c r="Q386" s="14">
        <v>89.048102394009106</v>
      </c>
    </row>
    <row r="387" spans="1:17" x14ac:dyDescent="0.35">
      <c r="A387" s="140">
        <v>75</v>
      </c>
      <c r="B387" s="7" t="s">
        <v>592</v>
      </c>
      <c r="C387" s="8">
        <v>1</v>
      </c>
      <c r="D387" s="9" t="s">
        <v>593</v>
      </c>
      <c r="E387" s="10" t="s">
        <v>14</v>
      </c>
      <c r="F387" s="36">
        <v>1.4819980821201291</v>
      </c>
      <c r="G387" s="11">
        <v>7.51</v>
      </c>
      <c r="H387" s="11">
        <v>3.3628785712714713</v>
      </c>
      <c r="I387" s="11">
        <v>12.039176366304838</v>
      </c>
      <c r="J387" s="11">
        <v>6.0024517056262416</v>
      </c>
      <c r="K387" s="11">
        <v>0.82005326119119082</v>
      </c>
      <c r="L387" s="131">
        <v>6.8225049668174327</v>
      </c>
      <c r="M387" s="12">
        <v>13.661971830985916</v>
      </c>
      <c r="N387" s="13">
        <v>56.6692002777882</v>
      </c>
      <c r="O387" s="13">
        <v>202.87693481117608</v>
      </c>
      <c r="P387" s="13">
        <v>55.334299759553815</v>
      </c>
      <c r="Q387" s="14">
        <v>79.926121246687643</v>
      </c>
    </row>
    <row r="388" spans="1:17" x14ac:dyDescent="0.35">
      <c r="A388" s="140">
        <v>75</v>
      </c>
      <c r="B388" s="7" t="s">
        <v>592</v>
      </c>
      <c r="C388" s="8">
        <v>2</v>
      </c>
      <c r="D388" s="9" t="s">
        <v>594</v>
      </c>
      <c r="E388" s="10" t="s">
        <v>14</v>
      </c>
      <c r="F388" s="36">
        <v>1.9521277616753363</v>
      </c>
      <c r="G388" s="11">
        <v>7.47</v>
      </c>
      <c r="H388" s="11">
        <v>3.5074939849458096</v>
      </c>
      <c r="I388" s="11">
        <v>11.504954984131096</v>
      </c>
      <c r="J388" s="11">
        <v>5.9602798976426099</v>
      </c>
      <c r="K388" s="11">
        <v>1.3451391562308928</v>
      </c>
      <c r="L388" s="131">
        <v>7.3054190538735027</v>
      </c>
      <c r="M388" s="12">
        <v>22.568389057750757</v>
      </c>
      <c r="N388" s="13">
        <v>63.498023798875721</v>
      </c>
      <c r="O388" s="13">
        <v>208.28030169769116</v>
      </c>
      <c r="P388" s="13">
        <v>68.906307396421653</v>
      </c>
      <c r="Q388" s="14">
        <v>79.789556862685544</v>
      </c>
    </row>
    <row r="389" spans="1:17" x14ac:dyDescent="0.35">
      <c r="A389" s="140">
        <v>75</v>
      </c>
      <c r="B389" s="7" t="s">
        <v>592</v>
      </c>
      <c r="C389" s="8">
        <v>3</v>
      </c>
      <c r="D389" s="9" t="s">
        <v>595</v>
      </c>
      <c r="E389" s="10" t="s">
        <v>141</v>
      </c>
      <c r="F389" s="36">
        <v>1.5342143374366402</v>
      </c>
      <c r="G389" s="11">
        <v>11.24</v>
      </c>
      <c r="H389" s="11">
        <v>5.2956681487792538</v>
      </c>
      <c r="I389" s="11">
        <v>20.211653342314715</v>
      </c>
      <c r="J389" s="11">
        <v>11.997397527651268</v>
      </c>
      <c r="K389" s="11">
        <v>1.2309694209499022</v>
      </c>
      <c r="L389" s="131">
        <v>13.22836694860117</v>
      </c>
      <c r="M389" s="12">
        <v>10.260303687635574</v>
      </c>
      <c r="N389" s="13">
        <v>65.449207566342551</v>
      </c>
      <c r="O389" s="13">
        <v>249.79599508421887</v>
      </c>
      <c r="P389" s="13">
        <v>80.234514233949966</v>
      </c>
      <c r="Q389" s="14">
        <v>106.73841216771591</v>
      </c>
    </row>
    <row r="390" spans="1:17" x14ac:dyDescent="0.35">
      <c r="A390" s="140">
        <v>75</v>
      </c>
      <c r="B390" s="7" t="s">
        <v>592</v>
      </c>
      <c r="C390" s="8">
        <v>4</v>
      </c>
      <c r="D390" s="9" t="s">
        <v>596</v>
      </c>
      <c r="E390" s="10" t="s">
        <v>14</v>
      </c>
      <c r="F390" s="36">
        <v>0.65953568687643893</v>
      </c>
      <c r="G390" s="11">
        <v>3.76</v>
      </c>
      <c r="H390" s="11">
        <v>1.2961397576782192</v>
      </c>
      <c r="I390" s="11">
        <v>6.6760187266550615</v>
      </c>
      <c r="J390" s="11">
        <v>3.6385342053358247</v>
      </c>
      <c r="K390" s="11">
        <v>0.38409633551333955</v>
      </c>
      <c r="L390" s="131">
        <v>4.022630540849164</v>
      </c>
      <c r="M390" s="12">
        <v>10.556348074179743</v>
      </c>
      <c r="N390" s="13">
        <v>60.254931952005684</v>
      </c>
      <c r="O390" s="13">
        <v>310.35469107551489</v>
      </c>
      <c r="P390" s="13">
        <v>58.237384747506205</v>
      </c>
      <c r="Q390" s="14">
        <v>96.769526737654914</v>
      </c>
    </row>
    <row r="391" spans="1:17" x14ac:dyDescent="0.35">
      <c r="A391" s="140">
        <v>75</v>
      </c>
      <c r="B391" s="7" t="s">
        <v>592</v>
      </c>
      <c r="C391" s="8">
        <v>5</v>
      </c>
      <c r="D391" s="9" t="s">
        <v>597</v>
      </c>
      <c r="E391" s="10" t="s">
        <v>141</v>
      </c>
      <c r="F391" s="36">
        <v>3.768873268746098</v>
      </c>
      <c r="G391" s="11">
        <v>13.48</v>
      </c>
      <c r="H391" s="11">
        <v>13.007072403434492</v>
      </c>
      <c r="I391" s="11">
        <v>22.883432673001217</v>
      </c>
      <c r="J391" s="11">
        <v>11.871245608069819</v>
      </c>
      <c r="K391" s="11">
        <v>1.827042955910688</v>
      </c>
      <c r="L391" s="131">
        <v>13.698288563980507</v>
      </c>
      <c r="M391" s="12">
        <v>15.390490738972693</v>
      </c>
      <c r="N391" s="13">
        <v>59.861161390101636</v>
      </c>
      <c r="O391" s="13">
        <v>105.3141563228594</v>
      </c>
      <c r="P391" s="13">
        <v>48.477166135080587</v>
      </c>
      <c r="Q391" s="14">
        <v>88.065620237906657</v>
      </c>
    </row>
    <row r="392" spans="1:17" x14ac:dyDescent="0.35">
      <c r="A392" s="140">
        <v>75</v>
      </c>
      <c r="B392" s="7" t="s">
        <v>592</v>
      </c>
      <c r="C392" s="8">
        <v>6</v>
      </c>
      <c r="D392" s="15" t="s">
        <v>598</v>
      </c>
      <c r="E392" s="17" t="s">
        <v>194</v>
      </c>
      <c r="F392" s="36">
        <v>4.6659016222419281</v>
      </c>
      <c r="G392" s="11">
        <v>16.63</v>
      </c>
      <c r="H392" s="11">
        <v>16.290218493592697</v>
      </c>
      <c r="I392" s="11">
        <v>28.945690973992861</v>
      </c>
      <c r="J392" s="11">
        <v>18.83461827754795</v>
      </c>
      <c r="K392" s="11">
        <v>2.6090635577284695</v>
      </c>
      <c r="L392" s="131">
        <v>21.443681835276418</v>
      </c>
      <c r="M392" s="12">
        <v>13.852489704230628</v>
      </c>
      <c r="N392" s="13">
        <v>74.08246655622473</v>
      </c>
      <c r="O392" s="13">
        <v>131.63532363737599</v>
      </c>
      <c r="P392" s="13">
        <v>55.917671844843476</v>
      </c>
      <c r="Q392" s="14">
        <v>113.25687478982532</v>
      </c>
    </row>
    <row r="393" spans="1:17" x14ac:dyDescent="0.35">
      <c r="A393" s="140">
        <v>75</v>
      </c>
      <c r="B393" s="7" t="s">
        <v>592</v>
      </c>
      <c r="C393" s="8">
        <v>7</v>
      </c>
      <c r="D393" s="9" t="s">
        <v>599</v>
      </c>
      <c r="E393" s="10" t="s">
        <v>141</v>
      </c>
      <c r="F393" s="36">
        <v>3.2775379118191292</v>
      </c>
      <c r="G393" s="11">
        <v>12.39</v>
      </c>
      <c r="H393" s="11">
        <v>7.4737940736034849</v>
      </c>
      <c r="I393" s="11">
        <v>20.617383987284573</v>
      </c>
      <c r="J393" s="11">
        <v>11.70783626768371</v>
      </c>
      <c r="K393" s="11">
        <v>2.0244800212869749</v>
      </c>
      <c r="L393" s="131">
        <v>13.732316288970685</v>
      </c>
      <c r="M393" s="12">
        <v>17.291666666666668</v>
      </c>
      <c r="N393" s="13">
        <v>66.605522298269562</v>
      </c>
      <c r="O393" s="13">
        <v>183.7395592350012</v>
      </c>
      <c r="P393" s="13">
        <v>61.768317430791498</v>
      </c>
      <c r="Q393" s="14">
        <v>94.494239448617506</v>
      </c>
    </row>
    <row r="394" spans="1:17" x14ac:dyDescent="0.35">
      <c r="A394" s="140">
        <v>75</v>
      </c>
      <c r="B394" s="7" t="s">
        <v>592</v>
      </c>
      <c r="C394" s="8">
        <v>8</v>
      </c>
      <c r="D394" s="9" t="s">
        <v>600</v>
      </c>
      <c r="E394" s="10" t="s">
        <v>141</v>
      </c>
      <c r="F394" s="36">
        <v>2.4324790584446703</v>
      </c>
      <c r="G394" s="11">
        <v>11.76</v>
      </c>
      <c r="H394" s="11">
        <v>7.7873586929614653</v>
      </c>
      <c r="I394" s="11">
        <v>21.349794969726577</v>
      </c>
      <c r="J394" s="11">
        <v>13.402788155675582</v>
      </c>
      <c r="K394" s="11">
        <v>1.5541939753634637</v>
      </c>
      <c r="L394" s="131">
        <v>14.956982131039046</v>
      </c>
      <c r="M394" s="12">
        <v>11.596049697355848</v>
      </c>
      <c r="N394" s="13">
        <v>70.056795169450737</v>
      </c>
      <c r="O394" s="13">
        <v>192.06746113490033</v>
      </c>
      <c r="P394" s="13">
        <v>63.893416470241561</v>
      </c>
      <c r="Q394" s="14">
        <v>113.96928703805767</v>
      </c>
    </row>
    <row r="395" spans="1:17" x14ac:dyDescent="0.35">
      <c r="A395" s="140">
        <v>75</v>
      </c>
      <c r="B395" s="7" t="s">
        <v>592</v>
      </c>
      <c r="C395" s="8">
        <v>9</v>
      </c>
      <c r="D395" s="15" t="s">
        <v>601</v>
      </c>
      <c r="E395" s="10" t="s">
        <v>141</v>
      </c>
      <c r="F395" s="36">
        <v>3.6629578697337171</v>
      </c>
      <c r="G395" s="11">
        <v>13.76</v>
      </c>
      <c r="H395" s="11">
        <v>10.272935014250134</v>
      </c>
      <c r="I395" s="11">
        <v>24.639792779666507</v>
      </c>
      <c r="J395" s="11">
        <v>15.16834054598405</v>
      </c>
      <c r="K395" s="11">
        <v>3.4212460194333305</v>
      </c>
      <c r="L395" s="131">
        <v>18.589586565417381</v>
      </c>
      <c r="M395" s="12">
        <v>22.555176745020635</v>
      </c>
      <c r="N395" s="13">
        <v>75.445385160698521</v>
      </c>
      <c r="O395" s="13">
        <v>180.95691776138736</v>
      </c>
      <c r="P395" s="13">
        <v>93.401183991287397</v>
      </c>
      <c r="Q395" s="14">
        <v>110.2350330376748</v>
      </c>
    </row>
    <row r="396" spans="1:17" x14ac:dyDescent="0.35">
      <c r="A396" s="140">
        <v>75</v>
      </c>
      <c r="B396" s="7" t="s">
        <v>592</v>
      </c>
      <c r="C396" s="8">
        <v>10</v>
      </c>
      <c r="D396" s="9" t="s">
        <v>602</v>
      </c>
      <c r="E396" s="17" t="s">
        <v>194</v>
      </c>
      <c r="F396" s="36">
        <v>3.1950355353361708</v>
      </c>
      <c r="G396" s="11">
        <v>12.86</v>
      </c>
      <c r="H396" s="11">
        <v>11.623545129878472</v>
      </c>
      <c r="I396" s="11">
        <v>23.245100906697864</v>
      </c>
      <c r="J396" s="11">
        <v>14.621641210103883</v>
      </c>
      <c r="K396" s="11">
        <v>2.3810162939897457</v>
      </c>
      <c r="L396" s="131">
        <v>17.00265750409363</v>
      </c>
      <c r="M396" s="12">
        <v>16.284193133835139</v>
      </c>
      <c r="N396" s="13">
        <v>73.145122373697546</v>
      </c>
      <c r="O396" s="13">
        <v>146.27772606472772</v>
      </c>
      <c r="P396" s="13">
        <v>74.522372839249911</v>
      </c>
      <c r="Q396" s="14">
        <v>113.69860972087</v>
      </c>
    </row>
    <row r="397" spans="1:17" x14ac:dyDescent="0.35">
      <c r="A397" s="140">
        <v>75</v>
      </c>
      <c r="B397" s="7" t="s">
        <v>592</v>
      </c>
      <c r="C397" s="8">
        <v>11</v>
      </c>
      <c r="D397" s="9" t="s">
        <v>603</v>
      </c>
      <c r="E397" s="10" t="s">
        <v>141</v>
      </c>
      <c r="F397" s="36">
        <v>2.1509114215569123</v>
      </c>
      <c r="G397" s="11">
        <v>9.8800000000000008</v>
      </c>
      <c r="H397" s="11">
        <v>6.0772730359204186</v>
      </c>
      <c r="I397" s="11">
        <v>16.146634257651669</v>
      </c>
      <c r="J397" s="11">
        <v>7.8491498661296593</v>
      </c>
      <c r="K397" s="11">
        <v>1.5400810087187351</v>
      </c>
      <c r="L397" s="131">
        <v>9.3892308748483941</v>
      </c>
      <c r="M397" s="12">
        <v>19.62099125364432</v>
      </c>
      <c r="N397" s="13">
        <v>58.149771184660146</v>
      </c>
      <c r="O397" s="13">
        <v>154.49743362446065</v>
      </c>
      <c r="P397" s="13">
        <v>71.601321806360829</v>
      </c>
      <c r="Q397" s="14">
        <v>79.444836701717193</v>
      </c>
    </row>
    <row r="398" spans="1:17" x14ac:dyDescent="0.35">
      <c r="A398" s="140">
        <v>75</v>
      </c>
      <c r="B398" s="7" t="s">
        <v>592</v>
      </c>
      <c r="C398" s="8">
        <v>12</v>
      </c>
      <c r="D398" s="9" t="s">
        <v>604</v>
      </c>
      <c r="E398" s="10" t="s">
        <v>14</v>
      </c>
      <c r="F398" s="36">
        <v>1.1616477526583862</v>
      </c>
      <c r="G398" s="11">
        <v>6.24</v>
      </c>
      <c r="H398" s="11">
        <v>2.6172641341180669</v>
      </c>
      <c r="I398" s="11">
        <v>10.94005427968321</v>
      </c>
      <c r="J398" s="11">
        <v>5.6045048029148727</v>
      </c>
      <c r="K398" s="11">
        <v>0.85237937506900741</v>
      </c>
      <c r="L398" s="131">
        <v>6.4568841779838806</v>
      </c>
      <c r="M398" s="12">
        <v>15.20882584712372</v>
      </c>
      <c r="N398" s="13">
        <v>59.020586305270619</v>
      </c>
      <c r="O398" s="13">
        <v>246.70357469135001</v>
      </c>
      <c r="P398" s="13">
        <v>73.376750664594326</v>
      </c>
      <c r="Q398" s="14">
        <v>89.815782097994756</v>
      </c>
    </row>
    <row r="399" spans="1:17" x14ac:dyDescent="0.35">
      <c r="A399" s="140">
        <v>75</v>
      </c>
      <c r="B399" s="7" t="s">
        <v>592</v>
      </c>
      <c r="C399" s="8">
        <v>13</v>
      </c>
      <c r="D399" s="9" t="s">
        <v>605</v>
      </c>
      <c r="E399" s="10" t="s">
        <v>14</v>
      </c>
      <c r="F399" s="36">
        <v>1.0967457871352519</v>
      </c>
      <c r="G399" s="11">
        <v>8</v>
      </c>
      <c r="H399" s="11">
        <v>3.9822132212120547</v>
      </c>
      <c r="I399" s="11">
        <v>14.436215042778699</v>
      </c>
      <c r="J399" s="11">
        <v>7.3414431973474912</v>
      </c>
      <c r="K399" s="11">
        <v>0.93644286130340304</v>
      </c>
      <c r="L399" s="131">
        <v>8.2778860586508944</v>
      </c>
      <c r="M399" s="12">
        <v>12.755569118095822</v>
      </c>
      <c r="N399" s="13">
        <v>57.341110769832071</v>
      </c>
      <c r="O399" s="13">
        <v>207.87149252975908</v>
      </c>
      <c r="P399" s="13">
        <v>85.38376643774788</v>
      </c>
      <c r="Q399" s="14">
        <v>91.768039966843645</v>
      </c>
    </row>
    <row r="400" spans="1:17" x14ac:dyDescent="0.35">
      <c r="A400" s="140">
        <v>75</v>
      </c>
      <c r="B400" s="7" t="s">
        <v>592</v>
      </c>
      <c r="C400" s="8">
        <v>14</v>
      </c>
      <c r="D400" s="9" t="s">
        <v>606</v>
      </c>
      <c r="E400" s="10" t="s">
        <v>14</v>
      </c>
      <c r="F400" s="36">
        <v>0.76706608569353663</v>
      </c>
      <c r="G400" s="11">
        <v>3.39</v>
      </c>
      <c r="H400" s="11">
        <v>1.2828930754078489</v>
      </c>
      <c r="I400" s="11">
        <v>5.7964169381107489</v>
      </c>
      <c r="J400" s="11">
        <v>2.3408356908594747</v>
      </c>
      <c r="K400" s="11">
        <v>0.41559221891194953</v>
      </c>
      <c r="L400" s="131">
        <v>2.7564279097714244</v>
      </c>
      <c r="M400" s="12">
        <v>17.754010695187166</v>
      </c>
      <c r="N400" s="13">
        <v>47.553996532724213</v>
      </c>
      <c r="O400" s="13">
        <v>214.86029994316706</v>
      </c>
      <c r="P400" s="13">
        <v>54.17945424300634</v>
      </c>
      <c r="Q400" s="14">
        <v>69.051200320338495</v>
      </c>
    </row>
    <row r="401" spans="1:17" x14ac:dyDescent="0.35">
      <c r="A401" s="140">
        <v>75</v>
      </c>
      <c r="B401" s="7" t="s">
        <v>592</v>
      </c>
      <c r="C401" s="8">
        <v>15</v>
      </c>
      <c r="D401" s="15" t="s">
        <v>607</v>
      </c>
      <c r="E401" s="10" t="s">
        <v>141</v>
      </c>
      <c r="F401" s="36">
        <v>5.3709563994374117</v>
      </c>
      <c r="G401" s="11">
        <v>16.7</v>
      </c>
      <c r="H401" s="11">
        <v>12.439035939201666</v>
      </c>
      <c r="I401" s="11">
        <v>30.606711853198874</v>
      </c>
      <c r="J401" s="11">
        <v>18.656171809841535</v>
      </c>
      <c r="K401" s="11">
        <v>4.5506672226855711</v>
      </c>
      <c r="L401" s="131">
        <v>23.206839032527107</v>
      </c>
      <c r="M401" s="12">
        <v>24.392288348700752</v>
      </c>
      <c r="N401" s="13">
        <v>75.822712167957491</v>
      </c>
      <c r="O401" s="13">
        <v>186.56461116404265</v>
      </c>
      <c r="P401" s="13">
        <v>84.727316407972282</v>
      </c>
      <c r="Q401" s="14">
        <v>111.71360365174571</v>
      </c>
    </row>
    <row r="402" spans="1:17" x14ac:dyDescent="0.35">
      <c r="A402" s="140">
        <v>75</v>
      </c>
      <c r="B402" s="7" t="s">
        <v>592</v>
      </c>
      <c r="C402" s="8">
        <v>16</v>
      </c>
      <c r="D402" s="9" t="s">
        <v>608</v>
      </c>
      <c r="E402" s="10" t="s">
        <v>141</v>
      </c>
      <c r="F402" s="36">
        <v>5.3161553740896048</v>
      </c>
      <c r="G402" s="11">
        <v>15.83</v>
      </c>
      <c r="H402" s="11">
        <v>12.638353352381483</v>
      </c>
      <c r="I402" s="11">
        <v>30.519575025469365</v>
      </c>
      <c r="J402" s="11">
        <v>20.836286321757619</v>
      </c>
      <c r="K402" s="11">
        <v>3.3791637136782424</v>
      </c>
      <c r="L402" s="131">
        <v>24.215450035435861</v>
      </c>
      <c r="M402" s="12">
        <v>16.217687074829932</v>
      </c>
      <c r="N402" s="13">
        <v>79.343994846676097</v>
      </c>
      <c r="O402" s="13">
        <v>191.60288813156876</v>
      </c>
      <c r="P402" s="13">
        <v>63.564051008515278</v>
      </c>
      <c r="Q402" s="14">
        <v>131.62530841287187</v>
      </c>
    </row>
    <row r="403" spans="1:17" x14ac:dyDescent="0.35">
      <c r="A403" s="140">
        <v>75</v>
      </c>
      <c r="B403" s="7" t="s">
        <v>592</v>
      </c>
      <c r="C403" s="8">
        <v>17</v>
      </c>
      <c r="D403" s="9" t="s">
        <v>609</v>
      </c>
      <c r="E403" s="10" t="s">
        <v>141</v>
      </c>
      <c r="F403" s="36">
        <v>3.7465097373908742</v>
      </c>
      <c r="G403" s="11">
        <v>16.760000000000002</v>
      </c>
      <c r="H403" s="11">
        <v>13.1921596079804</v>
      </c>
      <c r="I403" s="11">
        <v>34.163344344458366</v>
      </c>
      <c r="J403" s="11">
        <v>16.99537282864295</v>
      </c>
      <c r="K403" s="11">
        <v>10.354244102252903</v>
      </c>
      <c r="L403" s="131">
        <v>27.349616930895852</v>
      </c>
      <c r="M403" s="12">
        <v>60.92390091497434</v>
      </c>
      <c r="N403" s="13">
        <v>80.055443797124127</v>
      </c>
      <c r="O403" s="13">
        <v>207.31720767198047</v>
      </c>
      <c r="P403" s="13">
        <v>276.3704041368315</v>
      </c>
      <c r="Q403" s="14">
        <v>101.40437248593643</v>
      </c>
    </row>
    <row r="404" spans="1:17" x14ac:dyDescent="0.35">
      <c r="A404" s="140">
        <v>75</v>
      </c>
      <c r="B404" s="7" t="s">
        <v>592</v>
      </c>
      <c r="C404" s="8">
        <v>18</v>
      </c>
      <c r="D404" s="9" t="s">
        <v>610</v>
      </c>
      <c r="E404" s="10" t="s">
        <v>141</v>
      </c>
      <c r="F404" s="36">
        <v>2.8929384965831435</v>
      </c>
      <c r="G404" s="11">
        <v>14.19</v>
      </c>
      <c r="H404" s="11">
        <v>9.9178110968148516</v>
      </c>
      <c r="I404" s="11">
        <v>24.424262082387287</v>
      </c>
      <c r="J404" s="11">
        <v>16.597963473560647</v>
      </c>
      <c r="K404" s="11">
        <v>0</v>
      </c>
      <c r="L404" s="131">
        <v>16.597963473560647</v>
      </c>
      <c r="M404" s="12">
        <v>0</v>
      </c>
      <c r="N404" s="13">
        <v>67.956867714458795</v>
      </c>
      <c r="O404" s="13">
        <v>167.35510801260526</v>
      </c>
      <c r="P404" s="13">
        <v>0</v>
      </c>
      <c r="Q404" s="14">
        <v>116.96943955997637</v>
      </c>
    </row>
    <row r="405" spans="1:17" x14ac:dyDescent="0.35">
      <c r="A405" s="140">
        <v>76</v>
      </c>
      <c r="B405" s="7" t="s">
        <v>611</v>
      </c>
      <c r="C405" s="8">
        <v>1</v>
      </c>
      <c r="D405" s="15" t="s">
        <v>612</v>
      </c>
      <c r="E405" s="10" t="s">
        <v>141</v>
      </c>
      <c r="F405" s="36">
        <v>2.8499563464016964</v>
      </c>
      <c r="G405" s="11">
        <v>12.83</v>
      </c>
      <c r="H405" s="11">
        <v>7.8754528862131901</v>
      </c>
      <c r="I405" s="11">
        <v>23.545418167266906</v>
      </c>
      <c r="J405" s="11">
        <v>13.332528228971679</v>
      </c>
      <c r="K405" s="11">
        <v>0</v>
      </c>
      <c r="L405" s="131">
        <v>13.332528228971679</v>
      </c>
      <c r="M405" s="12">
        <v>0</v>
      </c>
      <c r="N405" s="13">
        <v>56.624724752209765</v>
      </c>
      <c r="O405" s="13">
        <v>169.29220987800809</v>
      </c>
      <c r="P405" s="13">
        <v>0</v>
      </c>
      <c r="Q405" s="14">
        <v>103.91682173789304</v>
      </c>
    </row>
    <row r="406" spans="1:17" x14ac:dyDescent="0.35">
      <c r="A406" s="140">
        <v>76</v>
      </c>
      <c r="B406" s="7" t="s">
        <v>611</v>
      </c>
      <c r="C406" s="8">
        <v>2</v>
      </c>
      <c r="D406" s="9" t="s">
        <v>613</v>
      </c>
      <c r="E406" s="10" t="s">
        <v>14</v>
      </c>
      <c r="F406" s="36">
        <v>2.1885067400968272</v>
      </c>
      <c r="G406" s="11">
        <v>10.16</v>
      </c>
      <c r="H406" s="11">
        <v>6.2570853903821542</v>
      </c>
      <c r="I406" s="11">
        <v>16.795751272405397</v>
      </c>
      <c r="J406" s="11">
        <v>11.063014900959486</v>
      </c>
      <c r="K406" s="11">
        <v>1.4103050008976481</v>
      </c>
      <c r="L406" s="131">
        <v>12.473319901857133</v>
      </c>
      <c r="M406" s="12">
        <v>12.747926433465562</v>
      </c>
      <c r="N406" s="13">
        <v>74.26473338141291</v>
      </c>
      <c r="O406" s="13">
        <v>199.34712607614452</v>
      </c>
      <c r="P406" s="13">
        <v>64.441428260588822</v>
      </c>
      <c r="Q406" s="14">
        <v>108.8879419385776</v>
      </c>
    </row>
    <row r="407" spans="1:17" x14ac:dyDescent="0.35">
      <c r="A407" s="140">
        <v>76</v>
      </c>
      <c r="B407" s="7" t="s">
        <v>611</v>
      </c>
      <c r="C407" s="8">
        <v>3</v>
      </c>
      <c r="D407" s="9" t="s">
        <v>614</v>
      </c>
      <c r="E407" s="10" t="s">
        <v>141</v>
      </c>
      <c r="F407" s="36">
        <v>20.548150816522575</v>
      </c>
      <c r="G407" s="11">
        <v>18.350000000000001</v>
      </c>
      <c r="H407" s="11">
        <v>24.60047371430127</v>
      </c>
      <c r="I407" s="11">
        <v>31.353564731544907</v>
      </c>
      <c r="J407" s="11">
        <v>0</v>
      </c>
      <c r="K407" s="11">
        <v>27.077077077077078</v>
      </c>
      <c r="L407" s="131">
        <v>27.077077077077078</v>
      </c>
      <c r="M407" s="12"/>
      <c r="N407" s="13">
        <v>86.360441974990991</v>
      </c>
      <c r="O407" s="13">
        <v>110.06729948186347</v>
      </c>
      <c r="P407" s="13">
        <v>131.77378985998416</v>
      </c>
      <c r="Q407" s="14">
        <v>0</v>
      </c>
    </row>
    <row r="408" spans="1:17" x14ac:dyDescent="0.35">
      <c r="A408" s="140">
        <v>76</v>
      </c>
      <c r="B408" s="7" t="s">
        <v>611</v>
      </c>
      <c r="C408" s="8">
        <v>4</v>
      </c>
      <c r="D408" s="15" t="s">
        <v>615</v>
      </c>
      <c r="E408" s="10" t="s">
        <v>141</v>
      </c>
      <c r="F408" s="36">
        <v>7.8369259606373003</v>
      </c>
      <c r="G408" s="11">
        <v>14.69</v>
      </c>
      <c r="H408" s="11">
        <v>10.584097424116127</v>
      </c>
      <c r="I408" s="11">
        <v>25.850614353324076</v>
      </c>
      <c r="J408" s="11">
        <v>13.653949752681328</v>
      </c>
      <c r="K408" s="11">
        <v>7.8823644644693669</v>
      </c>
      <c r="L408" s="131">
        <v>21.536314217150696</v>
      </c>
      <c r="M408" s="12">
        <v>57.729555236728835</v>
      </c>
      <c r="N408" s="13">
        <v>83.310647564479979</v>
      </c>
      <c r="O408" s="13">
        <v>203.47804214348665</v>
      </c>
      <c r="P408" s="13">
        <v>100.57980009075358</v>
      </c>
      <c r="Q408" s="14">
        <v>92.94724133887901</v>
      </c>
    </row>
    <row r="409" spans="1:17" x14ac:dyDescent="0.35">
      <c r="A409" s="140">
        <v>76</v>
      </c>
      <c r="B409" s="7" t="s">
        <v>611</v>
      </c>
      <c r="C409" s="8">
        <v>5</v>
      </c>
      <c r="D409" s="9" t="s">
        <v>616</v>
      </c>
      <c r="E409" s="10" t="s">
        <v>141</v>
      </c>
      <c r="F409" s="36">
        <v>4.6119036255325163</v>
      </c>
      <c r="G409" s="11">
        <v>12.15</v>
      </c>
      <c r="H409" s="11">
        <v>5.46006253816123</v>
      </c>
      <c r="I409" s="11">
        <v>20.502525749524374</v>
      </c>
      <c r="J409" s="11">
        <v>11.761248612290212</v>
      </c>
      <c r="K409" s="11">
        <v>0</v>
      </c>
      <c r="L409" s="131">
        <v>11.761248612290212</v>
      </c>
      <c r="M409" s="12">
        <v>0</v>
      </c>
      <c r="N409" s="13">
        <v>57.36487667897724</v>
      </c>
      <c r="O409" s="13">
        <v>215.40501651929821</v>
      </c>
      <c r="P409" s="13">
        <v>0</v>
      </c>
      <c r="Q409" s="14">
        <v>96.800400101154011</v>
      </c>
    </row>
    <row r="410" spans="1:17" x14ac:dyDescent="0.35">
      <c r="A410" s="140">
        <v>76</v>
      </c>
      <c r="B410" s="7" t="s">
        <v>611</v>
      </c>
      <c r="C410" s="8">
        <v>6</v>
      </c>
      <c r="D410" s="15" t="s">
        <v>617</v>
      </c>
      <c r="E410" s="10" t="s">
        <v>141</v>
      </c>
      <c r="F410" s="36">
        <v>14.297814913716369</v>
      </c>
      <c r="G410" s="11">
        <v>12.31</v>
      </c>
      <c r="H410" s="11">
        <v>16.546685455213822</v>
      </c>
      <c r="I410" s="11">
        <v>18.399627278551044</v>
      </c>
      <c r="J410" s="11">
        <v>0</v>
      </c>
      <c r="K410" s="11">
        <v>22.819456477535937</v>
      </c>
      <c r="L410" s="131">
        <v>22.819456477535937</v>
      </c>
      <c r="M410" s="12"/>
      <c r="N410" s="13">
        <v>124.02129745387403</v>
      </c>
      <c r="O410" s="13">
        <v>137.90953202863707</v>
      </c>
      <c r="P410" s="13">
        <v>159.60100627435367</v>
      </c>
      <c r="Q410" s="14">
        <v>0</v>
      </c>
    </row>
    <row r="411" spans="1:17" x14ac:dyDescent="0.35">
      <c r="A411" s="140">
        <v>76</v>
      </c>
      <c r="B411" s="7" t="s">
        <v>611</v>
      </c>
      <c r="C411" s="8">
        <v>7</v>
      </c>
      <c r="D411" s="9" t="s">
        <v>618</v>
      </c>
      <c r="E411" s="10" t="s">
        <v>14</v>
      </c>
      <c r="F411" s="36">
        <v>4.5989025346224199</v>
      </c>
      <c r="G411" s="11">
        <v>13.64</v>
      </c>
      <c r="H411" s="11">
        <v>9.1730626392671439</v>
      </c>
      <c r="I411" s="11">
        <v>23.782093482554313</v>
      </c>
      <c r="J411" s="11">
        <v>13.825908909308829</v>
      </c>
      <c r="K411" s="11">
        <v>3.8653615661206548</v>
      </c>
      <c r="L411" s="131">
        <v>17.691270475429484</v>
      </c>
      <c r="M411" s="12">
        <v>27.957377641322012</v>
      </c>
      <c r="N411" s="13">
        <v>74.389037653086191</v>
      </c>
      <c r="O411" s="13">
        <v>192.86111052701671</v>
      </c>
      <c r="P411" s="13">
        <v>84.04965178149854</v>
      </c>
      <c r="Q411" s="14">
        <v>101.36296854331985</v>
      </c>
    </row>
    <row r="412" spans="1:17" x14ac:dyDescent="0.35">
      <c r="A412" s="140">
        <v>76</v>
      </c>
      <c r="B412" s="7" t="s">
        <v>611</v>
      </c>
      <c r="C412" s="8">
        <v>8</v>
      </c>
      <c r="D412" s="9" t="s">
        <v>619</v>
      </c>
      <c r="E412" s="10" t="s">
        <v>141</v>
      </c>
      <c r="F412" s="36">
        <v>29.762179635188179</v>
      </c>
      <c r="G412" s="11">
        <v>20.07</v>
      </c>
      <c r="H412" s="11">
        <v>30.255549896641604</v>
      </c>
      <c r="I412" s="11">
        <v>34.899300492402631</v>
      </c>
      <c r="J412" s="11">
        <v>12.261439834942156</v>
      </c>
      <c r="K412" s="11">
        <v>25.830815709969791</v>
      </c>
      <c r="L412" s="131">
        <v>38.09225554491195</v>
      </c>
      <c r="M412" s="12">
        <v>210.66706730769232</v>
      </c>
      <c r="N412" s="13">
        <v>109.14905172155072</v>
      </c>
      <c r="O412" s="13">
        <v>125.90171282638043</v>
      </c>
      <c r="P412" s="13">
        <v>86.790739208595156</v>
      </c>
      <c r="Q412" s="14">
        <v>61.093372371410837</v>
      </c>
    </row>
    <row r="413" spans="1:17" x14ac:dyDescent="0.35">
      <c r="A413" s="140">
        <v>76</v>
      </c>
      <c r="B413" s="7" t="s">
        <v>611</v>
      </c>
      <c r="C413" s="8">
        <v>9</v>
      </c>
      <c r="D413" s="15" t="s">
        <v>620</v>
      </c>
      <c r="E413" s="10" t="s">
        <v>141</v>
      </c>
      <c r="F413" s="36">
        <v>4.8027909330826795</v>
      </c>
      <c r="G413" s="11">
        <v>12.2</v>
      </c>
      <c r="H413" s="11">
        <v>8.0962034647991157</v>
      </c>
      <c r="I413" s="11">
        <v>20.655850332945779</v>
      </c>
      <c r="J413" s="11">
        <v>11.317465916872445</v>
      </c>
      <c r="K413" s="11">
        <v>4.189578967027038</v>
      </c>
      <c r="L413" s="131">
        <v>15.507044883899482</v>
      </c>
      <c r="M413" s="12">
        <v>37.018701870187016</v>
      </c>
      <c r="N413" s="13">
        <v>75.0733793765245</v>
      </c>
      <c r="O413" s="13">
        <v>191.53477245626814</v>
      </c>
      <c r="P413" s="13">
        <v>87.232174487719163</v>
      </c>
      <c r="Q413" s="14">
        <v>92.76611407272496</v>
      </c>
    </row>
    <row r="414" spans="1:17" x14ac:dyDescent="0.35">
      <c r="A414" s="140">
        <v>76</v>
      </c>
      <c r="B414" s="7" t="s">
        <v>611</v>
      </c>
      <c r="C414" s="8">
        <v>10</v>
      </c>
      <c r="D414" s="9" t="s">
        <v>621</v>
      </c>
      <c r="E414" s="17" t="s">
        <v>194</v>
      </c>
      <c r="F414" s="36">
        <v>2.1971315227342081</v>
      </c>
      <c r="G414" s="11">
        <v>9.98</v>
      </c>
      <c r="H414" s="11">
        <v>4.6068259490276011</v>
      </c>
      <c r="I414" s="11">
        <v>16.435015299152052</v>
      </c>
      <c r="J414" s="11">
        <v>10.659853286802933</v>
      </c>
      <c r="K414" s="11">
        <v>2.480236450395271</v>
      </c>
      <c r="L414" s="131">
        <v>13.140089737198204</v>
      </c>
      <c r="M414" s="12">
        <v>23.267078670452648</v>
      </c>
      <c r="N414" s="13">
        <v>79.951794981755526</v>
      </c>
      <c r="O414" s="13">
        <v>285.23087007382571</v>
      </c>
      <c r="P414" s="13">
        <v>112.88520622146254</v>
      </c>
      <c r="Q414" s="14">
        <v>106.81215718239412</v>
      </c>
    </row>
    <row r="415" spans="1:17" x14ac:dyDescent="0.35">
      <c r="A415" s="140">
        <v>77</v>
      </c>
      <c r="B415" s="7" t="s">
        <v>622</v>
      </c>
      <c r="C415" s="8">
        <v>1</v>
      </c>
      <c r="D415" s="9" t="s">
        <v>623</v>
      </c>
      <c r="E415" s="10" t="s">
        <v>14</v>
      </c>
      <c r="F415" s="36">
        <v>1.5018575606671409</v>
      </c>
      <c r="G415" s="11">
        <v>10.42</v>
      </c>
      <c r="H415" s="11">
        <v>4.6860431041372514</v>
      </c>
      <c r="I415" s="11">
        <v>20.391355028568153</v>
      </c>
      <c r="J415" s="11">
        <v>12.775537634408602</v>
      </c>
      <c r="K415" s="11">
        <v>1.6297043010752688</v>
      </c>
      <c r="L415" s="131">
        <v>14.40524193548387</v>
      </c>
      <c r="M415" s="12">
        <v>12.756443976854287</v>
      </c>
      <c r="N415" s="13">
        <v>70.643868027908013</v>
      </c>
      <c r="O415" s="13">
        <v>307.40737153624673</v>
      </c>
      <c r="P415" s="13">
        <v>108.51257427843804</v>
      </c>
      <c r="Q415" s="14">
        <v>122.60592739355664</v>
      </c>
    </row>
    <row r="416" spans="1:17" x14ac:dyDescent="0.35">
      <c r="A416" s="140">
        <v>77</v>
      </c>
      <c r="B416" s="7" t="s">
        <v>622</v>
      </c>
      <c r="C416" s="8">
        <v>2</v>
      </c>
      <c r="D416" s="9" t="s">
        <v>624</v>
      </c>
      <c r="E416" s="10" t="s">
        <v>14</v>
      </c>
      <c r="F416" s="36">
        <v>1.9435126068607294</v>
      </c>
      <c r="G416" s="11">
        <v>9.94</v>
      </c>
      <c r="H416" s="11">
        <v>4.0825237419495686</v>
      </c>
      <c r="I416" s="11">
        <v>17.069155652160013</v>
      </c>
      <c r="J416" s="11">
        <v>9.4478807544108694</v>
      </c>
      <c r="K416" s="11">
        <v>1.629993916041371</v>
      </c>
      <c r="L416" s="131">
        <v>11.077874670452241</v>
      </c>
      <c r="M416" s="12">
        <v>17.252481888918702</v>
      </c>
      <c r="N416" s="13">
        <v>64.89995695276464</v>
      </c>
      <c r="O416" s="13">
        <v>271.34868945458021</v>
      </c>
      <c r="P416" s="13">
        <v>83.868450880502834</v>
      </c>
      <c r="Q416" s="14">
        <v>95.049102157050996</v>
      </c>
    </row>
    <row r="417" spans="1:17" x14ac:dyDescent="0.35">
      <c r="A417" s="140">
        <v>77</v>
      </c>
      <c r="B417" s="7" t="s">
        <v>622</v>
      </c>
      <c r="C417" s="8">
        <v>3</v>
      </c>
      <c r="D417" s="9" t="s">
        <v>625</v>
      </c>
      <c r="E417" s="10" t="s">
        <v>18</v>
      </c>
      <c r="F417" s="36">
        <v>0.4132926448326405</v>
      </c>
      <c r="G417" s="11">
        <v>11.37</v>
      </c>
      <c r="H417" s="11">
        <v>5.0399260716062839</v>
      </c>
      <c r="I417" s="11">
        <v>20.978665763630204</v>
      </c>
      <c r="J417" s="11">
        <v>15.015390241672508</v>
      </c>
      <c r="K417" s="11">
        <v>2.2155852863194463</v>
      </c>
      <c r="L417" s="131">
        <v>17.230975527991955</v>
      </c>
      <c r="M417" s="12">
        <v>14.755429267302617</v>
      </c>
      <c r="N417" s="13">
        <v>82.135707399774418</v>
      </c>
      <c r="O417" s="13">
        <v>341.88945002719538</v>
      </c>
      <c r="P417" s="13">
        <v>536.08147012067673</v>
      </c>
      <c r="Q417" s="14">
        <v>132.06147969808714</v>
      </c>
    </row>
    <row r="418" spans="1:17" x14ac:dyDescent="0.35">
      <c r="A418" s="140">
        <v>77</v>
      </c>
      <c r="B418" s="7" t="s">
        <v>622</v>
      </c>
      <c r="C418" s="8">
        <v>4</v>
      </c>
      <c r="D418" s="9" t="s">
        <v>626</v>
      </c>
      <c r="E418" s="10" t="s">
        <v>14</v>
      </c>
      <c r="F418" s="36">
        <v>3.5460125201362125</v>
      </c>
      <c r="G418" s="11">
        <v>9.74</v>
      </c>
      <c r="H418" s="11">
        <v>4.7093660000811264</v>
      </c>
      <c r="I418" s="11">
        <v>17.055717963261923</v>
      </c>
      <c r="J418" s="11">
        <v>10.624395536999033</v>
      </c>
      <c r="K418" s="11">
        <v>1.5922440025475906</v>
      </c>
      <c r="L418" s="131">
        <v>12.216639539546623</v>
      </c>
      <c r="M418" s="12">
        <v>14.986678507992895</v>
      </c>
      <c r="N418" s="13">
        <v>71.627823383696352</v>
      </c>
      <c r="O418" s="13">
        <v>259.41155432251753</v>
      </c>
      <c r="P418" s="13">
        <v>44.902379602608619</v>
      </c>
      <c r="Q418" s="14">
        <v>109.08003631415846</v>
      </c>
    </row>
    <row r="419" spans="1:17" x14ac:dyDescent="0.35">
      <c r="A419" s="140">
        <v>77</v>
      </c>
      <c r="B419" s="7" t="s">
        <v>622</v>
      </c>
      <c r="C419" s="8">
        <v>5</v>
      </c>
      <c r="D419" s="9" t="s">
        <v>627</v>
      </c>
      <c r="E419" s="10" t="s">
        <v>14</v>
      </c>
      <c r="F419" s="36">
        <v>2.005458355670354</v>
      </c>
      <c r="G419" s="11">
        <v>9.9</v>
      </c>
      <c r="H419" s="11">
        <v>4.2684728504216194</v>
      </c>
      <c r="I419" s="11">
        <v>18.45625968788093</v>
      </c>
      <c r="J419" s="11">
        <v>12.607146832906601</v>
      </c>
      <c r="K419" s="11">
        <v>1.8562840921741066</v>
      </c>
      <c r="L419" s="131">
        <v>14.463430925080708</v>
      </c>
      <c r="M419" s="12">
        <v>14.724061810154526</v>
      </c>
      <c r="N419" s="13">
        <v>78.365991645522499</v>
      </c>
      <c r="O419" s="13">
        <v>338.84322173097758</v>
      </c>
      <c r="P419" s="13">
        <v>92.56158757550547</v>
      </c>
      <c r="Q419" s="14">
        <v>127.34491750410709</v>
      </c>
    </row>
    <row r="420" spans="1:17" x14ac:dyDescent="0.35">
      <c r="A420" s="140">
        <v>77</v>
      </c>
      <c r="B420" s="7" t="s">
        <v>622</v>
      </c>
      <c r="C420" s="8">
        <v>6</v>
      </c>
      <c r="D420" s="9" t="s">
        <v>628</v>
      </c>
      <c r="E420" s="10" t="s">
        <v>14</v>
      </c>
      <c r="F420" s="36">
        <v>2.9805594128149178</v>
      </c>
      <c r="G420" s="11">
        <v>10.32</v>
      </c>
      <c r="H420" s="11">
        <v>6.5547727586683244</v>
      </c>
      <c r="I420" s="11">
        <v>21.059448688143473</v>
      </c>
      <c r="J420" s="11">
        <v>14.423699864538547</v>
      </c>
      <c r="K420" s="11">
        <v>1.3987867365569233</v>
      </c>
      <c r="L420" s="131">
        <v>15.82248660109547</v>
      </c>
      <c r="M420" s="12">
        <v>9.6978358513679055</v>
      </c>
      <c r="N420" s="13">
        <v>75.132482504176721</v>
      </c>
      <c r="O420" s="13">
        <v>241.38878926307714</v>
      </c>
      <c r="P420" s="13">
        <v>46.930342355963063</v>
      </c>
      <c r="Q420" s="14">
        <v>139.76453357110995</v>
      </c>
    </row>
    <row r="421" spans="1:17" x14ac:dyDescent="0.35">
      <c r="A421" s="140">
        <v>77</v>
      </c>
      <c r="B421" s="7" t="s">
        <v>622</v>
      </c>
      <c r="C421" s="8">
        <v>7</v>
      </c>
      <c r="D421" s="9" t="s">
        <v>629</v>
      </c>
      <c r="E421" s="10" t="s">
        <v>14</v>
      </c>
      <c r="F421" s="36">
        <v>8.2047938121149446</v>
      </c>
      <c r="G421" s="11">
        <v>12.41</v>
      </c>
      <c r="H421" s="11">
        <v>9.5344025982693044</v>
      </c>
      <c r="I421" s="11">
        <v>22.126574685062987</v>
      </c>
      <c r="J421" s="11">
        <v>12.131217382042816</v>
      </c>
      <c r="K421" s="11">
        <v>6.6327617424645862</v>
      </c>
      <c r="L421" s="131">
        <v>18.763979124507401</v>
      </c>
      <c r="M421" s="12">
        <v>54.67515364354697</v>
      </c>
      <c r="N421" s="13">
        <v>84.802909585343187</v>
      </c>
      <c r="O421" s="13">
        <v>196.80288231077486</v>
      </c>
      <c r="P421" s="13">
        <v>80.840078304842407</v>
      </c>
      <c r="Q421" s="14">
        <v>97.753564722343398</v>
      </c>
    </row>
    <row r="422" spans="1:17" x14ac:dyDescent="0.35">
      <c r="A422" s="140">
        <v>77</v>
      </c>
      <c r="B422" s="7" t="s">
        <v>622</v>
      </c>
      <c r="C422" s="8">
        <v>8</v>
      </c>
      <c r="D422" s="9" t="s">
        <v>630</v>
      </c>
      <c r="E422" s="10" t="s">
        <v>141</v>
      </c>
      <c r="F422" s="36">
        <v>3.3027609016912574</v>
      </c>
      <c r="G422" s="11">
        <v>10.93</v>
      </c>
      <c r="H422" s="11">
        <v>5.3354247652822293</v>
      </c>
      <c r="I422" s="11">
        <v>21.1635048646787</v>
      </c>
      <c r="J422" s="11">
        <v>13.008706215833165</v>
      </c>
      <c r="K422" s="11">
        <v>2.1816157116825265</v>
      </c>
      <c r="L422" s="131">
        <v>15.190321927515692</v>
      </c>
      <c r="M422" s="12">
        <v>16.7704280155642</v>
      </c>
      <c r="N422" s="13">
        <v>71.776022093901446</v>
      </c>
      <c r="O422" s="13">
        <v>284.70689018725517</v>
      </c>
      <c r="P422" s="13">
        <v>66.054303554501274</v>
      </c>
      <c r="Q422" s="14">
        <v>119.018355131136</v>
      </c>
    </row>
    <row r="423" spans="1:17" x14ac:dyDescent="0.35">
      <c r="A423" s="140">
        <v>77</v>
      </c>
      <c r="B423" s="7" t="s">
        <v>622</v>
      </c>
      <c r="C423" s="8">
        <v>9</v>
      </c>
      <c r="D423" s="9" t="s">
        <v>631</v>
      </c>
      <c r="E423" s="10" t="s">
        <v>14</v>
      </c>
      <c r="F423" s="36">
        <v>2.3256871348352921</v>
      </c>
      <c r="G423" s="11">
        <v>10.47</v>
      </c>
      <c r="H423" s="11">
        <v>6.3444315307308399</v>
      </c>
      <c r="I423" s="11">
        <v>19.8560561198925</v>
      </c>
      <c r="J423" s="11">
        <v>12.676662987589845</v>
      </c>
      <c r="K423" s="11">
        <v>1.6905806660026383</v>
      </c>
      <c r="L423" s="131">
        <v>14.367243653592483</v>
      </c>
      <c r="M423" s="12">
        <v>13.33616479082608</v>
      </c>
      <c r="N423" s="13">
        <v>72.356985530469316</v>
      </c>
      <c r="O423" s="13">
        <v>226.45438892359618</v>
      </c>
      <c r="P423" s="13">
        <v>72.69166349507141</v>
      </c>
      <c r="Q423" s="14">
        <v>121.07605527783996</v>
      </c>
    </row>
    <row r="424" spans="1:17" x14ac:dyDescent="0.35">
      <c r="A424" s="140">
        <v>77</v>
      </c>
      <c r="B424" s="7" t="s">
        <v>622</v>
      </c>
      <c r="C424" s="8">
        <v>10</v>
      </c>
      <c r="D424" s="9" t="s">
        <v>632</v>
      </c>
      <c r="E424" s="10" t="s">
        <v>141</v>
      </c>
      <c r="F424" s="36">
        <v>4.6087104871926101</v>
      </c>
      <c r="G424" s="11">
        <v>13.19</v>
      </c>
      <c r="H424" s="11">
        <v>8.3456629134588862</v>
      </c>
      <c r="I424" s="11">
        <v>26.106474246001397</v>
      </c>
      <c r="J424" s="11">
        <v>15.023236415633937</v>
      </c>
      <c r="K424" s="11">
        <v>4.7604861773117255</v>
      </c>
      <c r="L424" s="131">
        <v>19.783722592945661</v>
      </c>
      <c r="M424" s="12">
        <v>31.687487606583385</v>
      </c>
      <c r="N424" s="13">
        <v>75.780905558228866</v>
      </c>
      <c r="O424" s="13">
        <v>237.0539380525523</v>
      </c>
      <c r="P424" s="13">
        <v>103.29323550569933</v>
      </c>
      <c r="Q424" s="14">
        <v>113.8986839699313</v>
      </c>
    </row>
    <row r="425" spans="1:17" x14ac:dyDescent="0.35">
      <c r="A425" s="140">
        <v>77</v>
      </c>
      <c r="B425" s="7" t="s">
        <v>622</v>
      </c>
      <c r="C425" s="8">
        <v>11</v>
      </c>
      <c r="D425" s="9" t="s">
        <v>633</v>
      </c>
      <c r="E425" s="10" t="s">
        <v>141</v>
      </c>
      <c r="F425" s="36">
        <v>3.0732704609905692</v>
      </c>
      <c r="G425" s="11">
        <v>12.96</v>
      </c>
      <c r="H425" s="11">
        <v>4.8943234787050631</v>
      </c>
      <c r="I425" s="11">
        <v>26.807228915662652</v>
      </c>
      <c r="J425" s="11">
        <v>14.364183596689239</v>
      </c>
      <c r="K425" s="11">
        <v>0</v>
      </c>
      <c r="L425" s="131">
        <v>14.364183596689239</v>
      </c>
      <c r="M425" s="12">
        <v>0</v>
      </c>
      <c r="N425" s="13">
        <v>53.583246675290198</v>
      </c>
      <c r="O425" s="13">
        <v>293.48660053196369</v>
      </c>
      <c r="P425" s="13">
        <v>0</v>
      </c>
      <c r="Q425" s="14">
        <v>110.834749974454</v>
      </c>
    </row>
    <row r="426" spans="1:17" x14ac:dyDescent="0.35">
      <c r="A426" s="140">
        <v>78</v>
      </c>
      <c r="B426" s="7" t="s">
        <v>634</v>
      </c>
      <c r="C426" s="8">
        <v>1</v>
      </c>
      <c r="D426" s="9" t="s">
        <v>635</v>
      </c>
      <c r="E426" s="10" t="s">
        <v>14</v>
      </c>
      <c r="F426" s="36">
        <v>1.6308564607579827</v>
      </c>
      <c r="G426" s="11">
        <v>8.18</v>
      </c>
      <c r="H426" s="11">
        <v>3.422972945504807</v>
      </c>
      <c r="I426" s="11">
        <v>14.528824589947673</v>
      </c>
      <c r="J426" s="11">
        <v>8.0371905262931858</v>
      </c>
      <c r="K426" s="11">
        <v>0.76227695346889701</v>
      </c>
      <c r="L426" s="131">
        <v>8.7994674797620824</v>
      </c>
      <c r="M426" s="12">
        <v>9.4843708255410117</v>
      </c>
      <c r="N426" s="13">
        <v>60.565584127502866</v>
      </c>
      <c r="O426" s="13">
        <v>257.07090356404706</v>
      </c>
      <c r="P426" s="13">
        <v>46.740897915357252</v>
      </c>
      <c r="Q426" s="14">
        <v>98.254162913119643</v>
      </c>
    </row>
    <row r="427" spans="1:17" x14ac:dyDescent="0.35">
      <c r="A427" s="140">
        <v>78</v>
      </c>
      <c r="B427" s="7" t="s">
        <v>634</v>
      </c>
      <c r="C427" s="8">
        <v>2</v>
      </c>
      <c r="D427" s="15" t="s">
        <v>636</v>
      </c>
      <c r="E427" s="10" t="s">
        <v>14</v>
      </c>
      <c r="F427" s="36">
        <v>2.4135747752311003</v>
      </c>
      <c r="G427" s="11">
        <v>8.0500000000000007</v>
      </c>
      <c r="H427" s="11">
        <v>3.3762866651187986</v>
      </c>
      <c r="I427" s="11">
        <v>13.660021604635176</v>
      </c>
      <c r="J427" s="11">
        <v>7.2780824700385942</v>
      </c>
      <c r="K427" s="11">
        <v>0</v>
      </c>
      <c r="L427" s="131">
        <v>7.2780824700385942</v>
      </c>
      <c r="M427" s="12">
        <v>0</v>
      </c>
      <c r="N427" s="13">
        <v>53.280168075056075</v>
      </c>
      <c r="O427" s="13">
        <v>215.56470738193397</v>
      </c>
      <c r="P427" s="13">
        <v>0</v>
      </c>
      <c r="Q427" s="14">
        <v>90.410962360727879</v>
      </c>
    </row>
    <row r="428" spans="1:17" x14ac:dyDescent="0.35">
      <c r="A428" s="140">
        <v>78</v>
      </c>
      <c r="B428" s="7" t="s">
        <v>634</v>
      </c>
      <c r="C428" s="8">
        <v>3</v>
      </c>
      <c r="D428" s="9" t="s">
        <v>637</v>
      </c>
      <c r="E428" s="10" t="s">
        <v>14</v>
      </c>
      <c r="F428" s="36">
        <v>1.1971322932635946</v>
      </c>
      <c r="G428" s="11">
        <v>6.48</v>
      </c>
      <c r="H428" s="11">
        <v>2.2470296115409081</v>
      </c>
      <c r="I428" s="11">
        <v>11.318395150730479</v>
      </c>
      <c r="J428" s="11">
        <v>5.7072554655517811</v>
      </c>
      <c r="K428" s="11">
        <v>0</v>
      </c>
      <c r="L428" s="131">
        <v>5.7072554655517811</v>
      </c>
      <c r="M428" s="12">
        <v>0</v>
      </c>
      <c r="N428" s="13">
        <v>50.424599861963991</v>
      </c>
      <c r="O428" s="13">
        <v>253.99111058612226</v>
      </c>
      <c r="P428" s="13">
        <v>0</v>
      </c>
      <c r="Q428" s="14">
        <v>88.074930023947232</v>
      </c>
    </row>
    <row r="429" spans="1:17" x14ac:dyDescent="0.35">
      <c r="A429" s="140">
        <v>78</v>
      </c>
      <c r="B429" s="7" t="s">
        <v>634</v>
      </c>
      <c r="C429" s="8">
        <v>4</v>
      </c>
      <c r="D429" s="9" t="s">
        <v>638</v>
      </c>
      <c r="E429" s="10" t="s">
        <v>14</v>
      </c>
      <c r="F429" s="36">
        <v>2.3083159107394291</v>
      </c>
      <c r="G429" s="11">
        <v>7.75</v>
      </c>
      <c r="H429" s="11">
        <v>3.6354068454403929</v>
      </c>
      <c r="I429" s="11">
        <v>13.846536810006846</v>
      </c>
      <c r="J429" s="11">
        <v>7.2247601644586572</v>
      </c>
      <c r="K429" s="11">
        <v>1.2631338510735497</v>
      </c>
      <c r="L429" s="131">
        <v>8.4878940155322073</v>
      </c>
      <c r="M429" s="12">
        <v>17.483401833702182</v>
      </c>
      <c r="N429" s="13">
        <v>61.299761319364961</v>
      </c>
      <c r="O429" s="13">
        <v>233.47851771192848</v>
      </c>
      <c r="P429" s="13">
        <v>54.721013063975576</v>
      </c>
      <c r="Q429" s="14">
        <v>93.222711799466538</v>
      </c>
    </row>
    <row r="430" spans="1:17" x14ac:dyDescent="0.35">
      <c r="A430" s="140">
        <v>78</v>
      </c>
      <c r="B430" s="7" t="s">
        <v>634</v>
      </c>
      <c r="C430" s="8">
        <v>5</v>
      </c>
      <c r="D430" s="9" t="s">
        <v>639</v>
      </c>
      <c r="E430" s="10" t="s">
        <v>14</v>
      </c>
      <c r="F430" s="36">
        <v>0</v>
      </c>
      <c r="G430" s="11">
        <v>8.26</v>
      </c>
      <c r="H430" s="11">
        <v>3.5518329691672736</v>
      </c>
      <c r="I430" s="11">
        <v>15.31272465851905</v>
      </c>
      <c r="J430" s="11">
        <v>8.2555801845455949</v>
      </c>
      <c r="K430" s="11">
        <v>1.2784164132171763</v>
      </c>
      <c r="L430" s="131">
        <v>9.533996597762771</v>
      </c>
      <c r="M430" s="12">
        <v>15.48548236028723</v>
      </c>
      <c r="N430" s="13">
        <v>62.261921443605708</v>
      </c>
      <c r="O430" s="13">
        <v>268.42468890078504</v>
      </c>
      <c r="P430" s="13"/>
      <c r="Q430" s="14">
        <v>99.946491338324392</v>
      </c>
    </row>
    <row r="431" spans="1:17" x14ac:dyDescent="0.35">
      <c r="A431" s="140">
        <v>78</v>
      </c>
      <c r="B431" s="7" t="s">
        <v>634</v>
      </c>
      <c r="C431" s="8">
        <v>6</v>
      </c>
      <c r="D431" s="9" t="s">
        <v>640</v>
      </c>
      <c r="E431" s="10" t="s">
        <v>14</v>
      </c>
      <c r="F431" s="36">
        <v>6.9547555680067239</v>
      </c>
      <c r="G431" s="11">
        <v>8.5399999999999991</v>
      </c>
      <c r="H431" s="11">
        <v>5.8836454188130176</v>
      </c>
      <c r="I431" s="11">
        <v>15.21430022344099</v>
      </c>
      <c r="J431" s="11">
        <v>8.5825171910814753</v>
      </c>
      <c r="K431" s="11">
        <v>4.5426130443842467</v>
      </c>
      <c r="L431" s="131">
        <v>13.125130235465722</v>
      </c>
      <c r="M431" s="12">
        <v>52.928679817905923</v>
      </c>
      <c r="N431" s="13">
        <v>86.268379371425567</v>
      </c>
      <c r="O431" s="13">
        <v>223.07819899373916</v>
      </c>
      <c r="P431" s="13">
        <v>65.316645566685068</v>
      </c>
      <c r="Q431" s="14">
        <v>100.49785938034515</v>
      </c>
    </row>
    <row r="432" spans="1:17" x14ac:dyDescent="0.35">
      <c r="A432" s="140">
        <v>78</v>
      </c>
      <c r="B432" s="7" t="s">
        <v>634</v>
      </c>
      <c r="C432" s="8">
        <v>7</v>
      </c>
      <c r="D432" s="9" t="s">
        <v>641</v>
      </c>
      <c r="E432" s="10" t="s">
        <v>18</v>
      </c>
      <c r="F432" s="36">
        <v>2.3706324635117206</v>
      </c>
      <c r="G432" s="11">
        <v>9.7899999999999991</v>
      </c>
      <c r="H432" s="11">
        <v>3.7507410278626474</v>
      </c>
      <c r="I432" s="11">
        <v>18.646056282203727</v>
      </c>
      <c r="J432" s="11">
        <v>11.814788300265903</v>
      </c>
      <c r="K432" s="11">
        <v>1.23747187563919</v>
      </c>
      <c r="L432" s="131">
        <v>13.052260175905094</v>
      </c>
      <c r="M432" s="12">
        <v>10.473923393204934</v>
      </c>
      <c r="N432" s="13">
        <v>70.000111435695416</v>
      </c>
      <c r="O432" s="13">
        <v>347.99150565036211</v>
      </c>
      <c r="P432" s="13">
        <v>52.20007296306359</v>
      </c>
      <c r="Q432" s="14">
        <v>120.68220940006032</v>
      </c>
    </row>
    <row r="433" spans="1:17" x14ac:dyDescent="0.35">
      <c r="A433" s="140">
        <v>78</v>
      </c>
      <c r="B433" s="7" t="s">
        <v>634</v>
      </c>
      <c r="C433" s="8">
        <v>8</v>
      </c>
      <c r="D433" s="9" t="s">
        <v>642</v>
      </c>
      <c r="E433" s="10" t="s">
        <v>141</v>
      </c>
      <c r="F433" s="36">
        <v>11.265164644714037</v>
      </c>
      <c r="G433" s="11">
        <v>12.84</v>
      </c>
      <c r="H433" s="11">
        <v>9.348789999465783</v>
      </c>
      <c r="I433" s="11">
        <v>26.349001931745008</v>
      </c>
      <c r="J433" s="11">
        <v>12.838879609405113</v>
      </c>
      <c r="K433" s="11">
        <v>4.4680714377489394</v>
      </c>
      <c r="L433" s="131">
        <v>17.306951047154051</v>
      </c>
      <c r="M433" s="12">
        <v>34.801100825619216</v>
      </c>
      <c r="N433" s="13">
        <v>65.683516559702454</v>
      </c>
      <c r="O433" s="13">
        <v>185.12503808667239</v>
      </c>
      <c r="P433" s="13">
        <v>39.662726455094429</v>
      </c>
      <c r="Q433" s="14">
        <v>99.991274216550735</v>
      </c>
    </row>
    <row r="434" spans="1:17" x14ac:dyDescent="0.35">
      <c r="A434" s="140">
        <v>78</v>
      </c>
      <c r="B434" s="7" t="s">
        <v>634</v>
      </c>
      <c r="C434" s="8">
        <v>9</v>
      </c>
      <c r="D434" s="9" t="s">
        <v>643</v>
      </c>
      <c r="E434" s="10" t="s">
        <v>14</v>
      </c>
      <c r="F434" s="36">
        <v>2.7358153919352919</v>
      </c>
      <c r="G434" s="11">
        <v>9.7799999999999994</v>
      </c>
      <c r="H434" s="11">
        <v>4.8040871822339417</v>
      </c>
      <c r="I434" s="11">
        <v>18.829215298476282</v>
      </c>
      <c r="J434" s="11">
        <v>11.27973459448013</v>
      </c>
      <c r="K434" s="11">
        <v>1.2917343121338321</v>
      </c>
      <c r="L434" s="131">
        <v>12.571468906613962</v>
      </c>
      <c r="M434" s="12">
        <v>11.451814768460574</v>
      </c>
      <c r="N434" s="13">
        <v>66.765761118209127</v>
      </c>
      <c r="O434" s="13">
        <v>261.68278030225338</v>
      </c>
      <c r="P434" s="13">
        <v>47.215697226561417</v>
      </c>
      <c r="Q434" s="14">
        <v>115.33470955501157</v>
      </c>
    </row>
    <row r="435" spans="1:17" x14ac:dyDescent="0.35">
      <c r="A435" s="140">
        <v>78</v>
      </c>
      <c r="B435" s="7" t="s">
        <v>634</v>
      </c>
      <c r="C435" s="8">
        <v>10</v>
      </c>
      <c r="D435" s="9" t="s">
        <v>644</v>
      </c>
      <c r="E435" s="10" t="s">
        <v>14</v>
      </c>
      <c r="F435" s="36">
        <v>2.1895410183981228</v>
      </c>
      <c r="G435" s="11">
        <v>9.2899999999999991</v>
      </c>
      <c r="H435" s="11">
        <v>4.6200883252179823</v>
      </c>
      <c r="I435" s="11">
        <v>15.635809025791866</v>
      </c>
      <c r="J435" s="11">
        <v>8.7977787685947071</v>
      </c>
      <c r="K435" s="11">
        <v>1.0741356248226663</v>
      </c>
      <c r="L435" s="131">
        <v>9.8719143934173736</v>
      </c>
      <c r="M435" s="12">
        <v>12.209168394379175</v>
      </c>
      <c r="N435" s="13">
        <v>63.13657564589893</v>
      </c>
      <c r="O435" s="13">
        <v>213.67371570654123</v>
      </c>
      <c r="P435" s="13">
        <v>49.057570321679037</v>
      </c>
      <c r="Q435" s="14">
        <v>94.701601384227203</v>
      </c>
    </row>
    <row r="436" spans="1:17" x14ac:dyDescent="0.35">
      <c r="A436" s="140">
        <v>78</v>
      </c>
      <c r="B436" s="7" t="s">
        <v>634</v>
      </c>
      <c r="C436" s="8">
        <v>11</v>
      </c>
      <c r="D436" s="15" t="s">
        <v>645</v>
      </c>
      <c r="E436" s="10" t="s">
        <v>141</v>
      </c>
      <c r="F436" s="36">
        <v>4.2378736929384129</v>
      </c>
      <c r="G436" s="11">
        <v>12.17</v>
      </c>
      <c r="H436" s="11">
        <v>4.9161223881406002</v>
      </c>
      <c r="I436" s="11">
        <v>21.738962791594371</v>
      </c>
      <c r="J436" s="11">
        <v>8.6485008657614149</v>
      </c>
      <c r="K436" s="11">
        <v>1.7619004222485497</v>
      </c>
      <c r="L436" s="131">
        <v>10.410401288009965</v>
      </c>
      <c r="M436" s="12">
        <v>20.372321742184756</v>
      </c>
      <c r="N436" s="13">
        <v>47.888215218967439</v>
      </c>
      <c r="O436" s="13">
        <v>211.76041737942649</v>
      </c>
      <c r="P436" s="13">
        <v>41.575104637601918</v>
      </c>
      <c r="Q436" s="14">
        <v>71.064099143479169</v>
      </c>
    </row>
    <row r="437" spans="1:17" x14ac:dyDescent="0.35">
      <c r="A437" s="140">
        <v>78</v>
      </c>
      <c r="B437" s="7" t="s">
        <v>634</v>
      </c>
      <c r="C437" s="8">
        <v>12</v>
      </c>
      <c r="D437" s="9" t="s">
        <v>646</v>
      </c>
      <c r="E437" s="10" t="s">
        <v>14</v>
      </c>
      <c r="F437" s="36">
        <v>2.0015572756835982</v>
      </c>
      <c r="G437" s="11">
        <v>9.2100000000000009</v>
      </c>
      <c r="H437" s="11">
        <v>4.2758514488104096</v>
      </c>
      <c r="I437" s="11">
        <v>17.777938963134893</v>
      </c>
      <c r="J437" s="11">
        <v>9.7750889281012796</v>
      </c>
      <c r="K437" s="11">
        <v>1.0755398705991093</v>
      </c>
      <c r="L437" s="131">
        <v>10.850628798700388</v>
      </c>
      <c r="M437" s="12">
        <v>11.002865329512893</v>
      </c>
      <c r="N437" s="13">
        <v>61.034233615047974</v>
      </c>
      <c r="O437" s="13">
        <v>253.76533606468382</v>
      </c>
      <c r="P437" s="13">
        <v>53.735153306156413</v>
      </c>
      <c r="Q437" s="14">
        <v>106.13560182520389</v>
      </c>
    </row>
    <row r="438" spans="1:17" x14ac:dyDescent="0.35">
      <c r="A438" s="140">
        <v>79</v>
      </c>
      <c r="B438" s="7" t="s">
        <v>647</v>
      </c>
      <c r="C438" s="8">
        <v>1</v>
      </c>
      <c r="D438" s="9" t="s">
        <v>648</v>
      </c>
      <c r="E438" s="10" t="s">
        <v>141</v>
      </c>
      <c r="F438" s="36">
        <v>2.3358075730527106</v>
      </c>
      <c r="G438" s="11">
        <v>11.45</v>
      </c>
      <c r="H438" s="11">
        <v>9.3858747231888646</v>
      </c>
      <c r="I438" s="11">
        <v>21.367800119111767</v>
      </c>
      <c r="J438" s="11">
        <v>15.846051758460517</v>
      </c>
      <c r="K438" s="11">
        <v>0</v>
      </c>
      <c r="L438" s="131">
        <v>15.846051758460517</v>
      </c>
      <c r="M438" s="12">
        <v>0</v>
      </c>
      <c r="N438" s="13">
        <v>74.158554788649056</v>
      </c>
      <c r="O438" s="13">
        <v>168.8287157648829</v>
      </c>
      <c r="P438" s="13">
        <v>0</v>
      </c>
      <c r="Q438" s="14">
        <v>138.39346513939316</v>
      </c>
    </row>
    <row r="439" spans="1:17" x14ac:dyDescent="0.35">
      <c r="A439" s="140">
        <v>79</v>
      </c>
      <c r="B439" s="7" t="s">
        <v>647</v>
      </c>
      <c r="C439" s="8">
        <v>2</v>
      </c>
      <c r="D439" s="15" t="s">
        <v>649</v>
      </c>
      <c r="E439" s="10" t="s">
        <v>141</v>
      </c>
      <c r="F439" s="36">
        <v>0</v>
      </c>
      <c r="G439" s="11">
        <v>10.57</v>
      </c>
      <c r="H439" s="11">
        <v>4.2506773637355293</v>
      </c>
      <c r="I439" s="11">
        <v>20.452415660141607</v>
      </c>
      <c r="J439" s="11">
        <v>10.58633866730356</v>
      </c>
      <c r="K439" s="11">
        <v>0</v>
      </c>
      <c r="L439" s="131">
        <v>10.58633866730356</v>
      </c>
      <c r="M439" s="12">
        <v>0</v>
      </c>
      <c r="N439" s="13">
        <v>51.760822991362296</v>
      </c>
      <c r="O439" s="13">
        <v>249.05062796862572</v>
      </c>
      <c r="P439" s="13"/>
      <c r="Q439" s="14">
        <v>100.15457584960794</v>
      </c>
    </row>
    <row r="440" spans="1:17" x14ac:dyDescent="0.35">
      <c r="A440" s="140">
        <v>79</v>
      </c>
      <c r="B440" s="7" t="s">
        <v>647</v>
      </c>
      <c r="C440" s="8">
        <v>3</v>
      </c>
      <c r="D440" s="9" t="s">
        <v>650</v>
      </c>
      <c r="E440" s="10" t="s">
        <v>141</v>
      </c>
      <c r="F440" s="36">
        <v>0</v>
      </c>
      <c r="G440" s="11">
        <v>8.6199999999999992</v>
      </c>
      <c r="H440" s="11">
        <v>3.1910013761193436</v>
      </c>
      <c r="I440" s="11">
        <v>16.147604558200584</v>
      </c>
      <c r="J440" s="11">
        <v>10.049344084727405</v>
      </c>
      <c r="K440" s="11">
        <v>0</v>
      </c>
      <c r="L440" s="131">
        <v>10.049344084727405</v>
      </c>
      <c r="M440" s="12">
        <v>0</v>
      </c>
      <c r="N440" s="13">
        <v>62.234271643863316</v>
      </c>
      <c r="O440" s="13">
        <v>314.92760109519799</v>
      </c>
      <c r="P440" s="13"/>
      <c r="Q440" s="14">
        <v>116.58171792027152</v>
      </c>
    </row>
    <row r="441" spans="1:17" x14ac:dyDescent="0.35">
      <c r="A441" s="140">
        <v>80</v>
      </c>
      <c r="B441" s="7" t="s">
        <v>651</v>
      </c>
      <c r="C441" s="8">
        <v>1</v>
      </c>
      <c r="D441" s="15" t="s">
        <v>652</v>
      </c>
      <c r="E441" s="10" t="s">
        <v>141</v>
      </c>
      <c r="F441" s="36">
        <v>8.0976579761378709</v>
      </c>
      <c r="G441" s="11">
        <v>12.63</v>
      </c>
      <c r="H441" s="11">
        <v>11.669697293828216</v>
      </c>
      <c r="I441" s="11">
        <v>21.679350663734319</v>
      </c>
      <c r="J441" s="11">
        <v>24.319710558499796</v>
      </c>
      <c r="K441" s="11">
        <v>0</v>
      </c>
      <c r="L441" s="131">
        <v>24.319710558499796</v>
      </c>
      <c r="M441" s="12">
        <v>0</v>
      </c>
      <c r="N441" s="13">
        <v>112.17914657924845</v>
      </c>
      <c r="O441" s="13">
        <v>208.40052613328561</v>
      </c>
      <c r="P441" s="13">
        <v>0</v>
      </c>
      <c r="Q441" s="14">
        <v>192.55511131037051</v>
      </c>
    </row>
    <row r="442" spans="1:17" x14ac:dyDescent="0.35">
      <c r="A442" s="140">
        <v>80</v>
      </c>
      <c r="B442" s="7" t="s">
        <v>651</v>
      </c>
      <c r="C442" s="8">
        <v>2</v>
      </c>
      <c r="D442" s="15" t="s">
        <v>653</v>
      </c>
      <c r="E442" s="10" t="s">
        <v>141</v>
      </c>
      <c r="F442" s="36">
        <v>2.0660543452898628</v>
      </c>
      <c r="G442" s="11">
        <v>11.5</v>
      </c>
      <c r="H442" s="11">
        <v>8.2724945482127623</v>
      </c>
      <c r="I442" s="11">
        <v>20.879177202214176</v>
      </c>
      <c r="J442" s="11">
        <v>14.325720500271888</v>
      </c>
      <c r="K442" s="11">
        <v>0</v>
      </c>
      <c r="L442" s="131">
        <v>14.325720500271888</v>
      </c>
      <c r="M442" s="12">
        <v>0</v>
      </c>
      <c r="N442" s="13">
        <v>68.612476255782184</v>
      </c>
      <c r="O442" s="13">
        <v>173.17292162334394</v>
      </c>
      <c r="P442" s="13">
        <v>0</v>
      </c>
      <c r="Q442" s="14">
        <v>124.57148261105991</v>
      </c>
    </row>
    <row r="443" spans="1:17" x14ac:dyDescent="0.35">
      <c r="A443" s="140">
        <v>80</v>
      </c>
      <c r="B443" s="7" t="s">
        <v>651</v>
      </c>
      <c r="C443" s="8">
        <v>3</v>
      </c>
      <c r="D443" s="9" t="s">
        <v>654</v>
      </c>
      <c r="E443" s="10" t="s">
        <v>141</v>
      </c>
      <c r="F443" s="36">
        <v>0.15022976316719688</v>
      </c>
      <c r="G443" s="11">
        <v>11.51</v>
      </c>
      <c r="H443" s="11">
        <v>4.7396007583361213</v>
      </c>
      <c r="I443" s="11">
        <v>17.285964413450458</v>
      </c>
      <c r="J443" s="11">
        <v>12.081309994353473</v>
      </c>
      <c r="K443" s="11">
        <v>5.9672501411631851</v>
      </c>
      <c r="L443" s="131">
        <v>18.048560135516659</v>
      </c>
      <c r="M443" s="12">
        <v>49.392409796223589</v>
      </c>
      <c r="N443" s="13">
        <v>104.41164695140073</v>
      </c>
      <c r="O443" s="13">
        <v>380.80338525924208</v>
      </c>
      <c r="P443" s="13">
        <v>3972.0825057295647</v>
      </c>
      <c r="Q443" s="14">
        <v>104.96359682322741</v>
      </c>
    </row>
    <row r="444" spans="1:17" x14ac:dyDescent="0.35">
      <c r="A444" s="140">
        <v>80</v>
      </c>
      <c r="B444" s="7" t="s">
        <v>651</v>
      </c>
      <c r="C444" s="8">
        <v>4</v>
      </c>
      <c r="D444" s="9" t="s">
        <v>655</v>
      </c>
      <c r="E444" s="10" t="s">
        <v>14</v>
      </c>
      <c r="F444" s="36">
        <v>0.4608384537605974</v>
      </c>
      <c r="G444" s="11">
        <v>9.43</v>
      </c>
      <c r="H444" s="11">
        <v>4.9661752629726665</v>
      </c>
      <c r="I444" s="11">
        <v>16.334271743962066</v>
      </c>
      <c r="J444" s="11">
        <v>12.965433312270354</v>
      </c>
      <c r="K444" s="11">
        <v>0</v>
      </c>
      <c r="L444" s="131">
        <v>12.965433312270354</v>
      </c>
      <c r="M444" s="12">
        <v>0</v>
      </c>
      <c r="N444" s="13">
        <v>79.375643527315518</v>
      </c>
      <c r="O444" s="13">
        <v>261.07482369660613</v>
      </c>
      <c r="P444" s="13">
        <v>0</v>
      </c>
      <c r="Q444" s="14">
        <v>137.49133947264426</v>
      </c>
    </row>
    <row r="445" spans="1:17" x14ac:dyDescent="0.35">
      <c r="A445" s="140">
        <v>80</v>
      </c>
      <c r="B445" s="7" t="s">
        <v>651</v>
      </c>
      <c r="C445" s="8">
        <v>5</v>
      </c>
      <c r="D445" s="9" t="s">
        <v>656</v>
      </c>
      <c r="E445" s="10" t="s">
        <v>18</v>
      </c>
      <c r="F445" s="36">
        <v>2.1726490425614386</v>
      </c>
      <c r="G445" s="11">
        <v>10.02</v>
      </c>
      <c r="H445" s="11">
        <v>4.4485070079219984</v>
      </c>
      <c r="I445" s="11">
        <v>17.287853054035352</v>
      </c>
      <c r="J445" s="11">
        <v>11.944708769469624</v>
      </c>
      <c r="K445" s="11">
        <v>4.8505033304953171</v>
      </c>
      <c r="L445" s="131">
        <v>16.795212099964942</v>
      </c>
      <c r="M445" s="12">
        <v>40.607966457023061</v>
      </c>
      <c r="N445" s="13">
        <v>97.150363596158542</v>
      </c>
      <c r="O445" s="13">
        <v>377.54716515126677</v>
      </c>
      <c r="P445" s="13">
        <v>223.25296149887279</v>
      </c>
      <c r="Q445" s="14">
        <v>119.20867035398828</v>
      </c>
    </row>
    <row r="446" spans="1:17" x14ac:dyDescent="0.35">
      <c r="A446" s="140">
        <v>81</v>
      </c>
      <c r="B446" s="7" t="s">
        <v>657</v>
      </c>
      <c r="C446" s="8">
        <v>1</v>
      </c>
      <c r="D446" s="9" t="s">
        <v>658</v>
      </c>
      <c r="E446" s="10" t="s">
        <v>18</v>
      </c>
      <c r="F446" s="36">
        <v>2.3631198347107438</v>
      </c>
      <c r="G446" s="11">
        <v>11.11</v>
      </c>
      <c r="H446" s="11">
        <v>6.1449046383026751</v>
      </c>
      <c r="I446" s="11">
        <v>18.678066425517923</v>
      </c>
      <c r="J446" s="11">
        <v>10.777697255186158</v>
      </c>
      <c r="K446" s="11">
        <v>2.0812573602681401</v>
      </c>
      <c r="L446" s="131">
        <v>12.858954615454298</v>
      </c>
      <c r="M446" s="12">
        <v>19.31077957554108</v>
      </c>
      <c r="N446" s="13">
        <v>68.845213002810766</v>
      </c>
      <c r="O446" s="13">
        <v>209.26206950879802</v>
      </c>
      <c r="P446" s="13">
        <v>88.07244261156545</v>
      </c>
      <c r="Q446" s="14">
        <v>97.00897619429486</v>
      </c>
    </row>
    <row r="447" spans="1:17" x14ac:dyDescent="0.35">
      <c r="A447" s="140">
        <v>81</v>
      </c>
      <c r="B447" s="7" t="s">
        <v>657</v>
      </c>
      <c r="C447" s="8">
        <v>2</v>
      </c>
      <c r="D447" s="9" t="s">
        <v>659</v>
      </c>
      <c r="E447" s="10" t="s">
        <v>141</v>
      </c>
      <c r="F447" s="36">
        <v>8.660660288120086</v>
      </c>
      <c r="G447" s="11">
        <v>13.79</v>
      </c>
      <c r="H447" s="11">
        <v>8.2777584626568483</v>
      </c>
      <c r="I447" s="11">
        <v>22.976249323258717</v>
      </c>
      <c r="J447" s="11">
        <v>14.687578239565077</v>
      </c>
      <c r="K447" s="11">
        <v>3.4747308558961332</v>
      </c>
      <c r="L447" s="131">
        <v>18.162309095461211</v>
      </c>
      <c r="M447" s="12">
        <v>23.657615974674293</v>
      </c>
      <c r="N447" s="13">
        <v>79.048189458301252</v>
      </c>
      <c r="O447" s="13">
        <v>219.41095741553923</v>
      </c>
      <c r="P447" s="13">
        <v>40.120853841391934</v>
      </c>
      <c r="Q447" s="14">
        <v>106.50890674086351</v>
      </c>
    </row>
    <row r="448" spans="1:17" x14ac:dyDescent="0.35">
      <c r="A448" s="140">
        <v>81</v>
      </c>
      <c r="B448" s="7" t="s">
        <v>657</v>
      </c>
      <c r="C448" s="8">
        <v>3</v>
      </c>
      <c r="D448" s="9" t="s">
        <v>660</v>
      </c>
      <c r="E448" s="10" t="s">
        <v>141</v>
      </c>
      <c r="F448" s="36">
        <v>2.0374988163252423</v>
      </c>
      <c r="G448" s="11">
        <v>11.37</v>
      </c>
      <c r="H448" s="11">
        <v>5.9654532297139982</v>
      </c>
      <c r="I448" s="11">
        <v>19.631452331815019</v>
      </c>
      <c r="J448" s="11">
        <v>11.626938124909433</v>
      </c>
      <c r="K448" s="11">
        <v>1.4454426894652947</v>
      </c>
      <c r="L448" s="131">
        <v>13.072380814374728</v>
      </c>
      <c r="M448" s="12">
        <v>12.431842966194111</v>
      </c>
      <c r="N448" s="13">
        <v>66.588964450630257</v>
      </c>
      <c r="O448" s="13">
        <v>219.13474653126158</v>
      </c>
      <c r="P448" s="13">
        <v>70.942013702478704</v>
      </c>
      <c r="Q448" s="14">
        <v>102.25979001679362</v>
      </c>
    </row>
    <row r="449" spans="1:17" x14ac:dyDescent="0.35">
      <c r="A449" s="140">
        <v>82</v>
      </c>
      <c r="B449" s="7" t="s">
        <v>661</v>
      </c>
      <c r="C449" s="8">
        <v>1</v>
      </c>
      <c r="D449" s="9" t="s">
        <v>662</v>
      </c>
      <c r="E449" s="10" t="s">
        <v>141</v>
      </c>
      <c r="F449" s="36">
        <v>2.9891864540190034</v>
      </c>
      <c r="G449" s="11">
        <v>11.45</v>
      </c>
      <c r="H449" s="11">
        <v>6.1637755668158452</v>
      </c>
      <c r="I449" s="11">
        <v>19.324663789155206</v>
      </c>
      <c r="J449" s="11">
        <v>11.274850842240633</v>
      </c>
      <c r="K449" s="11">
        <v>2.4350135981278855</v>
      </c>
      <c r="L449" s="131">
        <v>13.70986444036852</v>
      </c>
      <c r="M449" s="12">
        <v>21.596858638743456</v>
      </c>
      <c r="N449" s="13">
        <v>70.944905380772255</v>
      </c>
      <c r="O449" s="13">
        <v>222.42640556510273</v>
      </c>
      <c r="P449" s="13">
        <v>81.460746446712136</v>
      </c>
      <c r="Q449" s="14">
        <v>98.470313032669296</v>
      </c>
    </row>
    <row r="450" spans="1:17" x14ac:dyDescent="0.35">
      <c r="A450" s="140">
        <v>82</v>
      </c>
      <c r="B450" s="7" t="s">
        <v>661</v>
      </c>
      <c r="C450" s="8">
        <v>2</v>
      </c>
      <c r="D450" s="15" t="s">
        <v>663</v>
      </c>
      <c r="E450" s="10" t="s">
        <v>146</v>
      </c>
      <c r="F450" s="36">
        <v>2.9289097737266223</v>
      </c>
      <c r="G450" s="11">
        <v>10.93</v>
      </c>
      <c r="H450" s="11">
        <v>5.471347994635213</v>
      </c>
      <c r="I450" s="11">
        <v>18.618558356076417</v>
      </c>
      <c r="J450" s="11">
        <v>13.808458366236728</v>
      </c>
      <c r="K450" s="11">
        <v>2.1716241116083177</v>
      </c>
      <c r="L450" s="131">
        <v>15.980082477845045</v>
      </c>
      <c r="M450" s="12">
        <v>15.726767275615567</v>
      </c>
      <c r="N450" s="13">
        <v>85.82878530243309</v>
      </c>
      <c r="O450" s="13">
        <v>292.06847185581864</v>
      </c>
      <c r="P450" s="13">
        <v>74.144452351812589</v>
      </c>
      <c r="Q450" s="14">
        <v>126.33539218880814</v>
      </c>
    </row>
    <row r="451" spans="1:17" x14ac:dyDescent="0.35">
      <c r="A451" s="140">
        <v>83</v>
      </c>
      <c r="B451" s="7" t="s">
        <v>664</v>
      </c>
      <c r="C451" s="8">
        <v>1</v>
      </c>
      <c r="D451" s="9" t="s">
        <v>665</v>
      </c>
      <c r="E451" s="10" t="s">
        <v>14</v>
      </c>
      <c r="F451" s="36">
        <v>3.3548448324950173</v>
      </c>
      <c r="G451" s="11">
        <v>9.2100000000000009</v>
      </c>
      <c r="H451" s="11">
        <v>4.1325828642901818</v>
      </c>
      <c r="I451" s="11">
        <v>16.840786394708235</v>
      </c>
      <c r="J451" s="11">
        <v>8.2332452558251266</v>
      </c>
      <c r="K451" s="11">
        <v>2.1889262551044921</v>
      </c>
      <c r="L451" s="131">
        <v>10.422171510929619</v>
      </c>
      <c r="M451" s="12">
        <v>26.586433260393871</v>
      </c>
      <c r="N451" s="13">
        <v>61.886489541869061</v>
      </c>
      <c r="O451" s="13">
        <v>252.1951005747043</v>
      </c>
      <c r="P451" s="13">
        <v>65.2467212165093</v>
      </c>
      <c r="Q451" s="14">
        <v>89.394628184854781</v>
      </c>
    </row>
    <row r="452" spans="1:17" x14ac:dyDescent="0.35">
      <c r="A452" s="140">
        <v>83</v>
      </c>
      <c r="B452" s="7" t="s">
        <v>664</v>
      </c>
      <c r="C452" s="8">
        <v>2</v>
      </c>
      <c r="D452" s="9" t="s">
        <v>666</v>
      </c>
      <c r="E452" s="10" t="s">
        <v>14</v>
      </c>
      <c r="F452" s="36">
        <v>3.2402882465004557</v>
      </c>
      <c r="G452" s="11">
        <v>9.66</v>
      </c>
      <c r="H452" s="11">
        <v>5.2986893922030296</v>
      </c>
      <c r="I452" s="11">
        <v>17.259327297380047</v>
      </c>
      <c r="J452" s="11">
        <v>10.639843671710594</v>
      </c>
      <c r="K452" s="11">
        <v>2.17206132879046</v>
      </c>
      <c r="L452" s="131">
        <v>12.811905000501053</v>
      </c>
      <c r="M452" s="12">
        <v>20.414410171886036</v>
      </c>
      <c r="N452" s="13">
        <v>74.231774968691226</v>
      </c>
      <c r="O452" s="13">
        <v>241.79384848173302</v>
      </c>
      <c r="P452" s="13">
        <v>67.032966315151384</v>
      </c>
      <c r="Q452" s="14">
        <v>110.14330923095852</v>
      </c>
    </row>
    <row r="453" spans="1:17" x14ac:dyDescent="0.35">
      <c r="A453" s="140">
        <v>83</v>
      </c>
      <c r="B453" s="7" t="s">
        <v>664</v>
      </c>
      <c r="C453" s="8">
        <v>3</v>
      </c>
      <c r="D453" s="9" t="s">
        <v>667</v>
      </c>
      <c r="E453" s="10" t="s">
        <v>14</v>
      </c>
      <c r="F453" s="36">
        <v>7.263284800148381</v>
      </c>
      <c r="G453" s="11">
        <v>8.9499999999999993</v>
      </c>
      <c r="H453" s="11">
        <v>4.2643733418798853</v>
      </c>
      <c r="I453" s="11">
        <v>14.990829169565492</v>
      </c>
      <c r="J453" s="11">
        <v>8.7580304180948669</v>
      </c>
      <c r="K453" s="11">
        <v>1.6707374643377597</v>
      </c>
      <c r="L453" s="131">
        <v>10.428767882432627</v>
      </c>
      <c r="M453" s="12">
        <v>19.076634637918911</v>
      </c>
      <c r="N453" s="13">
        <v>69.567652092288526</v>
      </c>
      <c r="O453" s="13">
        <v>244.55569544094519</v>
      </c>
      <c r="P453" s="13">
        <v>23.002505206785067</v>
      </c>
      <c r="Q453" s="14">
        <v>97.855088470333712</v>
      </c>
    </row>
    <row r="454" spans="1:17" x14ac:dyDescent="0.35">
      <c r="A454" s="140">
        <v>83</v>
      </c>
      <c r="B454" s="7" t="s">
        <v>664</v>
      </c>
      <c r="C454" s="8">
        <v>4</v>
      </c>
      <c r="D454" s="9" t="s">
        <v>668</v>
      </c>
      <c r="E454" s="10" t="s">
        <v>14</v>
      </c>
      <c r="F454" s="36">
        <v>2.2100652478144709</v>
      </c>
      <c r="G454" s="11">
        <v>7.64</v>
      </c>
      <c r="H454" s="11">
        <v>4.2824382699589352</v>
      </c>
      <c r="I454" s="11">
        <v>13.00995902087868</v>
      </c>
      <c r="J454" s="11">
        <v>7.3474690094017667</v>
      </c>
      <c r="K454" s="11">
        <v>1.3651275953937951</v>
      </c>
      <c r="L454" s="131">
        <v>8.7125966047955625</v>
      </c>
      <c r="M454" s="12">
        <v>18.5795624812706</v>
      </c>
      <c r="N454" s="13">
        <v>66.968670622354679</v>
      </c>
      <c r="O454" s="13">
        <v>203.44943827711282</v>
      </c>
      <c r="P454" s="13">
        <v>61.768655778093752</v>
      </c>
      <c r="Q454" s="14">
        <v>96.171060332483862</v>
      </c>
    </row>
    <row r="455" spans="1:17" x14ac:dyDescent="0.35">
      <c r="A455" s="140">
        <v>83</v>
      </c>
      <c r="B455" s="7" t="s">
        <v>664</v>
      </c>
      <c r="C455" s="8">
        <v>5</v>
      </c>
      <c r="D455" s="9" t="s">
        <v>669</v>
      </c>
      <c r="E455" s="10" t="s">
        <v>14</v>
      </c>
      <c r="F455" s="36">
        <v>0</v>
      </c>
      <c r="G455" s="11">
        <v>6.04</v>
      </c>
      <c r="H455" s="11">
        <v>2.8792784458834415</v>
      </c>
      <c r="I455" s="11">
        <v>11.886949293433084</v>
      </c>
      <c r="J455" s="11">
        <v>6.248144511178606</v>
      </c>
      <c r="K455" s="11">
        <v>0.78786909954554796</v>
      </c>
      <c r="L455" s="131">
        <v>7.0360136107241544</v>
      </c>
      <c r="M455" s="12">
        <v>12.609649122807017</v>
      </c>
      <c r="N455" s="13">
        <v>59.191079536371738</v>
      </c>
      <c r="O455" s="13">
        <v>244.36725182948788</v>
      </c>
      <c r="P455" s="13"/>
      <c r="Q455" s="14">
        <v>103.44610117845374</v>
      </c>
    </row>
    <row r="456" spans="1:17" x14ac:dyDescent="0.35">
      <c r="A456" s="140">
        <v>83</v>
      </c>
      <c r="B456" s="7" t="s">
        <v>664</v>
      </c>
      <c r="C456" s="8">
        <v>6</v>
      </c>
      <c r="D456" s="9" t="s">
        <v>670</v>
      </c>
      <c r="E456" s="10" t="s">
        <v>14</v>
      </c>
      <c r="F456" s="36">
        <v>4.3547667273164201</v>
      </c>
      <c r="G456" s="11">
        <v>10.57</v>
      </c>
      <c r="H456" s="11">
        <v>6.1882880447744579</v>
      </c>
      <c r="I456" s="11">
        <v>16.566540209996884</v>
      </c>
      <c r="J456" s="11">
        <v>10.446888381656636</v>
      </c>
      <c r="K456" s="11">
        <v>2.0429722133142181</v>
      </c>
      <c r="L456" s="131">
        <v>12.489860594970855</v>
      </c>
      <c r="M456" s="12">
        <v>19.5557963163597</v>
      </c>
      <c r="N456" s="13">
        <v>75.392088128539939</v>
      </c>
      <c r="O456" s="13">
        <v>201.8306275435514</v>
      </c>
      <c r="P456" s="13">
        <v>46.913470714725939</v>
      </c>
      <c r="Q456" s="14">
        <v>98.835273241784634</v>
      </c>
    </row>
    <row r="457" spans="1:17" x14ac:dyDescent="0.35">
      <c r="A457" s="140">
        <v>83</v>
      </c>
      <c r="B457" s="7" t="s">
        <v>664</v>
      </c>
      <c r="C457" s="8">
        <v>7</v>
      </c>
      <c r="D457" s="9" t="s">
        <v>671</v>
      </c>
      <c r="E457" s="10" t="s">
        <v>14</v>
      </c>
      <c r="F457" s="36">
        <v>4.740308300967361</v>
      </c>
      <c r="G457" s="11">
        <v>9.8800000000000008</v>
      </c>
      <c r="H457" s="11">
        <v>4.539769884942471</v>
      </c>
      <c r="I457" s="11">
        <v>16.286114292987143</v>
      </c>
      <c r="J457" s="11">
        <v>10.271710410428044</v>
      </c>
      <c r="K457" s="11">
        <v>2.0036991368680641</v>
      </c>
      <c r="L457" s="131">
        <v>12.275409547296109</v>
      </c>
      <c r="M457" s="12">
        <v>19.5069667738478</v>
      </c>
      <c r="N457" s="13">
        <v>75.373470469760491</v>
      </c>
      <c r="O457" s="13">
        <v>270.39717559278154</v>
      </c>
      <c r="P457" s="13">
        <v>42.26938438706965</v>
      </c>
      <c r="Q457" s="14">
        <v>103.96468026749031</v>
      </c>
    </row>
    <row r="458" spans="1:17" x14ac:dyDescent="0.35">
      <c r="A458" s="140">
        <v>83</v>
      </c>
      <c r="B458" s="7" t="s">
        <v>664</v>
      </c>
      <c r="C458" s="8">
        <v>8</v>
      </c>
      <c r="D458" s="9" t="s">
        <v>672</v>
      </c>
      <c r="E458" s="10" t="s">
        <v>14</v>
      </c>
      <c r="F458" s="36">
        <v>2.7055057847397315</v>
      </c>
      <c r="G458" s="11">
        <v>10.41</v>
      </c>
      <c r="H458" s="11">
        <v>4.6984501347708898</v>
      </c>
      <c r="I458" s="11">
        <v>16.543817541636717</v>
      </c>
      <c r="J458" s="11">
        <v>9.7907999058010819</v>
      </c>
      <c r="K458" s="11">
        <v>1.6092314938378209</v>
      </c>
      <c r="L458" s="131">
        <v>11.400031399638904</v>
      </c>
      <c r="M458" s="12">
        <v>16.436159551012231</v>
      </c>
      <c r="N458" s="13">
        <v>68.908106432797808</v>
      </c>
      <c r="O458" s="13">
        <v>242.63387016226795</v>
      </c>
      <c r="P458" s="13">
        <v>59.47987629206375</v>
      </c>
      <c r="Q458" s="14">
        <v>94.05187229395851</v>
      </c>
    </row>
    <row r="459" spans="1:17" x14ac:dyDescent="0.35">
      <c r="A459" s="140">
        <v>84</v>
      </c>
      <c r="B459" s="7" t="s">
        <v>673</v>
      </c>
      <c r="C459" s="8">
        <v>1</v>
      </c>
      <c r="D459" s="9" t="s">
        <v>674</v>
      </c>
      <c r="E459" s="10" t="s">
        <v>141</v>
      </c>
      <c r="F459" s="36">
        <v>6.8493804760426862</v>
      </c>
      <c r="G459" s="11">
        <v>12.67</v>
      </c>
      <c r="H459" s="11">
        <v>14.801818720964713</v>
      </c>
      <c r="I459" s="11">
        <v>26.010157176749704</v>
      </c>
      <c r="J459" s="11">
        <v>12.961495800982412</v>
      </c>
      <c r="K459" s="11">
        <v>7.6311202662018696</v>
      </c>
      <c r="L459" s="131">
        <v>20.592616067184281</v>
      </c>
      <c r="M459" s="12">
        <v>58.875305623471874</v>
      </c>
      <c r="N459" s="13">
        <v>79.171440323289829</v>
      </c>
      <c r="O459" s="13">
        <v>139.12220150364166</v>
      </c>
      <c r="P459" s="13">
        <v>111.41329194506717</v>
      </c>
      <c r="Q459" s="14">
        <v>102.30067719796693</v>
      </c>
    </row>
    <row r="460" spans="1:17" x14ac:dyDescent="0.35">
      <c r="A460" s="140">
        <v>84</v>
      </c>
      <c r="B460" s="7" t="s">
        <v>673</v>
      </c>
      <c r="C460" s="8">
        <v>2</v>
      </c>
      <c r="D460" s="9" t="s">
        <v>675</v>
      </c>
      <c r="E460" s="10" t="s">
        <v>14</v>
      </c>
      <c r="F460" s="36">
        <v>2.4815719504550269</v>
      </c>
      <c r="G460" s="11">
        <v>10.86</v>
      </c>
      <c r="H460" s="11">
        <v>5.1512557077625569</v>
      </c>
      <c r="I460" s="11">
        <v>18.034153067563675</v>
      </c>
      <c r="J460" s="11">
        <v>12.510384596588967</v>
      </c>
      <c r="K460" s="11">
        <v>0</v>
      </c>
      <c r="L460" s="131">
        <v>12.510384596588967</v>
      </c>
      <c r="M460" s="12">
        <v>0</v>
      </c>
      <c r="N460" s="13">
        <v>69.370513545713507</v>
      </c>
      <c r="O460" s="13">
        <v>242.86087327671879</v>
      </c>
      <c r="P460" s="13">
        <v>0</v>
      </c>
      <c r="Q460" s="14">
        <v>115.19691157080081</v>
      </c>
    </row>
    <row r="461" spans="1:17" x14ac:dyDescent="0.35">
      <c r="A461" s="140">
        <v>84</v>
      </c>
      <c r="B461" s="7" t="s">
        <v>673</v>
      </c>
      <c r="C461" s="8">
        <v>3</v>
      </c>
      <c r="D461" s="9" t="s">
        <v>676</v>
      </c>
      <c r="E461" s="10" t="s">
        <v>194</v>
      </c>
      <c r="F461" s="36">
        <v>4.4478756786372466</v>
      </c>
      <c r="G461" s="11">
        <v>10.52</v>
      </c>
      <c r="H461" s="11">
        <v>7.7457069784435522</v>
      </c>
      <c r="I461" s="11">
        <v>18.024641622184173</v>
      </c>
      <c r="J461" s="11">
        <v>11.092710584668932</v>
      </c>
      <c r="K461" s="11">
        <v>3.4945406573666036</v>
      </c>
      <c r="L461" s="131">
        <v>14.587251242035535</v>
      </c>
      <c r="M461" s="12">
        <v>31.503036437246955</v>
      </c>
      <c r="N461" s="13">
        <v>80.929493899518064</v>
      </c>
      <c r="O461" s="13">
        <v>188.32691815778895</v>
      </c>
      <c r="P461" s="13">
        <v>78.566509269820045</v>
      </c>
      <c r="Q461" s="14">
        <v>105.44401696453359</v>
      </c>
    </row>
    <row r="462" spans="1:17" x14ac:dyDescent="0.35">
      <c r="A462" s="140">
        <v>84</v>
      </c>
      <c r="B462" s="7" t="s">
        <v>673</v>
      </c>
      <c r="C462" s="8">
        <v>4</v>
      </c>
      <c r="D462" s="9" t="s">
        <v>677</v>
      </c>
      <c r="E462" s="10" t="s">
        <v>194</v>
      </c>
      <c r="F462" s="36">
        <v>2.8860650441524878</v>
      </c>
      <c r="G462" s="11">
        <v>10.26</v>
      </c>
      <c r="H462" s="11">
        <v>6.4583533020224291</v>
      </c>
      <c r="I462" s="11">
        <v>17.044886534039787</v>
      </c>
      <c r="J462" s="11">
        <v>8.1253818318529998</v>
      </c>
      <c r="K462" s="11">
        <v>2.5706095211241129</v>
      </c>
      <c r="L462" s="131">
        <v>10.695991352977114</v>
      </c>
      <c r="M462" s="12">
        <v>31.636784268363215</v>
      </c>
      <c r="N462" s="13">
        <v>62.751907040369545</v>
      </c>
      <c r="O462" s="13">
        <v>165.61483791274892</v>
      </c>
      <c r="P462" s="13">
        <v>89.069701541636235</v>
      </c>
      <c r="Q462" s="14">
        <v>79.194754696423004</v>
      </c>
    </row>
    <row r="463" spans="1:17" x14ac:dyDescent="0.35">
      <c r="A463" s="140">
        <v>84</v>
      </c>
      <c r="B463" s="7" t="s">
        <v>673</v>
      </c>
      <c r="C463" s="8">
        <v>5</v>
      </c>
      <c r="D463" s="9" t="s">
        <v>678</v>
      </c>
      <c r="E463" s="10" t="s">
        <v>14</v>
      </c>
      <c r="F463" s="36">
        <v>3.0421489408167721</v>
      </c>
      <c r="G463" s="11">
        <v>11.63</v>
      </c>
      <c r="H463" s="11">
        <v>5.9498756456858617</v>
      </c>
      <c r="I463" s="11">
        <v>18.988852886001766</v>
      </c>
      <c r="J463" s="11">
        <v>12.257272431159331</v>
      </c>
      <c r="K463" s="11">
        <v>0</v>
      </c>
      <c r="L463" s="131">
        <v>12.257272431159331</v>
      </c>
      <c r="M463" s="12">
        <v>0</v>
      </c>
      <c r="N463" s="13">
        <v>64.549830917881124</v>
      </c>
      <c r="O463" s="13">
        <v>206.00888423688048</v>
      </c>
      <c r="P463" s="13">
        <v>0</v>
      </c>
      <c r="Q463" s="14">
        <v>105.39357206499854</v>
      </c>
    </row>
    <row r="464" spans="1:17" x14ac:dyDescent="0.35">
      <c r="A464" s="140">
        <v>85</v>
      </c>
      <c r="B464" s="7" t="s">
        <v>679</v>
      </c>
      <c r="C464" s="8">
        <v>1</v>
      </c>
      <c r="D464" s="9" t="s">
        <v>680</v>
      </c>
      <c r="E464" s="10" t="s">
        <v>14</v>
      </c>
      <c r="F464" s="36">
        <v>1.9722591013905388</v>
      </c>
      <c r="G464" s="11">
        <v>8.68</v>
      </c>
      <c r="H464" s="11">
        <v>3.6322534588843185</v>
      </c>
      <c r="I464" s="11">
        <v>15.883546674992195</v>
      </c>
      <c r="J464" s="11">
        <v>9.3043879252243631</v>
      </c>
      <c r="K464" s="11">
        <v>1.0890000354723139</v>
      </c>
      <c r="L464" s="131">
        <v>10.393387960696677</v>
      </c>
      <c r="M464" s="12">
        <v>11.704155547083491</v>
      </c>
      <c r="N464" s="13">
        <v>65.434931966803845</v>
      </c>
      <c r="O464" s="13">
        <v>286.14159442191311</v>
      </c>
      <c r="P464" s="13">
        <v>55.215870709102866</v>
      </c>
      <c r="Q464" s="14">
        <v>107.19340927677838</v>
      </c>
    </row>
    <row r="465" spans="1:17" x14ac:dyDescent="0.35">
      <c r="A465" s="140">
        <v>85</v>
      </c>
      <c r="B465" s="7" t="s">
        <v>679</v>
      </c>
      <c r="C465" s="8">
        <v>2</v>
      </c>
      <c r="D465" s="9" t="s">
        <v>681</v>
      </c>
      <c r="E465" s="10" t="s">
        <v>141</v>
      </c>
      <c r="F465" s="36">
        <v>1.6566344348314408</v>
      </c>
      <c r="G465" s="11">
        <v>9.1300000000000008</v>
      </c>
      <c r="H465" s="11">
        <v>3.6088514511828542</v>
      </c>
      <c r="I465" s="11">
        <v>16.235322025856959</v>
      </c>
      <c r="J465" s="11">
        <v>9.9297519891180794</v>
      </c>
      <c r="K465" s="11">
        <v>1.3434699163359234</v>
      </c>
      <c r="L465" s="131">
        <v>11.273221905454003</v>
      </c>
      <c r="M465" s="12">
        <v>13.529742916119346</v>
      </c>
      <c r="N465" s="13">
        <v>69.436392376448481</v>
      </c>
      <c r="O465" s="13">
        <v>312.37700021592849</v>
      </c>
      <c r="P465" s="13">
        <v>81.096341358654584</v>
      </c>
      <c r="Q465" s="14">
        <v>108.75960557632069</v>
      </c>
    </row>
    <row r="466" spans="1:17" x14ac:dyDescent="0.35">
      <c r="A466" s="140">
        <v>85</v>
      </c>
      <c r="B466" s="7" t="s">
        <v>679</v>
      </c>
      <c r="C466" s="8">
        <v>3</v>
      </c>
      <c r="D466" s="9" t="s">
        <v>682</v>
      </c>
      <c r="E466" s="17" t="s">
        <v>14</v>
      </c>
      <c r="F466" s="36">
        <v>2.6532125969651084</v>
      </c>
      <c r="G466" s="11">
        <v>7.88</v>
      </c>
      <c r="H466" s="11">
        <v>3.5022945036547632</v>
      </c>
      <c r="I466" s="11">
        <v>13.766571727147921</v>
      </c>
      <c r="J466" s="11">
        <v>8.4986814014818535</v>
      </c>
      <c r="K466" s="11">
        <v>1.6702247896521412</v>
      </c>
      <c r="L466" s="131">
        <v>10.168906191133996</v>
      </c>
      <c r="M466" s="12">
        <v>19.652752124122646</v>
      </c>
      <c r="N466" s="13">
        <v>73.866656075896771</v>
      </c>
      <c r="O466" s="13">
        <v>290.34983153251096</v>
      </c>
      <c r="P466" s="13">
        <v>62.951034966539687</v>
      </c>
      <c r="Q466" s="14">
        <v>107.85128682083571</v>
      </c>
    </row>
    <row r="467" spans="1:17" x14ac:dyDescent="0.35">
      <c r="A467" s="140">
        <v>85</v>
      </c>
      <c r="B467" s="7" t="s">
        <v>679</v>
      </c>
      <c r="C467" s="8">
        <v>4</v>
      </c>
      <c r="D467" s="9" t="s">
        <v>683</v>
      </c>
      <c r="E467" s="10" t="s">
        <v>194</v>
      </c>
      <c r="F467" s="36">
        <v>1.3480760725342769</v>
      </c>
      <c r="G467" s="11">
        <v>7.64</v>
      </c>
      <c r="H467" s="11">
        <v>2.9234521845182582</v>
      </c>
      <c r="I467" s="11">
        <v>14.16092459561159</v>
      </c>
      <c r="J467" s="11">
        <v>8.3201173578621841</v>
      </c>
      <c r="K467" s="11">
        <v>2.2262310681151374</v>
      </c>
      <c r="L467" s="131">
        <v>10.546348425977321</v>
      </c>
      <c r="M467" s="12">
        <v>26.757207529187511</v>
      </c>
      <c r="N467" s="13">
        <v>74.474998823492001</v>
      </c>
      <c r="O467" s="13">
        <v>360.74981769251013</v>
      </c>
      <c r="P467" s="13">
        <v>165.14135318268785</v>
      </c>
      <c r="Q467" s="14">
        <v>108.90205965788201</v>
      </c>
    </row>
    <row r="468" spans="1:17" x14ac:dyDescent="0.35">
      <c r="A468" s="140">
        <v>85</v>
      </c>
      <c r="B468" s="7" t="s">
        <v>679</v>
      </c>
      <c r="C468" s="8">
        <v>5</v>
      </c>
      <c r="D468" s="9" t="s">
        <v>684</v>
      </c>
      <c r="E468" s="10" t="s">
        <v>141</v>
      </c>
      <c r="F468" s="36">
        <v>0</v>
      </c>
      <c r="G468" s="11">
        <v>9.17</v>
      </c>
      <c r="H468" s="11">
        <v>3.9777491461643861</v>
      </c>
      <c r="I468" s="11">
        <v>15.592639613319669</v>
      </c>
      <c r="J468" s="11">
        <v>9.1744191482399131</v>
      </c>
      <c r="K468" s="11">
        <v>1.2201393109251553</v>
      </c>
      <c r="L468" s="131">
        <v>10.394558459165069</v>
      </c>
      <c r="M468" s="12">
        <v>13.29936305732484</v>
      </c>
      <c r="N468" s="13">
        <v>66.663238020878424</v>
      </c>
      <c r="O468" s="13">
        <v>261.31759638961148</v>
      </c>
      <c r="P468" s="13"/>
      <c r="Q468" s="14">
        <v>100.04819136575695</v>
      </c>
    </row>
    <row r="469" spans="1:17" x14ac:dyDescent="0.35">
      <c r="A469" s="140">
        <v>86</v>
      </c>
      <c r="B469" s="7" t="s">
        <v>685</v>
      </c>
      <c r="C469" s="8">
        <v>1</v>
      </c>
      <c r="D469" s="9" t="s">
        <v>686</v>
      </c>
      <c r="E469" s="10" t="s">
        <v>141</v>
      </c>
      <c r="F469" s="36">
        <v>1.989613690645748</v>
      </c>
      <c r="G469" s="11">
        <v>11.63</v>
      </c>
      <c r="H469" s="11">
        <v>7.3206951759983294</v>
      </c>
      <c r="I469" s="11">
        <v>22.488015108227206</v>
      </c>
      <c r="J469" s="11">
        <v>15.115056052948873</v>
      </c>
      <c r="K469" s="11">
        <v>2.7859726533439368</v>
      </c>
      <c r="L469" s="131">
        <v>17.901028706292809</v>
      </c>
      <c r="M469" s="12">
        <v>18.431771894093689</v>
      </c>
      <c r="N469" s="13">
        <v>79.60252881430938</v>
      </c>
      <c r="O469" s="13">
        <v>244.52634996992114</v>
      </c>
      <c r="P469" s="13">
        <v>140.02580834874146</v>
      </c>
      <c r="Q469" s="14">
        <v>129.96608815949159</v>
      </c>
    </row>
    <row r="470" spans="1:17" x14ac:dyDescent="0.35">
      <c r="A470" s="140">
        <v>86</v>
      </c>
      <c r="B470" s="7" t="s">
        <v>685</v>
      </c>
      <c r="C470" s="8">
        <v>2</v>
      </c>
      <c r="D470" s="9" t="s">
        <v>687</v>
      </c>
      <c r="E470" s="10" t="s">
        <v>141</v>
      </c>
      <c r="F470" s="36">
        <v>2.8179394359785839</v>
      </c>
      <c r="G470" s="11">
        <v>11.76</v>
      </c>
      <c r="H470" s="11">
        <v>6.1331576675828545</v>
      </c>
      <c r="I470" s="11">
        <v>22.402460056620352</v>
      </c>
      <c r="J470" s="11">
        <v>13.704800537540752</v>
      </c>
      <c r="K470" s="11">
        <v>2.5458527237886668</v>
      </c>
      <c r="L470" s="131">
        <v>16.250653261329418</v>
      </c>
      <c r="M470" s="12">
        <v>18.576357363355729</v>
      </c>
      <c r="N470" s="13">
        <v>72.539592617316345</v>
      </c>
      <c r="O470" s="13">
        <v>264.96389204574257</v>
      </c>
      <c r="P470" s="13">
        <v>90.344479774263505</v>
      </c>
      <c r="Q470" s="14">
        <v>116.53741953691117</v>
      </c>
    </row>
    <row r="471" spans="1:17" x14ac:dyDescent="0.35">
      <c r="A471" s="140">
        <v>86</v>
      </c>
      <c r="B471" s="7" t="s">
        <v>685</v>
      </c>
      <c r="C471" s="8">
        <v>3</v>
      </c>
      <c r="D471" s="9" t="s">
        <v>688</v>
      </c>
      <c r="E471" s="10" t="s">
        <v>141</v>
      </c>
      <c r="F471" s="36">
        <v>5.7668942980434874</v>
      </c>
      <c r="G471" s="11">
        <v>10.36</v>
      </c>
      <c r="H471" s="11">
        <v>6.7518373514664471</v>
      </c>
      <c r="I471" s="11">
        <v>18.759086188992733</v>
      </c>
      <c r="J471" s="11">
        <v>11.676208227932367</v>
      </c>
      <c r="K471" s="11">
        <v>3.2166156304087341</v>
      </c>
      <c r="L471" s="131">
        <v>14.892823858341101</v>
      </c>
      <c r="M471" s="12">
        <v>27.548460661345498</v>
      </c>
      <c r="N471" s="13">
        <v>79.389921813354434</v>
      </c>
      <c r="O471" s="13">
        <v>220.57438713488105</v>
      </c>
      <c r="P471" s="13">
        <v>55.777260067000412</v>
      </c>
      <c r="Q471" s="14">
        <v>112.7047126248298</v>
      </c>
    </row>
    <row r="472" spans="1:17" x14ac:dyDescent="0.35">
      <c r="A472" s="140">
        <v>86</v>
      </c>
      <c r="B472" s="7" t="s">
        <v>685</v>
      </c>
      <c r="C472" s="8">
        <v>4</v>
      </c>
      <c r="D472" s="9" t="s">
        <v>689</v>
      </c>
      <c r="E472" s="17" t="s">
        <v>141</v>
      </c>
      <c r="F472" s="36">
        <v>4.6432539052758059</v>
      </c>
      <c r="G472" s="11">
        <v>10.24</v>
      </c>
      <c r="H472" s="11">
        <v>6.4052878099812167</v>
      </c>
      <c r="I472" s="11">
        <v>18.603787597474934</v>
      </c>
      <c r="J472" s="11">
        <v>9.8848528675529845</v>
      </c>
      <c r="K472" s="11">
        <v>2.7868943650219724</v>
      </c>
      <c r="L472" s="131">
        <v>12.671747232574956</v>
      </c>
      <c r="M472" s="12">
        <v>28.193584693303318</v>
      </c>
      <c r="N472" s="13">
        <v>68.113802988671381</v>
      </c>
      <c r="O472" s="13">
        <v>197.83259719928364</v>
      </c>
      <c r="P472" s="13">
        <v>60.020287967785237</v>
      </c>
      <c r="Q472" s="14">
        <v>96.531766284697113</v>
      </c>
    </row>
    <row r="473" spans="1:17" x14ac:dyDescent="0.35">
      <c r="A473" s="140">
        <v>87</v>
      </c>
      <c r="B473" s="7" t="s">
        <v>690</v>
      </c>
      <c r="C473" s="8">
        <v>1</v>
      </c>
      <c r="D473" s="9" t="s">
        <v>691</v>
      </c>
      <c r="E473" s="10" t="s">
        <v>141</v>
      </c>
      <c r="F473" s="36">
        <v>4.6178972683872361</v>
      </c>
      <c r="G473" s="11">
        <v>15.24</v>
      </c>
      <c r="H473" s="11">
        <v>11.228902217882549</v>
      </c>
      <c r="I473" s="11">
        <v>23.350207644972567</v>
      </c>
      <c r="J473" s="11">
        <v>15.757954951734002</v>
      </c>
      <c r="K473" s="11">
        <v>3.575259206292456</v>
      </c>
      <c r="L473" s="131">
        <v>19.333214158026458</v>
      </c>
      <c r="M473" s="12">
        <v>22.688598979013044</v>
      </c>
      <c r="N473" s="13">
        <v>82.796754752581435</v>
      </c>
      <c r="O473" s="13">
        <v>172.1736798743996</v>
      </c>
      <c r="P473" s="13">
        <v>77.421800410494768</v>
      </c>
      <c r="Q473" s="14">
        <v>103.39865453893702</v>
      </c>
    </row>
    <row r="474" spans="1:17" x14ac:dyDescent="0.35">
      <c r="A474" s="140">
        <v>87</v>
      </c>
      <c r="B474" s="7" t="s">
        <v>690</v>
      </c>
      <c r="C474" s="8">
        <v>2</v>
      </c>
      <c r="D474" s="9" t="s">
        <v>692</v>
      </c>
      <c r="E474" s="10" t="s">
        <v>141</v>
      </c>
      <c r="F474" s="36">
        <v>0</v>
      </c>
      <c r="G474" s="11">
        <v>14.27</v>
      </c>
      <c r="H474" s="11">
        <v>11.513267274057325</v>
      </c>
      <c r="I474" s="11">
        <v>22.119464974396678</v>
      </c>
      <c r="J474" s="11">
        <v>11.718146007436586</v>
      </c>
      <c r="K474" s="11">
        <v>12.237234473364502</v>
      </c>
      <c r="L474" s="131">
        <v>23.95538048080109</v>
      </c>
      <c r="M474" s="12">
        <v>104.42978322337417</v>
      </c>
      <c r="N474" s="13">
        <v>108.29999960907503</v>
      </c>
      <c r="O474" s="13">
        <v>208.06761374140419</v>
      </c>
      <c r="P474" s="13"/>
      <c r="Q474" s="14">
        <v>82.117351138308237</v>
      </c>
    </row>
    <row r="475" spans="1:17" x14ac:dyDescent="0.35">
      <c r="A475" s="140">
        <v>87</v>
      </c>
      <c r="B475" s="7" t="s">
        <v>690</v>
      </c>
      <c r="C475" s="8">
        <v>3</v>
      </c>
      <c r="D475" s="9" t="s">
        <v>693</v>
      </c>
      <c r="E475" s="10" t="s">
        <v>141</v>
      </c>
      <c r="F475" s="36">
        <v>2.5042696629213483</v>
      </c>
      <c r="G475" s="11">
        <v>13.58</v>
      </c>
      <c r="H475" s="11">
        <v>0</v>
      </c>
      <c r="I475" s="11">
        <v>21.56007826582649</v>
      </c>
      <c r="J475" s="11">
        <v>13.749560014079549</v>
      </c>
      <c r="K475" s="11">
        <v>3.0271031326997537</v>
      </c>
      <c r="L475" s="131">
        <v>16.776663146779303</v>
      </c>
      <c r="M475" s="12">
        <v>22.016000000000002</v>
      </c>
      <c r="N475" s="13">
        <v>77.813554013720463</v>
      </c>
      <c r="O475" s="13"/>
      <c r="P475" s="13">
        <v>120.87768252435305</v>
      </c>
      <c r="Q475" s="14">
        <v>101.24860098733099</v>
      </c>
    </row>
    <row r="476" spans="1:17" x14ac:dyDescent="0.35">
      <c r="A476" s="140">
        <v>88</v>
      </c>
      <c r="B476" s="7" t="s">
        <v>694</v>
      </c>
      <c r="C476" s="8">
        <v>1</v>
      </c>
      <c r="D476" s="9" t="s">
        <v>695</v>
      </c>
      <c r="E476" s="10" t="s">
        <v>14</v>
      </c>
      <c r="F476" s="36">
        <v>0</v>
      </c>
      <c r="G476" s="11">
        <v>9.14</v>
      </c>
      <c r="H476" s="11">
        <v>4.6987486657733974</v>
      </c>
      <c r="I476" s="11">
        <v>17.37262331686853</v>
      </c>
      <c r="J476" s="11">
        <v>11.097011097011098</v>
      </c>
      <c r="K476" s="11">
        <v>0.80460080460080463</v>
      </c>
      <c r="L476" s="131">
        <v>11.901611901611902</v>
      </c>
      <c r="M476" s="12">
        <v>7.2506082725060832</v>
      </c>
      <c r="N476" s="13">
        <v>68.50785678439037</v>
      </c>
      <c r="O476" s="13">
        <v>253.29322226373944</v>
      </c>
      <c r="P476" s="13"/>
      <c r="Q476" s="14">
        <v>121.41149996729865</v>
      </c>
    </row>
    <row r="477" spans="1:17" x14ac:dyDescent="0.35">
      <c r="A477" s="140">
        <v>88</v>
      </c>
      <c r="B477" s="7" t="s">
        <v>694</v>
      </c>
      <c r="C477" s="8">
        <v>2</v>
      </c>
      <c r="D477" s="9" t="s">
        <v>696</v>
      </c>
      <c r="E477" s="10" t="s">
        <v>14</v>
      </c>
      <c r="F477" s="36">
        <v>3.3366628614916287</v>
      </c>
      <c r="G477" s="11">
        <v>9.7200000000000006</v>
      </c>
      <c r="H477" s="11">
        <v>4.0419637585721429</v>
      </c>
      <c r="I477" s="11">
        <v>16.337532023911187</v>
      </c>
      <c r="J477" s="11">
        <v>10.756810129523146</v>
      </c>
      <c r="K477" s="11">
        <v>2.3465179764186561</v>
      </c>
      <c r="L477" s="131">
        <v>13.103328105941802</v>
      </c>
      <c r="M477" s="12">
        <v>21.814254859611232</v>
      </c>
      <c r="N477" s="13">
        <v>80.203840376649978</v>
      </c>
      <c r="O477" s="13">
        <v>324.18222647722752</v>
      </c>
      <c r="P477" s="13">
        <v>70.325294278297676</v>
      </c>
      <c r="Q477" s="14">
        <v>110.66677087986774</v>
      </c>
    </row>
    <row r="478" spans="1:17" x14ac:dyDescent="0.35">
      <c r="A478" s="140">
        <v>88</v>
      </c>
      <c r="B478" s="7" t="s">
        <v>694</v>
      </c>
      <c r="C478" s="8">
        <v>3</v>
      </c>
      <c r="D478" s="9" t="s">
        <v>697</v>
      </c>
      <c r="E478" s="10" t="s">
        <v>14</v>
      </c>
      <c r="F478" s="36">
        <v>0</v>
      </c>
      <c r="G478" s="11">
        <v>10.16</v>
      </c>
      <c r="H478" s="11">
        <v>3.204080621997722</v>
      </c>
      <c r="I478" s="11">
        <v>16.723061157408303</v>
      </c>
      <c r="J478" s="11">
        <v>8.7370347773032329</v>
      </c>
      <c r="K478" s="11">
        <v>1.4093959731543624</v>
      </c>
      <c r="L478" s="131">
        <v>10.146430750457595</v>
      </c>
      <c r="M478" s="12">
        <v>16.131284916201118</v>
      </c>
      <c r="N478" s="13">
        <v>60.673286158274522</v>
      </c>
      <c r="O478" s="13">
        <v>316.6721424172955</v>
      </c>
      <c r="P478" s="13"/>
      <c r="Q478" s="14">
        <v>85.994436784480627</v>
      </c>
    </row>
    <row r="479" spans="1:17" x14ac:dyDescent="0.35">
      <c r="A479" s="140">
        <v>88</v>
      </c>
      <c r="B479" s="7" t="s">
        <v>694</v>
      </c>
      <c r="C479" s="8">
        <v>4</v>
      </c>
      <c r="D479" s="9" t="s">
        <v>698</v>
      </c>
      <c r="E479" s="10" t="s">
        <v>141</v>
      </c>
      <c r="F479" s="36">
        <v>0</v>
      </c>
      <c r="G479" s="11">
        <v>9.77</v>
      </c>
      <c r="H479" s="11">
        <v>3.732515159568043</v>
      </c>
      <c r="I479" s="11">
        <v>16.054442517013285</v>
      </c>
      <c r="J479" s="11">
        <v>9.8450716507281335</v>
      </c>
      <c r="K479" s="11">
        <v>1.1801296398569892</v>
      </c>
      <c r="L479" s="131">
        <v>11.025201290585123</v>
      </c>
      <c r="M479" s="12">
        <v>11.987009152642457</v>
      </c>
      <c r="N479" s="13">
        <v>68.673834540822256</v>
      </c>
      <c r="O479" s="13">
        <v>295.38262590368282</v>
      </c>
      <c r="P479" s="13"/>
      <c r="Q479" s="14">
        <v>100.76838946497577</v>
      </c>
    </row>
    <row r="480" spans="1:17" ht="15.5" x14ac:dyDescent="0.35">
      <c r="A480" s="141">
        <v>89</v>
      </c>
      <c r="B480" s="7" t="s">
        <v>699</v>
      </c>
      <c r="C480" s="8">
        <v>1</v>
      </c>
      <c r="D480" s="9" t="s">
        <v>700</v>
      </c>
      <c r="E480" s="10" t="s">
        <v>14</v>
      </c>
      <c r="F480" s="36">
        <v>3.2506544221774023</v>
      </c>
      <c r="G480" s="11">
        <v>9.99</v>
      </c>
      <c r="H480" s="11">
        <v>5.1267169665312435</v>
      </c>
      <c r="I480" s="11">
        <v>16.407260027871523</v>
      </c>
      <c r="J480" s="11">
        <v>10.63701923076923</v>
      </c>
      <c r="K480" s="11">
        <v>0</v>
      </c>
      <c r="L480" s="131">
        <v>10.63701923076923</v>
      </c>
      <c r="M480" s="12">
        <v>0</v>
      </c>
      <c r="N480" s="13">
        <v>64.831173594492896</v>
      </c>
      <c r="O480" s="13">
        <v>207.48208454281567</v>
      </c>
      <c r="P480" s="13">
        <v>0</v>
      </c>
      <c r="Q480" s="14">
        <v>106.47666897666896</v>
      </c>
    </row>
    <row r="481" spans="1:17" x14ac:dyDescent="0.35">
      <c r="A481" s="140">
        <v>89</v>
      </c>
      <c r="B481" s="7" t="s">
        <v>699</v>
      </c>
      <c r="C481" s="8">
        <v>2</v>
      </c>
      <c r="D481" s="9" t="s">
        <v>701</v>
      </c>
      <c r="E481" s="10" t="s">
        <v>141</v>
      </c>
      <c r="F481" s="36">
        <v>2.3741177994086288E-2</v>
      </c>
      <c r="G481" s="11">
        <v>10.59</v>
      </c>
      <c r="H481" s="11">
        <v>5.5566378769184146</v>
      </c>
      <c r="I481" s="11">
        <v>17.174457789682883</v>
      </c>
      <c r="J481" s="11">
        <v>11.167390255668113</v>
      </c>
      <c r="K481" s="11">
        <v>4.4272927051508812</v>
      </c>
      <c r="L481" s="131">
        <v>15.594682960818995</v>
      </c>
      <c r="M481" s="12">
        <v>39.644828413726898</v>
      </c>
      <c r="N481" s="13">
        <v>90.80160289070146</v>
      </c>
      <c r="O481" s="13">
        <v>280.64961774092524</v>
      </c>
      <c r="P481" s="13">
        <v>18648.159355250529</v>
      </c>
      <c r="Q481" s="14">
        <v>105.4522214888396</v>
      </c>
    </row>
    <row r="482" spans="1:17" x14ac:dyDescent="0.35">
      <c r="A482" s="140">
        <v>89</v>
      </c>
      <c r="B482" s="7" t="s">
        <v>699</v>
      </c>
      <c r="C482" s="8">
        <v>3</v>
      </c>
      <c r="D482" s="9" t="s">
        <v>702</v>
      </c>
      <c r="E482" s="10" t="s">
        <v>14</v>
      </c>
      <c r="F482" s="36">
        <v>0</v>
      </c>
      <c r="G482" s="11">
        <v>9.61</v>
      </c>
      <c r="H482" s="11">
        <v>3.1025880885562831</v>
      </c>
      <c r="I482" s="11">
        <v>16.542775849483828</v>
      </c>
      <c r="J482" s="11">
        <v>10.259647451167222</v>
      </c>
      <c r="K482" s="11">
        <v>1.6388756550738446</v>
      </c>
      <c r="L482" s="131">
        <v>11.898523106241067</v>
      </c>
      <c r="M482" s="12">
        <v>15.973995820756906</v>
      </c>
      <c r="N482" s="13">
        <v>71.925795371351342</v>
      </c>
      <c r="O482" s="13">
        <v>383.50315177603119</v>
      </c>
      <c r="P482" s="13"/>
      <c r="Q482" s="14">
        <v>106.76011915886806</v>
      </c>
    </row>
    <row r="483" spans="1:17" x14ac:dyDescent="0.35">
      <c r="A483" s="140">
        <v>90</v>
      </c>
      <c r="B483" s="7" t="s">
        <v>703</v>
      </c>
      <c r="C483" s="8">
        <v>1</v>
      </c>
      <c r="D483" s="9" t="s">
        <v>704</v>
      </c>
      <c r="E483" s="10" t="s">
        <v>14</v>
      </c>
      <c r="F483" s="36">
        <v>1.8775395824576153</v>
      </c>
      <c r="G483" s="11">
        <v>10.74</v>
      </c>
      <c r="H483" s="11">
        <v>4.0699534354672444</v>
      </c>
      <c r="I483" s="11">
        <v>17.907242658337282</v>
      </c>
      <c r="J483" s="11">
        <v>12.168924165300664</v>
      </c>
      <c r="K483" s="11">
        <v>1.4407730135449917</v>
      </c>
      <c r="L483" s="131">
        <v>13.609697178845655</v>
      </c>
      <c r="M483" s="12">
        <v>11.839773130095709</v>
      </c>
      <c r="N483" s="13">
        <v>76.001076427638807</v>
      </c>
      <c r="O483" s="13">
        <v>334.39441985368109</v>
      </c>
      <c r="P483" s="13">
        <v>76.737291027392573</v>
      </c>
      <c r="Q483" s="14">
        <v>113.30469427654251</v>
      </c>
    </row>
    <row r="484" spans="1:17" x14ac:dyDescent="0.35">
      <c r="A484" s="140">
        <v>90</v>
      </c>
      <c r="B484" s="7" t="s">
        <v>703</v>
      </c>
      <c r="C484" s="8">
        <v>2</v>
      </c>
      <c r="D484" s="9" t="s">
        <v>705</v>
      </c>
      <c r="E484" s="17" t="s">
        <v>18</v>
      </c>
      <c r="F484" s="36">
        <v>1.3081808702246658</v>
      </c>
      <c r="G484" s="11">
        <v>12.07</v>
      </c>
      <c r="H484" s="11">
        <v>4.9136454467599195</v>
      </c>
      <c r="I484" s="11">
        <v>20.30125710446006</v>
      </c>
      <c r="J484" s="11">
        <v>11.555439010532757</v>
      </c>
      <c r="K484" s="11">
        <v>1.4553559722040121</v>
      </c>
      <c r="L484" s="131">
        <v>13.010794982736769</v>
      </c>
      <c r="M484" s="12">
        <v>12.594553706505296</v>
      </c>
      <c r="N484" s="13">
        <v>64.088617349111743</v>
      </c>
      <c r="O484" s="13">
        <v>264.7890476370481</v>
      </c>
      <c r="P484" s="13">
        <v>111.25036341145018</v>
      </c>
      <c r="Q484" s="14">
        <v>95.736860070693922</v>
      </c>
    </row>
    <row r="485" spans="1:17" x14ac:dyDescent="0.35">
      <c r="A485" s="140">
        <v>91</v>
      </c>
      <c r="B485" s="7" t="s">
        <v>706</v>
      </c>
      <c r="C485" s="8">
        <v>1</v>
      </c>
      <c r="D485" s="15" t="s">
        <v>707</v>
      </c>
      <c r="E485" s="10" t="s">
        <v>141</v>
      </c>
      <c r="F485" s="36">
        <v>2.8299092598077493</v>
      </c>
      <c r="G485" s="11">
        <v>14.24</v>
      </c>
      <c r="H485" s="11">
        <v>7.772005517889113</v>
      </c>
      <c r="I485" s="11">
        <v>29.692939565812637</v>
      </c>
      <c r="J485" s="11">
        <v>17.613430783703595</v>
      </c>
      <c r="K485" s="11">
        <v>7.5801432809899412</v>
      </c>
      <c r="L485" s="131">
        <v>25.193574064693536</v>
      </c>
      <c r="M485" s="12">
        <v>43.03615447822515</v>
      </c>
      <c r="N485" s="13">
        <v>84.847018965075776</v>
      </c>
      <c r="O485" s="13">
        <v>324.15795391169695</v>
      </c>
      <c r="P485" s="13">
        <v>267.85817441739812</v>
      </c>
      <c r="Q485" s="14">
        <v>123.68982291926682</v>
      </c>
    </row>
    <row r="486" spans="1:17" x14ac:dyDescent="0.35">
      <c r="A486" s="140">
        <v>91</v>
      </c>
      <c r="B486" s="7" t="s">
        <v>706</v>
      </c>
      <c r="C486" s="8">
        <v>2</v>
      </c>
      <c r="D486" s="9" t="s">
        <v>708</v>
      </c>
      <c r="E486" s="10" t="s">
        <v>14</v>
      </c>
      <c r="F486" s="36">
        <v>3.5339506172839505</v>
      </c>
      <c r="G486" s="11">
        <v>11.38</v>
      </c>
      <c r="H486" s="11">
        <v>5.5274121305767991</v>
      </c>
      <c r="I486" s="11">
        <v>19.03138168108228</v>
      </c>
      <c r="J486" s="11">
        <v>12.233816727370233</v>
      </c>
      <c r="K486" s="11">
        <v>2.2210801510513263</v>
      </c>
      <c r="L486" s="131">
        <v>14.454896878421559</v>
      </c>
      <c r="M486" s="12">
        <v>18.155251141552512</v>
      </c>
      <c r="N486" s="13">
        <v>75.952955600644216</v>
      </c>
      <c r="O486" s="13">
        <v>261.51292027709093</v>
      </c>
      <c r="P486" s="13">
        <v>62.849778946779885</v>
      </c>
      <c r="Q486" s="14">
        <v>107.50278319306004</v>
      </c>
    </row>
    <row r="487" spans="1:17" x14ac:dyDescent="0.35">
      <c r="A487" s="140">
        <v>91</v>
      </c>
      <c r="B487" s="7" t="s">
        <v>706</v>
      </c>
      <c r="C487" s="8">
        <v>3</v>
      </c>
      <c r="D487" s="9" t="s">
        <v>709</v>
      </c>
      <c r="E487" s="10" t="s">
        <v>141</v>
      </c>
      <c r="F487" s="36">
        <v>3.9555710844259733</v>
      </c>
      <c r="G487" s="11">
        <v>12.11</v>
      </c>
      <c r="H487" s="11">
        <v>7.0119063097869496</v>
      </c>
      <c r="I487" s="11">
        <v>20.461494610281925</v>
      </c>
      <c r="J487" s="11">
        <v>13.736206860857504</v>
      </c>
      <c r="K487" s="11">
        <v>0</v>
      </c>
      <c r="L487" s="131">
        <v>13.736206860857504</v>
      </c>
      <c r="M487" s="12">
        <v>0</v>
      </c>
      <c r="N487" s="13">
        <v>67.131981912773099</v>
      </c>
      <c r="O487" s="13">
        <v>195.89832285244646</v>
      </c>
      <c r="P487" s="13">
        <v>0</v>
      </c>
      <c r="Q487" s="14">
        <v>113.42862808305124</v>
      </c>
    </row>
    <row r="488" spans="1:17" x14ac:dyDescent="0.35">
      <c r="A488" s="140">
        <v>91</v>
      </c>
      <c r="B488" s="7" t="s">
        <v>706</v>
      </c>
      <c r="C488" s="8">
        <v>4</v>
      </c>
      <c r="D488" s="9" t="s">
        <v>710</v>
      </c>
      <c r="E488" s="10" t="s">
        <v>14</v>
      </c>
      <c r="F488" s="36">
        <v>2.9647853179377592</v>
      </c>
      <c r="G488" s="11">
        <v>11.05</v>
      </c>
      <c r="H488" s="11">
        <v>5.2668825080055912</v>
      </c>
      <c r="I488" s="11">
        <v>18.269047709705667</v>
      </c>
      <c r="J488" s="11">
        <v>11.013373666613596</v>
      </c>
      <c r="K488" s="11">
        <v>0</v>
      </c>
      <c r="L488" s="131">
        <v>11.013373666613596</v>
      </c>
      <c r="M488" s="12">
        <v>0</v>
      </c>
      <c r="N488" s="13">
        <v>60.284333598639627</v>
      </c>
      <c r="O488" s="13">
        <v>209.10612017400075</v>
      </c>
      <c r="P488" s="13">
        <v>0</v>
      </c>
      <c r="Q488" s="14">
        <v>99.668539969353802</v>
      </c>
    </row>
    <row r="489" spans="1:17" x14ac:dyDescent="0.35">
      <c r="A489" s="140">
        <v>91</v>
      </c>
      <c r="B489" s="7" t="s">
        <v>706</v>
      </c>
      <c r="C489" s="8">
        <v>5</v>
      </c>
      <c r="D489" s="9" t="s">
        <v>711</v>
      </c>
      <c r="E489" s="10" t="s">
        <v>141</v>
      </c>
      <c r="F489" s="36">
        <v>2.2622024636473093</v>
      </c>
      <c r="G489" s="11">
        <v>11.29</v>
      </c>
      <c r="H489" s="11">
        <v>6.0902560675846598</v>
      </c>
      <c r="I489" s="11">
        <v>19.050169612569185</v>
      </c>
      <c r="J489" s="11">
        <v>9.5163884978885989</v>
      </c>
      <c r="K489" s="11">
        <v>1.8927206917353709</v>
      </c>
      <c r="L489" s="131">
        <v>11.409109189623969</v>
      </c>
      <c r="M489" s="12">
        <v>19.889064976228209</v>
      </c>
      <c r="N489" s="13">
        <v>59.889803721728065</v>
      </c>
      <c r="O489" s="13">
        <v>187.3338175442058</v>
      </c>
      <c r="P489" s="13">
        <v>83.667166053907067</v>
      </c>
      <c r="Q489" s="14">
        <v>84.290420707604952</v>
      </c>
    </row>
    <row r="490" spans="1:17" x14ac:dyDescent="0.35">
      <c r="A490" s="140">
        <v>91</v>
      </c>
      <c r="B490" s="7" t="s">
        <v>706</v>
      </c>
      <c r="C490" s="8">
        <v>6</v>
      </c>
      <c r="D490" s="15" t="s">
        <v>712</v>
      </c>
      <c r="E490" s="10" t="s">
        <v>141</v>
      </c>
      <c r="F490" s="36">
        <v>4.8619248712109489</v>
      </c>
      <c r="G490" s="11">
        <v>12.66</v>
      </c>
      <c r="H490" s="11">
        <v>6.7100933147004467</v>
      </c>
      <c r="I490" s="11">
        <v>22.743861719805565</v>
      </c>
      <c r="J490" s="11">
        <v>11.6259886457373</v>
      </c>
      <c r="K490" s="11">
        <v>1.9069338638458926</v>
      </c>
      <c r="L490" s="131">
        <v>13.532922509583193</v>
      </c>
      <c r="M490" s="12">
        <v>16.402337228714522</v>
      </c>
      <c r="N490" s="13">
        <v>59.501428017382807</v>
      </c>
      <c r="O490" s="13">
        <v>201.68009407462813</v>
      </c>
      <c r="P490" s="13">
        <v>39.221787961748923</v>
      </c>
      <c r="Q490" s="14">
        <v>91.832453757798575</v>
      </c>
    </row>
    <row r="491" spans="1:17" x14ac:dyDescent="0.35">
      <c r="A491" s="140">
        <v>91</v>
      </c>
      <c r="B491" s="7" t="s">
        <v>706</v>
      </c>
      <c r="C491" s="8">
        <v>7</v>
      </c>
      <c r="D491" s="9" t="s">
        <v>713</v>
      </c>
      <c r="E491" s="17" t="s">
        <v>194</v>
      </c>
      <c r="F491" s="36">
        <v>2.6807920413238953</v>
      </c>
      <c r="G491" s="11">
        <v>12.53</v>
      </c>
      <c r="H491" s="11">
        <v>11.178293401859269</v>
      </c>
      <c r="I491" s="11">
        <v>23.396314022430172</v>
      </c>
      <c r="J491" s="11">
        <v>13.572358300792805</v>
      </c>
      <c r="K491" s="11">
        <v>0</v>
      </c>
      <c r="L491" s="131">
        <v>13.572358300792805</v>
      </c>
      <c r="M491" s="12">
        <v>0</v>
      </c>
      <c r="N491" s="13">
        <v>58.010669064284713</v>
      </c>
      <c r="O491" s="13">
        <v>121.41708767937094</v>
      </c>
      <c r="P491" s="13">
        <v>0</v>
      </c>
      <c r="Q491" s="14">
        <v>108.31890104383723</v>
      </c>
    </row>
    <row r="492" spans="1:17" x14ac:dyDescent="0.35">
      <c r="A492" s="140">
        <v>91</v>
      </c>
      <c r="B492" s="7" t="s">
        <v>706</v>
      </c>
      <c r="C492" s="8">
        <v>8</v>
      </c>
      <c r="D492" s="9" t="s">
        <v>714</v>
      </c>
      <c r="E492" s="10" t="s">
        <v>194</v>
      </c>
      <c r="F492" s="36">
        <v>3.3376414302881892</v>
      </c>
      <c r="G492" s="11">
        <v>11.32</v>
      </c>
      <c r="H492" s="11">
        <v>5.466077698493601</v>
      </c>
      <c r="I492" s="11">
        <v>20.61989452143677</v>
      </c>
      <c r="J492" s="11">
        <v>11.897665831465119</v>
      </c>
      <c r="K492" s="11">
        <v>1.8989845707503628</v>
      </c>
      <c r="L492" s="131">
        <v>13.796650402215482</v>
      </c>
      <c r="M492" s="12">
        <v>15.96098426069608</v>
      </c>
      <c r="N492" s="13">
        <v>66.909413081004203</v>
      </c>
      <c r="O492" s="13">
        <v>252.40494488429439</v>
      </c>
      <c r="P492" s="13">
        <v>56.896003073235903</v>
      </c>
      <c r="Q492" s="14">
        <v>105.10305504827843</v>
      </c>
    </row>
    <row r="493" spans="1:17" x14ac:dyDescent="0.35">
      <c r="A493" s="140">
        <v>91</v>
      </c>
      <c r="B493" s="7" t="s">
        <v>706</v>
      </c>
      <c r="C493" s="8">
        <v>9</v>
      </c>
      <c r="D493" s="15" t="s">
        <v>715</v>
      </c>
      <c r="E493" s="10" t="s">
        <v>141</v>
      </c>
      <c r="F493" s="36">
        <v>2.4012567324955119</v>
      </c>
      <c r="G493" s="11">
        <v>11.83</v>
      </c>
      <c r="H493" s="11">
        <v>5.553232027510572</v>
      </c>
      <c r="I493" s="11">
        <v>22.158603846216053</v>
      </c>
      <c r="J493" s="11">
        <v>13.511475056567178</v>
      </c>
      <c r="K493" s="11">
        <v>2.4216140502101067</v>
      </c>
      <c r="L493" s="131">
        <v>15.933089106777285</v>
      </c>
      <c r="M493" s="12">
        <v>17.922647527910687</v>
      </c>
      <c r="N493" s="13">
        <v>71.904751839760522</v>
      </c>
      <c r="O493" s="13">
        <v>286.91560208262797</v>
      </c>
      <c r="P493" s="13">
        <v>100.84777764239472</v>
      </c>
      <c r="Q493" s="14">
        <v>114.21365221104969</v>
      </c>
    </row>
    <row r="494" spans="1:17" x14ac:dyDescent="0.35">
      <c r="A494" s="140">
        <v>91</v>
      </c>
      <c r="B494" s="7" t="s">
        <v>706</v>
      </c>
      <c r="C494" s="8">
        <v>10</v>
      </c>
      <c r="D494" s="9" t="s">
        <v>716</v>
      </c>
      <c r="E494" s="10" t="s">
        <v>141</v>
      </c>
      <c r="F494" s="36">
        <v>10.119581897674959</v>
      </c>
      <c r="G494" s="11">
        <v>15.62</v>
      </c>
      <c r="H494" s="11">
        <v>16.660333143327634</v>
      </c>
      <c r="I494" s="11">
        <v>27.847246427326596</v>
      </c>
      <c r="J494" s="11">
        <v>15.550707192296118</v>
      </c>
      <c r="K494" s="11">
        <v>10.716972615106831</v>
      </c>
      <c r="L494" s="131">
        <v>26.267679807402949</v>
      </c>
      <c r="M494" s="12">
        <v>68.916303821964192</v>
      </c>
      <c r="N494" s="13">
        <v>94.327745746618547</v>
      </c>
      <c r="O494" s="13">
        <v>157.66599371947734</v>
      </c>
      <c r="P494" s="13">
        <v>105.90331422258788</v>
      </c>
      <c r="Q494" s="14">
        <v>99.556384073598707</v>
      </c>
    </row>
    <row r="495" spans="1:17" x14ac:dyDescent="0.35">
      <c r="A495" s="140">
        <v>92</v>
      </c>
      <c r="B495" s="7" t="s">
        <v>717</v>
      </c>
      <c r="C495" s="8">
        <v>1</v>
      </c>
      <c r="D495" s="9" t="s">
        <v>718</v>
      </c>
      <c r="E495" s="10" t="s">
        <v>141</v>
      </c>
      <c r="F495" s="36">
        <v>26.749138105860879</v>
      </c>
      <c r="G495" s="11">
        <v>20.059999999999999</v>
      </c>
      <c r="H495" s="11">
        <v>29.764967053102648</v>
      </c>
      <c r="I495" s="11">
        <v>38.426101083835931</v>
      </c>
      <c r="J495" s="11">
        <v>13.525527051054102</v>
      </c>
      <c r="K495" s="11">
        <v>16.687833375666752</v>
      </c>
      <c r="L495" s="131">
        <v>30.213360426720854</v>
      </c>
      <c r="M495" s="12">
        <v>123.38028169014086</v>
      </c>
      <c r="N495" s="13">
        <v>78.627181979256818</v>
      </c>
      <c r="O495" s="13">
        <v>101.50644673255724</v>
      </c>
      <c r="P495" s="13">
        <v>62.386433946484274</v>
      </c>
      <c r="Q495" s="14">
        <v>67.425359177737292</v>
      </c>
    </row>
    <row r="496" spans="1:17" x14ac:dyDescent="0.35">
      <c r="A496" s="140">
        <v>92</v>
      </c>
      <c r="B496" s="7" t="s">
        <v>717</v>
      </c>
      <c r="C496" s="8">
        <v>2</v>
      </c>
      <c r="D496" s="9" t="s">
        <v>719</v>
      </c>
      <c r="E496" s="10" t="s">
        <v>141</v>
      </c>
      <c r="F496" s="36">
        <v>0</v>
      </c>
      <c r="G496" s="11">
        <v>9.59</v>
      </c>
      <c r="H496" s="11">
        <v>4.284037558685446</v>
      </c>
      <c r="I496" s="11">
        <v>18.7873070014696</v>
      </c>
      <c r="J496" s="11">
        <v>8.7260657266692263</v>
      </c>
      <c r="K496" s="11">
        <v>0</v>
      </c>
      <c r="L496" s="131">
        <v>8.7260657266692263</v>
      </c>
      <c r="M496" s="12">
        <v>0</v>
      </c>
      <c r="N496" s="13">
        <v>46.446602091436773</v>
      </c>
      <c r="O496" s="13">
        <v>203.68789038690903</v>
      </c>
      <c r="P496" s="13"/>
      <c r="Q496" s="14">
        <v>90.991300590919991</v>
      </c>
    </row>
    <row r="497" spans="1:17" x14ac:dyDescent="0.35">
      <c r="A497" s="140">
        <v>92</v>
      </c>
      <c r="B497" s="7" t="s">
        <v>717</v>
      </c>
      <c r="C497" s="8">
        <v>3</v>
      </c>
      <c r="D497" s="9" t="s">
        <v>720</v>
      </c>
      <c r="E497" s="10" t="s">
        <v>14</v>
      </c>
      <c r="F497" s="36">
        <v>1.6097838452787259</v>
      </c>
      <c r="G497" s="11">
        <v>7.78</v>
      </c>
      <c r="H497" s="11">
        <v>3.0096699787083039</v>
      </c>
      <c r="I497" s="11">
        <v>14.073701229370672</v>
      </c>
      <c r="J497" s="11">
        <v>6.8217370604638505</v>
      </c>
      <c r="K497" s="11">
        <v>0.81842707837402795</v>
      </c>
      <c r="L497" s="131">
        <v>7.6401641388378785</v>
      </c>
      <c r="M497" s="12">
        <v>11.997341309405119</v>
      </c>
      <c r="N497" s="13">
        <v>54.286814920395464</v>
      </c>
      <c r="O497" s="13">
        <v>253.85388407658235</v>
      </c>
      <c r="P497" s="13">
        <v>50.840805787333608</v>
      </c>
      <c r="Q497" s="14">
        <v>87.682995635782135</v>
      </c>
    </row>
    <row r="498" spans="1:17" x14ac:dyDescent="0.35">
      <c r="A498" s="140">
        <v>92</v>
      </c>
      <c r="B498" s="7" t="s">
        <v>717</v>
      </c>
      <c r="C498" s="8">
        <v>4</v>
      </c>
      <c r="D498" s="9" t="s">
        <v>721</v>
      </c>
      <c r="E498" s="10" t="s">
        <v>205</v>
      </c>
      <c r="F498" s="36">
        <v>25.542741708645512</v>
      </c>
      <c r="G498" s="11">
        <v>14.9</v>
      </c>
      <c r="H498" s="11">
        <v>29.902675132715729</v>
      </c>
      <c r="I498" s="11">
        <v>26.479954411370343</v>
      </c>
      <c r="J498" s="11">
        <v>9.4050913115661317</v>
      </c>
      <c r="K498" s="11">
        <v>0</v>
      </c>
      <c r="L498" s="131">
        <v>9.4050913115661317</v>
      </c>
      <c r="M498" s="12">
        <v>0</v>
      </c>
      <c r="N498" s="13">
        <v>35.517777581700209</v>
      </c>
      <c r="O498" s="13">
        <v>31.452340868580915</v>
      </c>
      <c r="P498" s="13">
        <v>0</v>
      </c>
      <c r="Q498" s="14">
        <v>63.121418198430412</v>
      </c>
    </row>
    <row r="499" spans="1:17" x14ac:dyDescent="0.35">
      <c r="A499" s="140">
        <v>92</v>
      </c>
      <c r="B499" s="7" t="s">
        <v>717</v>
      </c>
      <c r="C499" s="8">
        <v>5</v>
      </c>
      <c r="D499" s="9" t="s">
        <v>722</v>
      </c>
      <c r="E499" s="10" t="s">
        <v>14</v>
      </c>
      <c r="F499" s="36">
        <v>2.3158675234799802</v>
      </c>
      <c r="G499" s="11">
        <v>9.94</v>
      </c>
      <c r="H499" s="11">
        <v>4.2595084990778123</v>
      </c>
      <c r="I499" s="11">
        <v>18.677177933285872</v>
      </c>
      <c r="J499" s="11">
        <v>9.3772445532175261</v>
      </c>
      <c r="K499" s="11">
        <v>1.2636003298661915</v>
      </c>
      <c r="L499" s="131">
        <v>10.640844883083718</v>
      </c>
      <c r="M499" s="12">
        <v>13.475177304964539</v>
      </c>
      <c r="N499" s="13">
        <v>56.972444772397559</v>
      </c>
      <c r="O499" s="13">
        <v>249.81391363316851</v>
      </c>
      <c r="P499" s="13">
        <v>54.562720753880591</v>
      </c>
      <c r="Q499" s="14">
        <v>94.33847639051838</v>
      </c>
    </row>
    <row r="500" spans="1:17" x14ac:dyDescent="0.35">
      <c r="A500" s="140">
        <v>92</v>
      </c>
      <c r="B500" s="7" t="s">
        <v>717</v>
      </c>
      <c r="C500" s="8">
        <v>6</v>
      </c>
      <c r="D500" s="9" t="s">
        <v>723</v>
      </c>
      <c r="E500" s="17" t="s">
        <v>194</v>
      </c>
      <c r="F500" s="36">
        <v>0.77982144777885343</v>
      </c>
      <c r="G500" s="11">
        <v>5.51</v>
      </c>
      <c r="H500" s="11">
        <v>2.1418294890239942</v>
      </c>
      <c r="I500" s="11">
        <v>10.138490926456543</v>
      </c>
      <c r="J500" s="11">
        <v>4.9631832342112716</v>
      </c>
      <c r="K500" s="11">
        <v>0.60417256678938924</v>
      </c>
      <c r="L500" s="131">
        <v>5.5673558010006605</v>
      </c>
      <c r="M500" s="12">
        <v>12.173086067522586</v>
      </c>
      <c r="N500" s="13">
        <v>54.91306192791042</v>
      </c>
      <c r="O500" s="13">
        <v>259.93459467857252</v>
      </c>
      <c r="P500" s="13">
        <v>77.475756599185544</v>
      </c>
      <c r="Q500" s="14">
        <v>90.075920766084778</v>
      </c>
    </row>
    <row r="501" spans="1:17" x14ac:dyDescent="0.35">
      <c r="A501" s="140">
        <v>92</v>
      </c>
      <c r="B501" s="7" t="s">
        <v>717</v>
      </c>
      <c r="C501" s="8">
        <v>7</v>
      </c>
      <c r="D501" s="9" t="s">
        <v>724</v>
      </c>
      <c r="E501" s="10" t="s">
        <v>14</v>
      </c>
      <c r="F501" s="36">
        <v>1.2186448822681404</v>
      </c>
      <c r="G501" s="11">
        <v>6.66</v>
      </c>
      <c r="H501" s="11">
        <v>2.6261504284354173</v>
      </c>
      <c r="I501" s="11">
        <v>11.809582361078121</v>
      </c>
      <c r="J501" s="11">
        <v>5.4069576632753531</v>
      </c>
      <c r="K501" s="11">
        <v>1.1486708237610765</v>
      </c>
      <c r="L501" s="131">
        <v>6.5556284870364294</v>
      </c>
      <c r="M501" s="12">
        <v>21.244309559939303</v>
      </c>
      <c r="N501" s="13">
        <v>55.511095029426194</v>
      </c>
      <c r="O501" s="13">
        <v>249.62882613476484</v>
      </c>
      <c r="P501" s="13">
        <v>94.258043542854892</v>
      </c>
      <c r="Q501" s="14">
        <v>81.185550499629926</v>
      </c>
    </row>
    <row r="502" spans="1:17" x14ac:dyDescent="0.35">
      <c r="A502" s="140">
        <v>92</v>
      </c>
      <c r="B502" s="7" t="s">
        <v>717</v>
      </c>
      <c r="C502" s="8">
        <v>8</v>
      </c>
      <c r="D502" s="9" t="s">
        <v>725</v>
      </c>
      <c r="E502" s="10" t="s">
        <v>14</v>
      </c>
      <c r="F502" s="36">
        <v>1.74155841082795</v>
      </c>
      <c r="G502" s="11">
        <v>8.0299999999999994</v>
      </c>
      <c r="H502" s="11">
        <v>3.4791059280855201</v>
      </c>
      <c r="I502" s="11">
        <v>14.330697641872508</v>
      </c>
      <c r="J502" s="11">
        <v>7.9548318798205369</v>
      </c>
      <c r="K502" s="11">
        <v>0</v>
      </c>
      <c r="L502" s="131">
        <v>7.9548318798205369</v>
      </c>
      <c r="M502" s="12">
        <v>0</v>
      </c>
      <c r="N502" s="13">
        <v>55.509034372321921</v>
      </c>
      <c r="O502" s="13">
        <v>228.64586604288638</v>
      </c>
      <c r="P502" s="13">
        <v>0</v>
      </c>
      <c r="Q502" s="14">
        <v>99.063908839608189</v>
      </c>
    </row>
    <row r="503" spans="1:17" x14ac:dyDescent="0.35">
      <c r="A503" s="140">
        <v>92</v>
      </c>
      <c r="B503" s="7" t="s">
        <v>717</v>
      </c>
      <c r="C503" s="8">
        <v>9</v>
      </c>
      <c r="D503" s="9" t="s">
        <v>726</v>
      </c>
      <c r="E503" s="10" t="s">
        <v>14</v>
      </c>
      <c r="F503" s="36">
        <v>0.97842183202877087</v>
      </c>
      <c r="G503" s="11">
        <v>5.58</v>
      </c>
      <c r="H503" s="11">
        <v>2.071964765518961</v>
      </c>
      <c r="I503" s="11">
        <v>9.9139529708478591</v>
      </c>
      <c r="J503" s="11">
        <v>0</v>
      </c>
      <c r="K503" s="11">
        <v>2.5418695807102978</v>
      </c>
      <c r="L503" s="131">
        <v>2.5418695807102978</v>
      </c>
      <c r="M503" s="12"/>
      <c r="N503" s="13">
        <v>25.639314491249927</v>
      </c>
      <c r="O503" s="13">
        <v>122.67918948291772</v>
      </c>
      <c r="P503" s="13">
        <v>259.79281098416385</v>
      </c>
      <c r="Q503" s="14">
        <v>0</v>
      </c>
    </row>
    <row r="504" spans="1:17" x14ac:dyDescent="0.35">
      <c r="A504" s="140">
        <v>92</v>
      </c>
      <c r="B504" s="7" t="s">
        <v>717</v>
      </c>
      <c r="C504" s="8">
        <v>10</v>
      </c>
      <c r="D504" s="9" t="s">
        <v>727</v>
      </c>
      <c r="E504" s="10" t="s">
        <v>18</v>
      </c>
      <c r="F504" s="36">
        <v>2.1650522681499953</v>
      </c>
      <c r="G504" s="11">
        <v>10.119999999999999</v>
      </c>
      <c r="H504" s="11">
        <v>5.3099792578935237</v>
      </c>
      <c r="I504" s="11">
        <v>17.340652828246597</v>
      </c>
      <c r="J504" s="11">
        <v>8.3128924094785877</v>
      </c>
      <c r="K504" s="11">
        <v>1.2782141008618944</v>
      </c>
      <c r="L504" s="131">
        <v>9.5911065103404827</v>
      </c>
      <c r="M504" s="12">
        <v>15.376285868976719</v>
      </c>
      <c r="N504" s="13">
        <v>55.309950584543756</v>
      </c>
      <c r="O504" s="13">
        <v>180.62418033145553</v>
      </c>
      <c r="P504" s="13">
        <v>59.03848695320918</v>
      </c>
      <c r="Q504" s="14">
        <v>82.14320562725878</v>
      </c>
    </row>
    <row r="505" spans="1:17" x14ac:dyDescent="0.35">
      <c r="A505" s="140">
        <v>92</v>
      </c>
      <c r="B505" s="7" t="s">
        <v>717</v>
      </c>
      <c r="C505" s="8">
        <v>11</v>
      </c>
      <c r="D505" s="9" t="s">
        <v>728</v>
      </c>
      <c r="E505" s="10" t="s">
        <v>141</v>
      </c>
      <c r="F505" s="36">
        <v>27.398846841402925</v>
      </c>
      <c r="G505" s="11">
        <v>17.63</v>
      </c>
      <c r="H505" s="11">
        <v>29.20349447903056</v>
      </c>
      <c r="I505" s="11">
        <v>27.929510631361609</v>
      </c>
      <c r="J505" s="11">
        <v>22.008021020605725</v>
      </c>
      <c r="K505" s="11">
        <v>0</v>
      </c>
      <c r="L505" s="131">
        <v>22.008021020605725</v>
      </c>
      <c r="M505" s="12">
        <v>0</v>
      </c>
      <c r="N505" s="13">
        <v>78.798448390618276</v>
      </c>
      <c r="O505" s="13">
        <v>75.360916264348049</v>
      </c>
      <c r="P505" s="13">
        <v>0</v>
      </c>
      <c r="Q505" s="14">
        <v>124.83279081455319</v>
      </c>
    </row>
    <row r="506" spans="1:17" x14ac:dyDescent="0.35">
      <c r="A506" s="140">
        <v>92</v>
      </c>
      <c r="B506" s="7" t="s">
        <v>717</v>
      </c>
      <c r="C506" s="8">
        <v>12</v>
      </c>
      <c r="D506" s="9" t="s">
        <v>729</v>
      </c>
      <c r="E506" s="10" t="s">
        <v>141</v>
      </c>
      <c r="F506" s="36">
        <v>2.6277897768178549</v>
      </c>
      <c r="G506" s="11">
        <v>11.17</v>
      </c>
      <c r="H506" s="11">
        <v>6.3120285827709415</v>
      </c>
      <c r="I506" s="11">
        <v>18.978669777044875</v>
      </c>
      <c r="J506" s="11">
        <v>9.5054005750252557</v>
      </c>
      <c r="K506" s="11">
        <v>1.4492190535395135</v>
      </c>
      <c r="L506" s="131">
        <v>10.954619628564769</v>
      </c>
      <c r="M506" s="12">
        <v>15.246270181892497</v>
      </c>
      <c r="N506" s="13">
        <v>57.720692531436669</v>
      </c>
      <c r="O506" s="13">
        <v>173.55148958713619</v>
      </c>
      <c r="P506" s="13">
        <v>55.149733297709147</v>
      </c>
      <c r="Q506" s="14">
        <v>85.097587959044361</v>
      </c>
    </row>
    <row r="507" spans="1:17" x14ac:dyDescent="0.35">
      <c r="A507" s="140">
        <v>92</v>
      </c>
      <c r="B507" s="7" t="s">
        <v>717</v>
      </c>
      <c r="C507" s="8">
        <v>13</v>
      </c>
      <c r="D507" s="15" t="s">
        <v>730</v>
      </c>
      <c r="E507" s="10" t="s">
        <v>14</v>
      </c>
      <c r="F507" s="36">
        <v>2.5248004092295888</v>
      </c>
      <c r="G507" s="11">
        <v>10.33</v>
      </c>
      <c r="H507" s="11">
        <v>5.9149790856658493</v>
      </c>
      <c r="I507" s="11">
        <v>17.699884125144845</v>
      </c>
      <c r="J507" s="11">
        <v>8.7012656742111538</v>
      </c>
      <c r="K507" s="11">
        <v>0</v>
      </c>
      <c r="L507" s="131">
        <v>8.7012656742111538</v>
      </c>
      <c r="M507" s="12">
        <v>0</v>
      </c>
      <c r="N507" s="13">
        <v>49.16001490569051</v>
      </c>
      <c r="O507" s="13">
        <v>147.10560338746578</v>
      </c>
      <c r="P507" s="13">
        <v>0</v>
      </c>
      <c r="Q507" s="14">
        <v>84.232968772615237</v>
      </c>
    </row>
    <row r="508" spans="1:17" x14ac:dyDescent="0.35">
      <c r="A508" s="140">
        <v>93</v>
      </c>
      <c r="B508" s="7" t="s">
        <v>731</v>
      </c>
      <c r="C508" s="8">
        <v>1</v>
      </c>
      <c r="D508" s="9" t="s">
        <v>732</v>
      </c>
      <c r="E508" s="10" t="s">
        <v>141</v>
      </c>
      <c r="F508" s="36">
        <v>12.664473684210526</v>
      </c>
      <c r="G508" s="11">
        <v>18.27</v>
      </c>
      <c r="H508" s="11">
        <v>14.215803294342324</v>
      </c>
      <c r="I508" s="11">
        <v>38.409471418320976</v>
      </c>
      <c r="J508" s="11">
        <v>19.020378977475865</v>
      </c>
      <c r="K508" s="11">
        <v>7.5661422953164106</v>
      </c>
      <c r="L508" s="131">
        <v>26.586521272792275</v>
      </c>
      <c r="M508" s="12">
        <v>39.779135338345874</v>
      </c>
      <c r="N508" s="13">
        <v>69.218659593713497</v>
      </c>
      <c r="O508" s="13">
        <v>187.02088599786205</v>
      </c>
      <c r="P508" s="13">
        <v>59.743045656524387</v>
      </c>
      <c r="Q508" s="14">
        <v>104.10716462767304</v>
      </c>
    </row>
    <row r="509" spans="1:17" x14ac:dyDescent="0.35">
      <c r="A509" s="140">
        <v>93</v>
      </c>
      <c r="B509" s="7" t="s">
        <v>731</v>
      </c>
      <c r="C509" s="8">
        <v>2</v>
      </c>
      <c r="D509" s="9" t="s">
        <v>733</v>
      </c>
      <c r="E509" s="10" t="s">
        <v>141</v>
      </c>
      <c r="F509" s="36">
        <v>32.724364371106248</v>
      </c>
      <c r="G509" s="11">
        <v>21.05</v>
      </c>
      <c r="H509" s="11">
        <v>31.168655097613886</v>
      </c>
      <c r="I509" s="11">
        <v>43.161618776425918</v>
      </c>
      <c r="J509" s="11">
        <v>27.690972222222221</v>
      </c>
      <c r="K509" s="11">
        <v>0</v>
      </c>
      <c r="L509" s="131">
        <v>27.690972222222221</v>
      </c>
      <c r="M509" s="12">
        <v>0</v>
      </c>
      <c r="N509" s="13">
        <v>64.156472827535666</v>
      </c>
      <c r="O509" s="13">
        <v>88.84237107921318</v>
      </c>
      <c r="P509" s="13">
        <v>0</v>
      </c>
      <c r="Q509" s="14">
        <v>131.54856162575877</v>
      </c>
    </row>
    <row r="510" spans="1:17" x14ac:dyDescent="0.35">
      <c r="A510" s="140">
        <v>93</v>
      </c>
      <c r="B510" s="7" t="s">
        <v>731</v>
      </c>
      <c r="C510" s="8">
        <v>3</v>
      </c>
      <c r="D510" s="9" t="s">
        <v>734</v>
      </c>
      <c r="E510" s="10" t="s">
        <v>141</v>
      </c>
      <c r="F510" s="36">
        <v>3.4851039910061834</v>
      </c>
      <c r="G510" s="11">
        <v>12.65</v>
      </c>
      <c r="H510" s="11">
        <v>7.6904243743199121</v>
      </c>
      <c r="I510" s="11">
        <v>25.292870490153803</v>
      </c>
      <c r="J510" s="11">
        <v>14.979627193686035</v>
      </c>
      <c r="K510" s="11">
        <v>2.5024864448650903</v>
      </c>
      <c r="L510" s="131">
        <v>17.482113638551127</v>
      </c>
      <c r="M510" s="12">
        <v>16.70593274791176</v>
      </c>
      <c r="N510" s="13">
        <v>69.118740972309539</v>
      </c>
      <c r="O510" s="13">
        <v>227.32313312810027</v>
      </c>
      <c r="P510" s="13">
        <v>71.805215893790248</v>
      </c>
      <c r="Q510" s="14">
        <v>118.41602524652993</v>
      </c>
    </row>
    <row r="511" spans="1:17" x14ac:dyDescent="0.35">
      <c r="A511" s="140">
        <v>93</v>
      </c>
      <c r="B511" s="7" t="s">
        <v>731</v>
      </c>
      <c r="C511" s="8">
        <v>4</v>
      </c>
      <c r="D511" s="9" t="s">
        <v>735</v>
      </c>
      <c r="E511" s="10" t="s">
        <v>205</v>
      </c>
      <c r="F511" s="36">
        <v>31.57949790794979</v>
      </c>
      <c r="G511" s="11">
        <v>19.600000000000001</v>
      </c>
      <c r="H511" s="11">
        <v>33.638990560585633</v>
      </c>
      <c r="I511" s="11">
        <v>40.444844620738323</v>
      </c>
      <c r="J511" s="11">
        <v>0</v>
      </c>
      <c r="K511" s="11">
        <v>32.802612778117982</v>
      </c>
      <c r="L511" s="131">
        <v>32.802612778117982</v>
      </c>
      <c r="M511" s="12"/>
      <c r="N511" s="13">
        <v>81.104558778050688</v>
      </c>
      <c r="O511" s="13">
        <v>97.513665634641171</v>
      </c>
      <c r="P511" s="13">
        <v>103.87312956568661</v>
      </c>
      <c r="Q511" s="14">
        <v>0</v>
      </c>
    </row>
    <row r="512" spans="1:17" x14ac:dyDescent="0.35">
      <c r="A512" s="140">
        <v>93</v>
      </c>
      <c r="B512" s="7" t="s">
        <v>731</v>
      </c>
      <c r="C512" s="8">
        <v>5</v>
      </c>
      <c r="D512" s="9" t="s">
        <v>736</v>
      </c>
      <c r="E512" s="10" t="s">
        <v>18</v>
      </c>
      <c r="F512" s="36">
        <v>18.656644502264623</v>
      </c>
      <c r="G512" s="11">
        <v>16.87</v>
      </c>
      <c r="H512" s="11">
        <v>18.87072808320951</v>
      </c>
      <c r="I512" s="11">
        <v>36.244347072193456</v>
      </c>
      <c r="J512" s="11">
        <v>13.982926111274654</v>
      </c>
      <c r="K512" s="11">
        <v>10.488245931283906</v>
      </c>
      <c r="L512" s="131">
        <v>24.47117204255856</v>
      </c>
      <c r="M512" s="12">
        <v>75.007518796992485</v>
      </c>
      <c r="N512" s="13">
        <v>67.51721032197257</v>
      </c>
      <c r="O512" s="13">
        <v>129.67794318615677</v>
      </c>
      <c r="P512" s="13">
        <v>56.217214890977843</v>
      </c>
      <c r="Q512" s="14">
        <v>82.88634327963635</v>
      </c>
    </row>
    <row r="513" spans="1:17" x14ac:dyDescent="0.35">
      <c r="A513" s="140">
        <v>93</v>
      </c>
      <c r="B513" s="7" t="s">
        <v>731</v>
      </c>
      <c r="C513" s="8">
        <v>6</v>
      </c>
      <c r="D513" s="9" t="s">
        <v>737</v>
      </c>
      <c r="E513" s="10" t="s">
        <v>141</v>
      </c>
      <c r="F513" s="36">
        <v>11.129309982781068</v>
      </c>
      <c r="G513" s="11">
        <v>19.649999999999999</v>
      </c>
      <c r="H513" s="11">
        <v>17.332445628051488</v>
      </c>
      <c r="I513" s="11">
        <v>39.120147467466367</v>
      </c>
      <c r="J513" s="11">
        <v>19.349853176034205</v>
      </c>
      <c r="K513" s="11">
        <v>8.7630724846736374</v>
      </c>
      <c r="L513" s="131">
        <v>28.112925660707845</v>
      </c>
      <c r="M513" s="12">
        <v>45.287539936102235</v>
      </c>
      <c r="N513" s="13">
        <v>71.863036007437088</v>
      </c>
      <c r="O513" s="13">
        <v>162.19826251875742</v>
      </c>
      <c r="P513" s="13">
        <v>78.738686389646787</v>
      </c>
      <c r="Q513" s="14">
        <v>98.472535246993417</v>
      </c>
    </row>
    <row r="514" spans="1:17" x14ac:dyDescent="0.35">
      <c r="A514" s="140">
        <v>93</v>
      </c>
      <c r="B514" s="7" t="s">
        <v>731</v>
      </c>
      <c r="C514" s="8">
        <v>7</v>
      </c>
      <c r="D514" s="9" t="s">
        <v>738</v>
      </c>
      <c r="E514" s="10" t="s">
        <v>141</v>
      </c>
      <c r="F514" s="36">
        <v>3.9825332338390957</v>
      </c>
      <c r="G514" s="11">
        <v>24.28</v>
      </c>
      <c r="H514" s="11">
        <v>32.752583723950977</v>
      </c>
      <c r="I514" s="11">
        <v>40.116574665891925</v>
      </c>
      <c r="J514" s="11">
        <v>21.597226373363622</v>
      </c>
      <c r="K514" s="11">
        <v>10.051407735070834</v>
      </c>
      <c r="L514" s="131">
        <v>31.648634108434457</v>
      </c>
      <c r="M514" s="12">
        <v>46.540271242734562</v>
      </c>
      <c r="N514" s="13">
        <v>78.89166603085603</v>
      </c>
      <c r="O514" s="13">
        <v>96.629427391680139</v>
      </c>
      <c r="P514" s="13">
        <v>252.38729082447463</v>
      </c>
      <c r="Q514" s="14">
        <v>88.950685228021499</v>
      </c>
    </row>
    <row r="515" spans="1:17" x14ac:dyDescent="0.35">
      <c r="A515" s="140">
        <v>93</v>
      </c>
      <c r="B515" s="7" t="s">
        <v>731</v>
      </c>
      <c r="C515" s="8">
        <v>8</v>
      </c>
      <c r="D515" s="9" t="s">
        <v>739</v>
      </c>
      <c r="E515" s="10" t="s">
        <v>141</v>
      </c>
      <c r="F515" s="36">
        <v>2.8691026423650472</v>
      </c>
      <c r="G515" s="11">
        <v>12.26</v>
      </c>
      <c r="H515" s="11">
        <v>6.2310542270124625</v>
      </c>
      <c r="I515" s="11">
        <v>24.300178677784395</v>
      </c>
      <c r="J515" s="11">
        <v>13.847349718685223</v>
      </c>
      <c r="K515" s="11">
        <v>1.976606455433817</v>
      </c>
      <c r="L515" s="131">
        <v>15.82395617411904</v>
      </c>
      <c r="M515" s="12">
        <v>14.274258219727345</v>
      </c>
      <c r="N515" s="13">
        <v>65.118682393004576</v>
      </c>
      <c r="O515" s="13">
        <v>253.95311287005094</v>
      </c>
      <c r="P515" s="13">
        <v>68.892845667050395</v>
      </c>
      <c r="Q515" s="14">
        <v>112.94738759123346</v>
      </c>
    </row>
    <row r="516" spans="1:17" x14ac:dyDescent="0.35">
      <c r="A516" s="140">
        <v>93</v>
      </c>
      <c r="B516" s="7" t="s">
        <v>731</v>
      </c>
      <c r="C516" s="8">
        <v>9</v>
      </c>
      <c r="D516" s="9" t="s">
        <v>740</v>
      </c>
      <c r="E516" s="10" t="s">
        <v>141</v>
      </c>
      <c r="F516" s="36">
        <v>7.0785842831433712</v>
      </c>
      <c r="G516" s="11">
        <v>17.3</v>
      </c>
      <c r="H516" s="11">
        <v>13.053491371368912</v>
      </c>
      <c r="I516" s="11">
        <v>34.348314828327446</v>
      </c>
      <c r="J516" s="11">
        <v>19.010096035459245</v>
      </c>
      <c r="K516" s="11">
        <v>6.8104267070039057</v>
      </c>
      <c r="L516" s="131">
        <v>25.820522742463151</v>
      </c>
      <c r="M516" s="12">
        <v>35.825314581791275</v>
      </c>
      <c r="N516" s="13">
        <v>75.172604162719139</v>
      </c>
      <c r="O516" s="13">
        <v>197.80549132699483</v>
      </c>
      <c r="P516" s="13">
        <v>96.211706106572123</v>
      </c>
      <c r="Q516" s="14">
        <v>109.88494818184536</v>
      </c>
    </row>
    <row r="517" spans="1:17" x14ac:dyDescent="0.35">
      <c r="A517" s="140">
        <v>93</v>
      </c>
      <c r="B517" s="7" t="s">
        <v>731</v>
      </c>
      <c r="C517" s="8">
        <v>10</v>
      </c>
      <c r="D517" s="9" t="s">
        <v>741</v>
      </c>
      <c r="E517" s="10" t="s">
        <v>141</v>
      </c>
      <c r="F517" s="36">
        <v>3.158665105386417</v>
      </c>
      <c r="G517" s="11">
        <v>14.38</v>
      </c>
      <c r="H517" s="11">
        <v>6.6137730118390872</v>
      </c>
      <c r="I517" s="11">
        <v>31.997743842570348</v>
      </c>
      <c r="J517" s="11">
        <v>15.690792087073966</v>
      </c>
      <c r="K517" s="11">
        <v>2.9752919679033925</v>
      </c>
      <c r="L517" s="131">
        <v>18.666084054977357</v>
      </c>
      <c r="M517" s="12">
        <v>18.962025316455698</v>
      </c>
      <c r="N517" s="13">
        <v>58.335625620402901</v>
      </c>
      <c r="O517" s="13">
        <v>282.23049115178043</v>
      </c>
      <c r="P517" s="13">
        <v>94.194600207210271</v>
      </c>
      <c r="Q517" s="14">
        <v>109.11538308118196</v>
      </c>
    </row>
    <row r="518" spans="1:17" x14ac:dyDescent="0.35">
      <c r="A518" s="140">
        <v>93</v>
      </c>
      <c r="B518" s="7" t="s">
        <v>731</v>
      </c>
      <c r="C518" s="8">
        <v>11</v>
      </c>
      <c r="D518" s="9" t="s">
        <v>742</v>
      </c>
      <c r="E518" s="10" t="s">
        <v>205</v>
      </c>
      <c r="F518" s="36">
        <v>33.058605177891728</v>
      </c>
      <c r="G518" s="11">
        <v>17.45</v>
      </c>
      <c r="H518" s="11">
        <v>35.639102801224062</v>
      </c>
      <c r="I518" s="11">
        <v>35.89773199685898</v>
      </c>
      <c r="J518" s="11">
        <v>37.20789215914921</v>
      </c>
      <c r="K518" s="11">
        <v>0</v>
      </c>
      <c r="L518" s="131">
        <v>37.20789215914921</v>
      </c>
      <c r="M518" s="12">
        <v>0</v>
      </c>
      <c r="N518" s="13">
        <v>103.64970177615919</v>
      </c>
      <c r="O518" s="13">
        <v>104.40187668773544</v>
      </c>
      <c r="P518" s="13">
        <v>0</v>
      </c>
      <c r="Q518" s="14">
        <v>213.22574303237371</v>
      </c>
    </row>
    <row r="519" spans="1:17" x14ac:dyDescent="0.35">
      <c r="A519" s="140">
        <v>93</v>
      </c>
      <c r="B519" s="7" t="s">
        <v>731</v>
      </c>
      <c r="C519" s="8">
        <v>12</v>
      </c>
      <c r="D519" s="9" t="s">
        <v>743</v>
      </c>
      <c r="E519" s="10" t="s">
        <v>141</v>
      </c>
      <c r="F519" s="36">
        <v>3.5025817555938041</v>
      </c>
      <c r="G519" s="11">
        <v>12.14</v>
      </c>
      <c r="H519" s="11">
        <v>5.3578941042129937</v>
      </c>
      <c r="I519" s="11">
        <v>24.221587960560456</v>
      </c>
      <c r="J519" s="11">
        <v>13.940686179492149</v>
      </c>
      <c r="K519" s="11">
        <v>2.481100988563675</v>
      </c>
      <c r="L519" s="131">
        <v>16.421787168055822</v>
      </c>
      <c r="M519" s="12">
        <v>17.797552836484982</v>
      </c>
      <c r="N519" s="13">
        <v>67.798144344603259</v>
      </c>
      <c r="O519" s="13">
        <v>306.4970462022219</v>
      </c>
      <c r="P519" s="13">
        <v>70.836347634176661</v>
      </c>
      <c r="Q519" s="14">
        <v>114.83267034178046</v>
      </c>
    </row>
    <row r="520" spans="1:17" x14ac:dyDescent="0.35">
      <c r="A520" s="140">
        <v>94</v>
      </c>
      <c r="B520" s="7" t="s">
        <v>744</v>
      </c>
      <c r="C520" s="8">
        <v>1</v>
      </c>
      <c r="D520" s="15" t="s">
        <v>745</v>
      </c>
      <c r="E520" s="10" t="s">
        <v>14</v>
      </c>
      <c r="F520" s="36">
        <v>7.1898764025073199</v>
      </c>
      <c r="G520" s="11">
        <v>10.89</v>
      </c>
      <c r="H520" s="11">
        <v>8.3612248716296289</v>
      </c>
      <c r="I520" s="11">
        <v>18.745657990037394</v>
      </c>
      <c r="J520" s="11">
        <v>8.9512404558007841</v>
      </c>
      <c r="K520" s="11">
        <v>5.2008633293880102</v>
      </c>
      <c r="L520" s="131">
        <v>14.152103785188794</v>
      </c>
      <c r="M520" s="12">
        <v>58.102151931553017</v>
      </c>
      <c r="N520" s="13">
        <v>75.495369608845422</v>
      </c>
      <c r="O520" s="13">
        <v>169.25873903006874</v>
      </c>
      <c r="P520" s="13">
        <v>72.335921206855758</v>
      </c>
      <c r="Q520" s="14">
        <v>82.196882055103615</v>
      </c>
    </row>
    <row r="521" spans="1:17" x14ac:dyDescent="0.35">
      <c r="A521" s="140">
        <v>94</v>
      </c>
      <c r="B521" s="7" t="s">
        <v>744</v>
      </c>
      <c r="C521" s="8">
        <v>2</v>
      </c>
      <c r="D521" s="9" t="s">
        <v>746</v>
      </c>
      <c r="E521" s="10" t="s">
        <v>141</v>
      </c>
      <c r="F521" s="36">
        <v>8.0508841261141715</v>
      </c>
      <c r="G521" s="11">
        <v>16.670000000000002</v>
      </c>
      <c r="H521" s="11">
        <v>12.984033190847372</v>
      </c>
      <c r="I521" s="11">
        <v>32.153033858531685</v>
      </c>
      <c r="J521" s="11">
        <v>18.622279529558863</v>
      </c>
      <c r="K521" s="11">
        <v>6.7166803422810926</v>
      </c>
      <c r="L521" s="131">
        <v>25.338959871839954</v>
      </c>
      <c r="M521" s="12">
        <v>36.067981535879149</v>
      </c>
      <c r="N521" s="13">
        <v>78.807368484502618</v>
      </c>
      <c r="O521" s="13">
        <v>195.15476816326799</v>
      </c>
      <c r="P521" s="13">
        <v>83.427860059426237</v>
      </c>
      <c r="Q521" s="14">
        <v>111.71133491037108</v>
      </c>
    </row>
    <row r="522" spans="1:17" x14ac:dyDescent="0.35">
      <c r="A522" s="140">
        <v>94</v>
      </c>
      <c r="B522" s="7" t="s">
        <v>744</v>
      </c>
      <c r="C522" s="8">
        <v>3</v>
      </c>
      <c r="D522" s="9" t="s">
        <v>747</v>
      </c>
      <c r="E522" s="10" t="s">
        <v>146</v>
      </c>
      <c r="F522" s="36">
        <v>8.0760966406372834</v>
      </c>
      <c r="G522" s="11">
        <v>14.13</v>
      </c>
      <c r="H522" s="11">
        <v>16.537842190016104</v>
      </c>
      <c r="I522" s="11">
        <v>25.410419824327533</v>
      </c>
      <c r="J522" s="11">
        <v>14.131994261119083</v>
      </c>
      <c r="K522" s="11">
        <v>4.7052302073822876</v>
      </c>
      <c r="L522" s="131">
        <v>18.837224468501368</v>
      </c>
      <c r="M522" s="12">
        <v>33.294877711121359</v>
      </c>
      <c r="N522" s="13">
        <v>74.131889983442562</v>
      </c>
      <c r="O522" s="13">
        <v>113.90376236552433</v>
      </c>
      <c r="P522" s="13">
        <v>58.26119246402429</v>
      </c>
      <c r="Q522" s="14">
        <v>100.01411366680171</v>
      </c>
    </row>
    <row r="523" spans="1:17" x14ac:dyDescent="0.35">
      <c r="A523" s="140">
        <v>94</v>
      </c>
      <c r="B523" s="7" t="s">
        <v>744</v>
      </c>
      <c r="C523" s="8">
        <v>4</v>
      </c>
      <c r="D523" s="9" t="s">
        <v>748</v>
      </c>
      <c r="E523" s="10" t="s">
        <v>14</v>
      </c>
      <c r="F523" s="36">
        <v>3.7282479141835516</v>
      </c>
      <c r="G523" s="11">
        <v>10.9</v>
      </c>
      <c r="H523" s="11">
        <v>6.4578337083096402</v>
      </c>
      <c r="I523" s="11">
        <v>19.958300755798803</v>
      </c>
      <c r="J523" s="11">
        <v>11.976813570880573</v>
      </c>
      <c r="K523" s="11">
        <v>2.3754723950785666</v>
      </c>
      <c r="L523" s="131">
        <v>14.35228596595914</v>
      </c>
      <c r="M523" s="12">
        <v>19.833926453143533</v>
      </c>
      <c r="N523" s="13">
        <v>71.911362302670696</v>
      </c>
      <c r="O523" s="13">
        <v>222.24613723780601</v>
      </c>
      <c r="P523" s="13">
        <v>63.71551596774033</v>
      </c>
      <c r="Q523" s="14">
        <v>109.8790235860603</v>
      </c>
    </row>
    <row r="524" spans="1:17" x14ac:dyDescent="0.35">
      <c r="A524" s="140">
        <v>94</v>
      </c>
      <c r="B524" s="7" t="s">
        <v>744</v>
      </c>
      <c r="C524" s="8">
        <v>5</v>
      </c>
      <c r="D524" s="9" t="s">
        <v>749</v>
      </c>
      <c r="E524" s="10" t="s">
        <v>14</v>
      </c>
      <c r="F524" s="36">
        <v>12.76232057169924</v>
      </c>
      <c r="G524" s="11">
        <v>12.61</v>
      </c>
      <c r="H524" s="11">
        <v>13.376814374320608</v>
      </c>
      <c r="I524" s="11">
        <v>21.200811120580713</v>
      </c>
      <c r="J524" s="11">
        <v>10.221540321268336</v>
      </c>
      <c r="K524" s="11">
        <v>7.5853732245391354</v>
      </c>
      <c r="L524" s="131">
        <v>17.806913545807472</v>
      </c>
      <c r="M524" s="12">
        <v>74.2096884239254</v>
      </c>
      <c r="N524" s="13">
        <v>83.991661661102142</v>
      </c>
      <c r="O524" s="13">
        <v>133.11774423655979</v>
      </c>
      <c r="P524" s="13">
        <v>59.435689472962203</v>
      </c>
      <c r="Q524" s="14">
        <v>81.059003340748106</v>
      </c>
    </row>
    <row r="525" spans="1:17" x14ac:dyDescent="0.35">
      <c r="A525" s="140">
        <v>94</v>
      </c>
      <c r="B525" s="7" t="s">
        <v>744</v>
      </c>
      <c r="C525" s="8">
        <v>6</v>
      </c>
      <c r="D525" s="9" t="s">
        <v>750</v>
      </c>
      <c r="E525" s="17" t="s">
        <v>194</v>
      </c>
      <c r="F525" s="36">
        <v>0</v>
      </c>
      <c r="G525" s="11">
        <v>11.61</v>
      </c>
      <c r="H525" s="11">
        <v>12.195494296992564</v>
      </c>
      <c r="I525" s="11">
        <v>19.996345752698812</v>
      </c>
      <c r="J525" s="11">
        <v>11.275277456253828</v>
      </c>
      <c r="K525" s="11">
        <v>0</v>
      </c>
      <c r="L525" s="131">
        <v>11.275277456253828</v>
      </c>
      <c r="M525" s="12">
        <v>0</v>
      </c>
      <c r="N525" s="13">
        <v>56.386689826725259</v>
      </c>
      <c r="O525" s="13">
        <v>92.4544522892716</v>
      </c>
      <c r="P525" s="13"/>
      <c r="Q525" s="14">
        <v>97.116946220963214</v>
      </c>
    </row>
    <row r="526" spans="1:17" x14ac:dyDescent="0.35">
      <c r="A526" s="140">
        <v>94</v>
      </c>
      <c r="B526" s="7" t="s">
        <v>744</v>
      </c>
      <c r="C526" s="8">
        <v>7</v>
      </c>
      <c r="D526" s="9" t="s">
        <v>751</v>
      </c>
      <c r="E526" s="10" t="s">
        <v>141</v>
      </c>
      <c r="F526" s="36">
        <v>6.9965959675307676</v>
      </c>
      <c r="G526" s="11">
        <v>13.24</v>
      </c>
      <c r="H526" s="11">
        <v>10.23391812865497</v>
      </c>
      <c r="I526" s="11">
        <v>24.082886573098005</v>
      </c>
      <c r="J526" s="11">
        <v>0</v>
      </c>
      <c r="K526" s="11">
        <v>16.451958334685401</v>
      </c>
      <c r="L526" s="131">
        <v>16.451958334685401</v>
      </c>
      <c r="M526" s="12"/>
      <c r="N526" s="13">
        <v>68.313897027041605</v>
      </c>
      <c r="O526" s="13">
        <v>160.75913572749735</v>
      </c>
      <c r="P526" s="13">
        <v>235.14232365330665</v>
      </c>
      <c r="Q526" s="14">
        <v>0</v>
      </c>
    </row>
    <row r="527" spans="1:17" x14ac:dyDescent="0.35">
      <c r="A527" s="140">
        <v>94</v>
      </c>
      <c r="B527" s="7" t="s">
        <v>744</v>
      </c>
      <c r="C527" s="8">
        <v>8</v>
      </c>
      <c r="D527" s="9" t="s">
        <v>752</v>
      </c>
      <c r="E527" s="10" t="s">
        <v>14</v>
      </c>
      <c r="F527" s="36">
        <v>2.3621527701409812</v>
      </c>
      <c r="G527" s="11">
        <v>10.11</v>
      </c>
      <c r="H527" s="11">
        <v>5.475190189621892</v>
      </c>
      <c r="I527" s="11">
        <v>18.593306863301191</v>
      </c>
      <c r="J527" s="11">
        <v>9.9600361577620244</v>
      </c>
      <c r="K527" s="11">
        <v>1.1941576668728293</v>
      </c>
      <c r="L527" s="131">
        <v>11.154193824634854</v>
      </c>
      <c r="M527" s="12">
        <v>11.9894912825412</v>
      </c>
      <c r="N527" s="13">
        <v>59.990371302108748</v>
      </c>
      <c r="O527" s="13">
        <v>203.72249069589205</v>
      </c>
      <c r="P527" s="13">
        <v>50.553786442930104</v>
      </c>
      <c r="Q527" s="14">
        <v>98.516678118318751</v>
      </c>
    </row>
    <row r="528" spans="1:17" x14ac:dyDescent="0.35">
      <c r="A528" s="140">
        <v>94</v>
      </c>
      <c r="B528" s="7" t="s">
        <v>744</v>
      </c>
      <c r="C528" s="8">
        <v>9</v>
      </c>
      <c r="D528" s="9" t="s">
        <v>753</v>
      </c>
      <c r="E528" s="10" t="s">
        <v>141</v>
      </c>
      <c r="F528" s="36">
        <v>10.602865246163915</v>
      </c>
      <c r="G528" s="11">
        <v>17.670000000000002</v>
      </c>
      <c r="H528" s="11">
        <v>14.347792647285033</v>
      </c>
      <c r="I528" s="11">
        <v>31.298291988613258</v>
      </c>
      <c r="J528" s="11">
        <v>15.686099455405767</v>
      </c>
      <c r="K528" s="11">
        <v>8.7983215784304978</v>
      </c>
      <c r="L528" s="131">
        <v>24.484421033836263</v>
      </c>
      <c r="M528" s="12">
        <v>56.089926010244739</v>
      </c>
      <c r="N528" s="13">
        <v>78.229256225049042</v>
      </c>
      <c r="O528" s="13">
        <v>170.64939280725761</v>
      </c>
      <c r="P528" s="13">
        <v>82.980603583674736</v>
      </c>
      <c r="Q528" s="14">
        <v>88.772492673490461</v>
      </c>
    </row>
    <row r="529" spans="1:17" x14ac:dyDescent="0.35">
      <c r="A529" s="140">
        <v>94</v>
      </c>
      <c r="B529" s="7" t="s">
        <v>744</v>
      </c>
      <c r="C529" s="8">
        <v>10</v>
      </c>
      <c r="D529" s="9" t="s">
        <v>754</v>
      </c>
      <c r="E529" s="10" t="s">
        <v>141</v>
      </c>
      <c r="F529" s="36">
        <v>28.929770856242754</v>
      </c>
      <c r="G529" s="11">
        <v>21.73</v>
      </c>
      <c r="H529" s="11">
        <v>30.283687943262411</v>
      </c>
      <c r="I529" s="11">
        <v>36.014442495206232</v>
      </c>
      <c r="J529" s="11">
        <v>16.049171346390906</v>
      </c>
      <c r="K529" s="11">
        <v>15.186275852622929</v>
      </c>
      <c r="L529" s="131">
        <v>31.235447199013834</v>
      </c>
      <c r="M529" s="12">
        <v>94.623426498826532</v>
      </c>
      <c r="N529" s="13">
        <v>86.730336595301978</v>
      </c>
      <c r="O529" s="13">
        <v>103.14281159393326</v>
      </c>
      <c r="P529" s="13">
        <v>52.493591906020519</v>
      </c>
      <c r="Q529" s="14">
        <v>73.857208220850922</v>
      </c>
    </row>
    <row r="530" spans="1:17" x14ac:dyDescent="0.35">
      <c r="A530" s="140">
        <v>94</v>
      </c>
      <c r="B530" s="7" t="s">
        <v>744</v>
      </c>
      <c r="C530" s="8">
        <v>11</v>
      </c>
      <c r="D530" s="9" t="s">
        <v>755</v>
      </c>
      <c r="E530" s="10" t="s">
        <v>141</v>
      </c>
      <c r="F530" s="36">
        <v>16.866331351928061</v>
      </c>
      <c r="G530" s="11">
        <v>18.96</v>
      </c>
      <c r="H530" s="11">
        <v>18.996163682864449</v>
      </c>
      <c r="I530" s="11">
        <v>31.590835753468859</v>
      </c>
      <c r="J530" s="11">
        <v>16.367993331944156</v>
      </c>
      <c r="K530" s="11">
        <v>8.793498645551157</v>
      </c>
      <c r="L530" s="131">
        <v>25.161491977495313</v>
      </c>
      <c r="M530" s="12">
        <v>53.723742838956078</v>
      </c>
      <c r="N530" s="13">
        <v>79.64807317493154</v>
      </c>
      <c r="O530" s="13">
        <v>132.45564945406488</v>
      </c>
      <c r="P530" s="13">
        <v>52.136403952160791</v>
      </c>
      <c r="Q530" s="14">
        <v>86.329078754979733</v>
      </c>
    </row>
    <row r="531" spans="1:17" x14ac:dyDescent="0.35">
      <c r="A531" s="140">
        <v>95</v>
      </c>
      <c r="B531" s="7" t="s">
        <v>756</v>
      </c>
      <c r="C531" s="8">
        <v>1</v>
      </c>
      <c r="D531" s="9" t="s">
        <v>757</v>
      </c>
      <c r="E531" s="10" t="s">
        <v>14</v>
      </c>
      <c r="F531" s="36">
        <v>2.1300424285498911</v>
      </c>
      <c r="G531" s="11">
        <v>10.97</v>
      </c>
      <c r="H531" s="11">
        <v>5.6999125109361328</v>
      </c>
      <c r="I531" s="11">
        <v>20.596645799520829</v>
      </c>
      <c r="J531" s="11">
        <v>10.129512119005515</v>
      </c>
      <c r="K531" s="11">
        <v>2.5694372204306668</v>
      </c>
      <c r="L531" s="131">
        <v>12.698949339436181</v>
      </c>
      <c r="M531" s="12">
        <v>25.365853658536579</v>
      </c>
      <c r="N531" s="13">
        <v>61.655424203739116</v>
      </c>
      <c r="O531" s="13">
        <v>222.79200452763709</v>
      </c>
      <c r="P531" s="13">
        <v>120.62845255997603</v>
      </c>
      <c r="Q531" s="14">
        <v>92.33830555155437</v>
      </c>
    </row>
    <row r="532" spans="1:17" x14ac:dyDescent="0.35">
      <c r="A532" s="140">
        <v>95</v>
      </c>
      <c r="B532" s="7" t="s">
        <v>756</v>
      </c>
      <c r="C532" s="8">
        <v>2</v>
      </c>
      <c r="D532" s="9" t="s">
        <v>758</v>
      </c>
      <c r="E532" s="10" t="s">
        <v>14</v>
      </c>
      <c r="F532" s="36">
        <v>2.6350548144234582</v>
      </c>
      <c r="G532" s="11">
        <v>11.33</v>
      </c>
      <c r="H532" s="11">
        <v>6.7050811943425881</v>
      </c>
      <c r="I532" s="11">
        <v>21.176490265605139</v>
      </c>
      <c r="J532" s="11">
        <v>12.855692451225201</v>
      </c>
      <c r="K532" s="11">
        <v>1.8384875010290043</v>
      </c>
      <c r="L532" s="131">
        <v>14.694179952254204</v>
      </c>
      <c r="M532" s="12">
        <v>14.300960512273214</v>
      </c>
      <c r="N532" s="13">
        <v>69.389118630864417</v>
      </c>
      <c r="O532" s="13">
        <v>219.14991819416622</v>
      </c>
      <c r="P532" s="13">
        <v>69.770370277145815</v>
      </c>
      <c r="Q532" s="14">
        <v>113.46595279104325</v>
      </c>
    </row>
    <row r="533" spans="1:17" x14ac:dyDescent="0.35">
      <c r="A533" s="140">
        <v>95</v>
      </c>
      <c r="B533" s="7" t="s">
        <v>756</v>
      </c>
      <c r="C533" s="8">
        <v>3</v>
      </c>
      <c r="D533" s="9" t="s">
        <v>759</v>
      </c>
      <c r="E533" s="10" t="s">
        <v>146</v>
      </c>
      <c r="F533" s="36">
        <v>4.4892941296998261</v>
      </c>
      <c r="G533" s="11">
        <v>11.68</v>
      </c>
      <c r="H533" s="11">
        <v>5.532803838835112</v>
      </c>
      <c r="I533" s="11">
        <v>21.179054672430059</v>
      </c>
      <c r="J533" s="11">
        <v>13.235397648604884</v>
      </c>
      <c r="K533" s="11">
        <v>2.2575270457372163</v>
      </c>
      <c r="L533" s="131">
        <v>15.492924694342101</v>
      </c>
      <c r="M533" s="12">
        <v>17.056737588652485</v>
      </c>
      <c r="N533" s="13">
        <v>73.152106805362251</v>
      </c>
      <c r="O533" s="13">
        <v>280.01941051291664</v>
      </c>
      <c r="P533" s="13">
        <v>50.2869043665928</v>
      </c>
      <c r="Q533" s="14">
        <v>113.31676069011031</v>
      </c>
    </row>
    <row r="534" spans="1:17" x14ac:dyDescent="0.35">
      <c r="A534" s="140">
        <v>95</v>
      </c>
      <c r="B534" s="7" t="s">
        <v>756</v>
      </c>
      <c r="C534" s="8">
        <v>4</v>
      </c>
      <c r="D534" s="9" t="s">
        <v>760</v>
      </c>
      <c r="E534" s="10" t="s">
        <v>141</v>
      </c>
      <c r="F534" s="36">
        <v>2.8248188917113555</v>
      </c>
      <c r="G534" s="11">
        <v>10.73</v>
      </c>
      <c r="H534" s="11">
        <v>5.4327876073709715</v>
      </c>
      <c r="I534" s="11">
        <v>20.612880469381786</v>
      </c>
      <c r="J534" s="11">
        <v>11.149678293261092</v>
      </c>
      <c r="K534" s="11">
        <v>1.5662038604808668</v>
      </c>
      <c r="L534" s="131">
        <v>12.715882153741958</v>
      </c>
      <c r="M534" s="12">
        <v>14.047076689445706</v>
      </c>
      <c r="N534" s="13">
        <v>61.689011259877205</v>
      </c>
      <c r="O534" s="13">
        <v>234.05814975151245</v>
      </c>
      <c r="P534" s="13">
        <v>55.444399110911355</v>
      </c>
      <c r="Q534" s="14">
        <v>103.9112608878014</v>
      </c>
    </row>
    <row r="535" spans="1:17" x14ac:dyDescent="0.35">
      <c r="A535" s="140">
        <v>95</v>
      </c>
      <c r="B535" s="7" t="s">
        <v>756</v>
      </c>
      <c r="C535" s="8">
        <v>5</v>
      </c>
      <c r="D535" s="9" t="s">
        <v>761</v>
      </c>
      <c r="E535" s="10" t="s">
        <v>141</v>
      </c>
      <c r="F535" s="36">
        <v>7.0230669648111101</v>
      </c>
      <c r="G535" s="11">
        <v>16.87</v>
      </c>
      <c r="H535" s="11">
        <v>13.233380648213863</v>
      </c>
      <c r="I535" s="11">
        <v>33.524826438228253</v>
      </c>
      <c r="J535" s="11">
        <v>13.735355962751578</v>
      </c>
      <c r="K535" s="11">
        <v>7.9528386902973871</v>
      </c>
      <c r="L535" s="131">
        <v>21.688194653048967</v>
      </c>
      <c r="M535" s="12">
        <v>57.900492072170586</v>
      </c>
      <c r="N535" s="13">
        <v>64.692936421344115</v>
      </c>
      <c r="O535" s="13">
        <v>163.89005371787795</v>
      </c>
      <c r="P535" s="13">
        <v>113.23882756842379</v>
      </c>
      <c r="Q535" s="14">
        <v>81.41882609811249</v>
      </c>
    </row>
    <row r="536" spans="1:17" x14ac:dyDescent="0.35">
      <c r="A536" s="140">
        <v>95</v>
      </c>
      <c r="B536" s="7" t="s">
        <v>756</v>
      </c>
      <c r="C536" s="8">
        <v>6</v>
      </c>
      <c r="D536" s="9" t="s">
        <v>762</v>
      </c>
      <c r="E536" s="10" t="s">
        <v>14</v>
      </c>
      <c r="F536" s="36">
        <v>2.6783563755479549</v>
      </c>
      <c r="G536" s="11">
        <v>10.97</v>
      </c>
      <c r="H536" s="11">
        <v>6.5243617204618758</v>
      </c>
      <c r="I536" s="11">
        <v>21.414021831856402</v>
      </c>
      <c r="J536" s="11">
        <v>12.018601947391367</v>
      </c>
      <c r="K536" s="11">
        <v>2.0404011044906261</v>
      </c>
      <c r="L536" s="131">
        <v>14.059003051881994</v>
      </c>
      <c r="M536" s="12">
        <v>16.977025392986697</v>
      </c>
      <c r="N536" s="13">
        <v>65.653258235532519</v>
      </c>
      <c r="O536" s="13">
        <v>215.48472715407206</v>
      </c>
      <c r="P536" s="13">
        <v>76.18109087791531</v>
      </c>
      <c r="Q536" s="14">
        <v>109.55881447029505</v>
      </c>
    </row>
    <row r="537" spans="1:17" x14ac:dyDescent="0.35">
      <c r="A537" s="140">
        <v>95</v>
      </c>
      <c r="B537" s="7" t="s">
        <v>756</v>
      </c>
      <c r="C537" s="8">
        <v>7</v>
      </c>
      <c r="D537" s="9" t="s">
        <v>763</v>
      </c>
      <c r="E537" s="10" t="s">
        <v>14</v>
      </c>
      <c r="F537" s="36">
        <v>2.0165085801172977</v>
      </c>
      <c r="G537" s="11">
        <v>10.75</v>
      </c>
      <c r="H537" s="11">
        <v>4.9153437682448775</v>
      </c>
      <c r="I537" s="11">
        <v>21.60810708038634</v>
      </c>
      <c r="J537" s="11">
        <v>12.810924510033054</v>
      </c>
      <c r="K537" s="11">
        <v>1.4356782745150412</v>
      </c>
      <c r="L537" s="131">
        <v>14.246602784548095</v>
      </c>
      <c r="M537" s="12">
        <v>11.206671879072191</v>
      </c>
      <c r="N537" s="13">
        <v>65.93174835513345</v>
      </c>
      <c r="O537" s="13">
        <v>289.83939793971183</v>
      </c>
      <c r="P537" s="13">
        <v>71.196239315358113</v>
      </c>
      <c r="Q537" s="14">
        <v>119.17139079100517</v>
      </c>
    </row>
    <row r="538" spans="1:17" x14ac:dyDescent="0.35">
      <c r="A538" s="140">
        <v>95</v>
      </c>
      <c r="B538" s="7" t="s">
        <v>756</v>
      </c>
      <c r="C538" s="8">
        <v>8</v>
      </c>
      <c r="D538" s="9" t="s">
        <v>764</v>
      </c>
      <c r="E538" s="10" t="s">
        <v>141</v>
      </c>
      <c r="F538" s="36">
        <v>3.5747883349012231</v>
      </c>
      <c r="G538" s="11">
        <v>13.16</v>
      </c>
      <c r="H538" s="11">
        <v>7.622396784800876</v>
      </c>
      <c r="I538" s="11">
        <v>33.248004404073768</v>
      </c>
      <c r="J538" s="11">
        <v>12.062118428071839</v>
      </c>
      <c r="K538" s="11">
        <v>2.8510461739078892</v>
      </c>
      <c r="L538" s="131">
        <v>14.913164601979728</v>
      </c>
      <c r="M538" s="12">
        <v>23.636363636363637</v>
      </c>
      <c r="N538" s="13">
        <v>44.85431492589813</v>
      </c>
      <c r="O538" s="13">
        <v>195.6492822797772</v>
      </c>
      <c r="P538" s="13">
        <v>79.754265338528583</v>
      </c>
      <c r="Q538" s="14">
        <v>91.657434863767776</v>
      </c>
    </row>
    <row r="539" spans="1:17" x14ac:dyDescent="0.35">
      <c r="A539" s="140">
        <v>95</v>
      </c>
      <c r="B539" s="7" t="s">
        <v>756</v>
      </c>
      <c r="C539" s="8">
        <v>9</v>
      </c>
      <c r="D539" s="9" t="s">
        <v>765</v>
      </c>
      <c r="E539" s="10" t="s">
        <v>141</v>
      </c>
      <c r="F539" s="36">
        <v>4.7921294827039036</v>
      </c>
      <c r="G539" s="11">
        <v>11.83</v>
      </c>
      <c r="H539" s="11">
        <v>6.9100703276971416</v>
      </c>
      <c r="I539" s="11">
        <v>25.452157822479553</v>
      </c>
      <c r="J539" s="11">
        <v>11.81394282219844</v>
      </c>
      <c r="K539" s="11">
        <v>3.0920348570554963</v>
      </c>
      <c r="L539" s="131">
        <v>14.905977679253937</v>
      </c>
      <c r="M539" s="12">
        <v>26.172759624716925</v>
      </c>
      <c r="N539" s="13">
        <v>58.564691383804224</v>
      </c>
      <c r="O539" s="13">
        <v>215.7138346263622</v>
      </c>
      <c r="P539" s="13">
        <v>64.523190957495828</v>
      </c>
      <c r="Q539" s="14">
        <v>99.864267305143201</v>
      </c>
    </row>
    <row r="540" spans="1:17" x14ac:dyDescent="0.35">
      <c r="A540" s="140">
        <v>95</v>
      </c>
      <c r="B540" s="7" t="s">
        <v>756</v>
      </c>
      <c r="C540" s="8">
        <v>10</v>
      </c>
      <c r="D540" s="9" t="s">
        <v>766</v>
      </c>
      <c r="E540" s="10" t="s">
        <v>141</v>
      </c>
      <c r="F540" s="36">
        <v>3.172481168213487</v>
      </c>
      <c r="G540" s="11">
        <v>12.36</v>
      </c>
      <c r="H540" s="11">
        <v>5.953462152766904</v>
      </c>
      <c r="I540" s="11">
        <v>27.344505317434741</v>
      </c>
      <c r="J540" s="11">
        <v>14.420432220039292</v>
      </c>
      <c r="K540" s="11">
        <v>1.7074477585283088</v>
      </c>
      <c r="L540" s="131">
        <v>16.127879978567599</v>
      </c>
      <c r="M540" s="12">
        <v>11.840475600693587</v>
      </c>
      <c r="N540" s="13">
        <v>58.980331848550684</v>
      </c>
      <c r="O540" s="13">
        <v>270.89917706241027</v>
      </c>
      <c r="P540" s="13">
        <v>53.820579792119631</v>
      </c>
      <c r="Q540" s="14">
        <v>116.67016359255091</v>
      </c>
    </row>
    <row r="541" spans="1:17" x14ac:dyDescent="0.35">
      <c r="A541" s="140">
        <v>96</v>
      </c>
      <c r="B541" s="7" t="s">
        <v>767</v>
      </c>
      <c r="C541" s="8">
        <v>1</v>
      </c>
      <c r="D541" s="9" t="s">
        <v>768</v>
      </c>
      <c r="E541" s="10" t="s">
        <v>14</v>
      </c>
      <c r="F541" s="36">
        <v>6.2895896447259707</v>
      </c>
      <c r="G541" s="11">
        <v>11.24</v>
      </c>
      <c r="H541" s="11">
        <v>7.1448149840109636</v>
      </c>
      <c r="I541" s="11">
        <v>14.346551064643631</v>
      </c>
      <c r="J541" s="11">
        <v>4.193879797460923</v>
      </c>
      <c r="K541" s="11">
        <v>5.3019740221618843</v>
      </c>
      <c r="L541" s="131">
        <v>9.4958538196228073</v>
      </c>
      <c r="M541" s="12">
        <v>126.42169728783902</v>
      </c>
      <c r="N541" s="13">
        <v>66.189105498846146</v>
      </c>
      <c r="O541" s="13">
        <v>132.90552436799442</v>
      </c>
      <c r="P541" s="13">
        <v>84.297614338127218</v>
      </c>
      <c r="Q541" s="14">
        <v>37.312097842179028</v>
      </c>
    </row>
    <row r="542" spans="1:17" ht="15" thickBot="1" x14ac:dyDescent="0.4">
      <c r="A542" s="140">
        <v>96</v>
      </c>
      <c r="B542" s="7" t="s">
        <v>767</v>
      </c>
      <c r="C542" s="8">
        <v>2</v>
      </c>
      <c r="D542" s="9" t="s">
        <v>769</v>
      </c>
      <c r="E542" s="10" t="s">
        <v>146</v>
      </c>
      <c r="F542" s="36">
        <v>3.495741228959643</v>
      </c>
      <c r="G542" s="11">
        <v>8.8699999999999992</v>
      </c>
      <c r="H542" s="11">
        <v>5.8011972355676598</v>
      </c>
      <c r="I542" s="11">
        <v>12.992693826401533</v>
      </c>
      <c r="J542" s="11">
        <v>3.0385086794173817</v>
      </c>
      <c r="K542" s="11">
        <v>3.6769945557677506</v>
      </c>
      <c r="L542" s="131">
        <v>6.7155032351851318</v>
      </c>
      <c r="M542" s="12">
        <v>121.01313320825516</v>
      </c>
      <c r="N542" s="13">
        <v>51.686765846348457</v>
      </c>
      <c r="O542" s="13">
        <v>115.76064323432722</v>
      </c>
      <c r="P542" s="13">
        <v>105.18497551553752</v>
      </c>
      <c r="Q542" s="14">
        <v>34.256016678888187</v>
      </c>
    </row>
    <row r="543" spans="1:17" ht="16" thickBot="1" x14ac:dyDescent="0.4">
      <c r="A543" s="220" t="s">
        <v>115</v>
      </c>
      <c r="B543" s="221"/>
      <c r="C543" s="221"/>
      <c r="D543" s="221"/>
      <c r="E543" s="222"/>
      <c r="F543" s="134">
        <v>4.4008519364691479</v>
      </c>
      <c r="G543" s="135">
        <v>11.29</v>
      </c>
      <c r="H543" s="135">
        <v>6.9</v>
      </c>
      <c r="I543" s="135">
        <v>19.600000000000001</v>
      </c>
      <c r="J543" s="135">
        <v>11.242427644377017</v>
      </c>
      <c r="K543" s="135">
        <v>2.806830805948807</v>
      </c>
      <c r="L543" s="136">
        <v>14.049258450325823</v>
      </c>
      <c r="M543" s="137">
        <v>24.966412012913104</v>
      </c>
      <c r="N543" s="138">
        <v>71.679890052682765</v>
      </c>
      <c r="O543" s="138">
        <v>203.61244130906991</v>
      </c>
      <c r="P543" s="138">
        <v>63.779260162993765</v>
      </c>
      <c r="Q543" s="139">
        <v>99.5786328111339</v>
      </c>
    </row>
  </sheetData>
  <mergeCells count="4">
    <mergeCell ref="A543:E543"/>
    <mergeCell ref="A1:Q1"/>
    <mergeCell ref="F3:L3"/>
    <mergeCell ref="M3:Q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baseColWidth="10" defaultRowHeight="14.5" x14ac:dyDescent="0.35"/>
  <cols>
    <col min="1" max="1" width="11.19921875" style="7"/>
    <col min="2" max="2" width="26.69921875" style="7" customWidth="1"/>
    <col min="3" max="10" width="11.19921875" style="7"/>
    <col min="11" max="11" width="13.5" style="7" customWidth="1"/>
    <col min="12" max="12" width="16.8984375" style="7" customWidth="1"/>
    <col min="13" max="13" width="14.09765625" style="7" customWidth="1"/>
    <col min="14" max="16384" width="11.19921875" style="7"/>
  </cols>
  <sheetData>
    <row r="1" spans="1:13" ht="29" thickBot="1" x14ac:dyDescent="0.7">
      <c r="A1" s="234" t="s">
        <v>965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</row>
    <row r="2" spans="1:13" s="227" customFormat="1" ht="58.5" thickBot="1" x14ac:dyDescent="0.35">
      <c r="A2" s="254" t="s">
        <v>953</v>
      </c>
      <c r="B2" s="250" t="s">
        <v>954</v>
      </c>
      <c r="C2" s="249" t="s">
        <v>955</v>
      </c>
      <c r="D2" s="251" t="s">
        <v>121</v>
      </c>
      <c r="E2" s="252" t="s">
        <v>956</v>
      </c>
      <c r="F2" s="252" t="s">
        <v>957</v>
      </c>
      <c r="G2" s="252" t="s">
        <v>958</v>
      </c>
      <c r="H2" s="252" t="s">
        <v>959</v>
      </c>
      <c r="I2" s="252" t="s">
        <v>958</v>
      </c>
      <c r="J2" s="252" t="s">
        <v>960</v>
      </c>
      <c r="K2" s="249" t="s">
        <v>961</v>
      </c>
      <c r="L2" s="252" t="s">
        <v>962</v>
      </c>
      <c r="M2" s="253" t="s">
        <v>963</v>
      </c>
    </row>
    <row r="3" spans="1:13" x14ac:dyDescent="0.35">
      <c r="A3" s="255">
        <v>77</v>
      </c>
      <c r="B3" s="237" t="s">
        <v>907</v>
      </c>
      <c r="C3" s="240">
        <v>10.537692515536341</v>
      </c>
      <c r="D3" s="228">
        <v>6.2725692122509029</v>
      </c>
      <c r="E3" s="228">
        <v>9.9904723016197092</v>
      </c>
      <c r="F3" s="29">
        <v>11.093247588424438</v>
      </c>
      <c r="G3" s="29">
        <v>13.794212218649518</v>
      </c>
      <c r="H3" s="29">
        <v>11.093247588424438</v>
      </c>
      <c r="I3" s="29">
        <v>13.794212218649518</v>
      </c>
      <c r="J3" s="29">
        <f>F3+G3</f>
        <v>24.887459807073956</v>
      </c>
      <c r="K3" s="258">
        <v>176.85333095660877</v>
      </c>
      <c r="L3" s="231">
        <v>249.11194441767347</v>
      </c>
      <c r="M3" s="241">
        <v>80.419580419580427</v>
      </c>
    </row>
    <row r="4" spans="1:13" x14ac:dyDescent="0.35">
      <c r="A4" s="255">
        <v>77</v>
      </c>
      <c r="B4" s="237" t="s">
        <v>900</v>
      </c>
      <c r="C4" s="240">
        <v>19.011406844106464</v>
      </c>
      <c r="D4" s="228">
        <v>25.249169435215947</v>
      </c>
      <c r="E4" s="228">
        <v>32.024169184290031</v>
      </c>
      <c r="F4" s="29">
        <v>30.53097345132743</v>
      </c>
      <c r="G4" s="29">
        <v>10.619469026548673</v>
      </c>
      <c r="H4" s="29">
        <v>30.53097345132743</v>
      </c>
      <c r="I4" s="29">
        <v>10.619469026548673</v>
      </c>
      <c r="J4" s="29">
        <f t="shared" ref="J4:J56" si="0">F4+G4</f>
        <v>41.150442477876105</v>
      </c>
      <c r="K4" s="258">
        <v>120.91872380065205</v>
      </c>
      <c r="L4" s="231">
        <v>128.49807981299048</v>
      </c>
      <c r="M4" s="241">
        <v>287.49999999999994</v>
      </c>
    </row>
    <row r="5" spans="1:13" x14ac:dyDescent="0.35">
      <c r="A5" s="255">
        <v>77</v>
      </c>
      <c r="B5" s="237" t="s">
        <v>901</v>
      </c>
      <c r="C5" s="240">
        <v>2.5821596244131455</v>
      </c>
      <c r="D5" s="228">
        <v>2.1844660194174756</v>
      </c>
      <c r="E5" s="228">
        <v>6.6838046272493568</v>
      </c>
      <c r="F5" s="29">
        <v>2.5641025641025639</v>
      </c>
      <c r="G5" s="29">
        <v>12.820512820512819</v>
      </c>
      <c r="H5" s="29">
        <v>2.5641025641025639</v>
      </c>
      <c r="I5" s="29">
        <v>12.820512820512819</v>
      </c>
      <c r="J5" s="29">
        <f t="shared" si="0"/>
        <v>15.384615384615383</v>
      </c>
      <c r="K5" s="258">
        <v>117.37891737891736</v>
      </c>
      <c r="L5" s="231">
        <v>230.17751479289942</v>
      </c>
      <c r="M5" s="241">
        <v>20</v>
      </c>
    </row>
    <row r="6" spans="1:13" x14ac:dyDescent="0.35">
      <c r="A6" s="255">
        <v>77</v>
      </c>
      <c r="B6" s="237" t="s">
        <v>902</v>
      </c>
      <c r="C6" s="240">
        <v>25.952725518572116</v>
      </c>
      <c r="D6" s="228">
        <v>30.006565988181222</v>
      </c>
      <c r="E6" s="228">
        <v>26.662256037049286</v>
      </c>
      <c r="F6" s="29">
        <v>26.441393875395985</v>
      </c>
      <c r="G6" s="29">
        <v>10.580781414994721</v>
      </c>
      <c r="H6" s="29">
        <v>26.441393875395985</v>
      </c>
      <c r="I6" s="29">
        <v>10.580781414994721</v>
      </c>
      <c r="J6" s="29">
        <f t="shared" si="0"/>
        <v>37.022175290390706</v>
      </c>
      <c r="K6" s="258">
        <v>88.118693374678514</v>
      </c>
      <c r="L6" s="231">
        <v>138.85612394894679</v>
      </c>
      <c r="M6" s="241">
        <v>249.90019960079835</v>
      </c>
    </row>
    <row r="7" spans="1:13" x14ac:dyDescent="0.35">
      <c r="A7" s="255">
        <v>77</v>
      </c>
      <c r="B7" s="237" t="s">
        <v>903</v>
      </c>
      <c r="C7" s="240">
        <v>2.0386266094420602</v>
      </c>
      <c r="D7" s="228">
        <v>1.703940362087327</v>
      </c>
      <c r="E7" s="228">
        <v>4.0776699029126213</v>
      </c>
      <c r="F7" s="29">
        <v>2.3047375160051216</v>
      </c>
      <c r="G7" s="29">
        <v>12.548015364916774</v>
      </c>
      <c r="H7" s="29">
        <v>2.3047375160051216</v>
      </c>
      <c r="I7" s="29">
        <v>12.548015364916774</v>
      </c>
      <c r="J7" s="29">
        <f t="shared" si="0"/>
        <v>14.852752880921894</v>
      </c>
      <c r="K7" s="258">
        <v>135.25928297055057</v>
      </c>
      <c r="L7" s="231">
        <v>364.24608255594171</v>
      </c>
      <c r="M7" s="241">
        <v>18.367346938775508</v>
      </c>
    </row>
    <row r="8" spans="1:13" x14ac:dyDescent="0.35">
      <c r="A8" s="255">
        <v>77</v>
      </c>
      <c r="B8" s="237" t="s">
        <v>904</v>
      </c>
      <c r="C8" s="240">
        <v>5.5835010060362169</v>
      </c>
      <c r="D8" s="228">
        <v>5.2</v>
      </c>
      <c r="E8" s="228">
        <v>6.6987951807228914</v>
      </c>
      <c r="F8" s="29">
        <v>2.6178010471204187</v>
      </c>
      <c r="G8" s="29">
        <v>16.870273414776033</v>
      </c>
      <c r="H8" s="29">
        <v>2.6178010471204187</v>
      </c>
      <c r="I8" s="29">
        <v>16.870273414776033</v>
      </c>
      <c r="J8" s="29">
        <f t="shared" si="0"/>
        <v>19.488074461896453</v>
      </c>
      <c r="K8" s="258">
        <v>50.342327829238819</v>
      </c>
      <c r="L8" s="231">
        <v>290.9190971829866</v>
      </c>
      <c r="M8" s="241">
        <v>15.517241379310342</v>
      </c>
    </row>
    <row r="9" spans="1:13" x14ac:dyDescent="0.35">
      <c r="A9" s="255">
        <v>77</v>
      </c>
      <c r="B9" s="237" t="s">
        <v>905</v>
      </c>
      <c r="C9" s="240">
        <v>6.8442884492661129</v>
      </c>
      <c r="D9" s="228">
        <v>9.7549699491447068</v>
      </c>
      <c r="E9" s="228">
        <v>6.9749924676107256</v>
      </c>
      <c r="F9" s="29">
        <v>5.3181563724575476</v>
      </c>
      <c r="G9" s="29">
        <v>15.282701996641165</v>
      </c>
      <c r="H9" s="29">
        <v>5.3181563724575476</v>
      </c>
      <c r="I9" s="29">
        <v>15.282701996641165</v>
      </c>
      <c r="J9" s="29">
        <f t="shared" si="0"/>
        <v>20.600858369098713</v>
      </c>
      <c r="K9" s="258">
        <v>54.517403950832588</v>
      </c>
      <c r="L9" s="231">
        <v>295.35312711463774</v>
      </c>
      <c r="M9" s="241">
        <v>34.798534798534789</v>
      </c>
    </row>
    <row r="10" spans="1:13" x14ac:dyDescent="0.35">
      <c r="A10" s="255">
        <v>77</v>
      </c>
      <c r="B10" s="237" t="s">
        <v>906</v>
      </c>
      <c r="C10" s="240">
        <v>0</v>
      </c>
      <c r="D10" s="228">
        <v>0</v>
      </c>
      <c r="E10" s="228">
        <v>16.144200626959247</v>
      </c>
      <c r="F10" s="29">
        <v>6.2821833161688971</v>
      </c>
      <c r="G10" s="29">
        <v>25.025746652935116</v>
      </c>
      <c r="H10" s="29">
        <v>6.2821833161688971</v>
      </c>
      <c r="I10" s="29">
        <v>25.025746652935116</v>
      </c>
      <c r="J10" s="29">
        <f t="shared" si="0"/>
        <v>31.307929969104013</v>
      </c>
      <c r="K10" s="258"/>
      <c r="L10" s="231">
        <v>193.92678951736272</v>
      </c>
      <c r="M10" s="241">
        <v>25.102880658436209</v>
      </c>
    </row>
    <row r="11" spans="1:13" x14ac:dyDescent="0.35">
      <c r="A11" s="255">
        <v>78</v>
      </c>
      <c r="B11" s="237" t="s">
        <v>909</v>
      </c>
      <c r="C11" s="240">
        <v>18.963144211653159</v>
      </c>
      <c r="D11" s="228">
        <v>28.221574344023324</v>
      </c>
      <c r="E11" s="228">
        <v>22.547358693978133</v>
      </c>
      <c r="F11" s="29">
        <v>9.238650415121004</v>
      </c>
      <c r="G11" s="29">
        <v>17.894364953188482</v>
      </c>
      <c r="H11" s="29">
        <v>9.238650415121004</v>
      </c>
      <c r="I11" s="29">
        <v>17.894364953188482</v>
      </c>
      <c r="J11" s="29">
        <f t="shared" si="0"/>
        <v>27.133015368309486</v>
      </c>
      <c r="K11" s="258">
        <v>32.736126987463891</v>
      </c>
      <c r="L11" s="231">
        <v>120.33788851532341</v>
      </c>
      <c r="M11" s="241">
        <v>51.62882527147088</v>
      </c>
    </row>
    <row r="12" spans="1:13" x14ac:dyDescent="0.35">
      <c r="A12" s="255">
        <v>78</v>
      </c>
      <c r="B12" s="237" t="s">
        <v>908</v>
      </c>
      <c r="C12" s="240">
        <v>25.367266708048831</v>
      </c>
      <c r="D12" s="228">
        <v>9.2553931802366041</v>
      </c>
      <c r="E12" s="228">
        <v>27.281785571941015</v>
      </c>
      <c r="F12" s="29">
        <v>17.223459539717894</v>
      </c>
      <c r="G12" s="29">
        <v>14.649839148725563</v>
      </c>
      <c r="H12" s="29">
        <v>17.223459539717894</v>
      </c>
      <c r="I12" s="29">
        <v>14.649839148725563</v>
      </c>
      <c r="J12" s="29">
        <f t="shared" si="0"/>
        <v>31.873298688443455</v>
      </c>
      <c r="K12" s="258">
        <v>186.09106284642567</v>
      </c>
      <c r="L12" s="231">
        <v>116.82995823127045</v>
      </c>
      <c r="M12" s="241">
        <v>117.56756756756759</v>
      </c>
    </row>
    <row r="13" spans="1:13" x14ac:dyDescent="0.35">
      <c r="A13" s="255">
        <v>78</v>
      </c>
      <c r="B13" s="237" t="s">
        <v>910</v>
      </c>
      <c r="C13" s="240">
        <v>11.418439716312056</v>
      </c>
      <c r="D13" s="228">
        <v>33.936559577063846</v>
      </c>
      <c r="E13" s="228">
        <v>10.217983651226158</v>
      </c>
      <c r="F13" s="29">
        <v>3.6104114189756507</v>
      </c>
      <c r="G13" s="29">
        <v>10.747271200671705</v>
      </c>
      <c r="H13" s="29">
        <v>3.6104114189756507</v>
      </c>
      <c r="I13" s="29">
        <v>10.747271200671705</v>
      </c>
      <c r="J13" s="29">
        <f t="shared" si="0"/>
        <v>14.357682619647356</v>
      </c>
      <c r="K13" s="258">
        <v>10.638707824159527</v>
      </c>
      <c r="L13" s="231">
        <v>140.51385390428212</v>
      </c>
      <c r="M13" s="241">
        <v>33.59375</v>
      </c>
    </row>
    <row r="14" spans="1:13" x14ac:dyDescent="0.35">
      <c r="A14" s="255">
        <v>91</v>
      </c>
      <c r="B14" s="237" t="s">
        <v>911</v>
      </c>
      <c r="C14" s="240">
        <v>4.439746300211417</v>
      </c>
      <c r="D14" s="228">
        <v>4.5865184155663652</v>
      </c>
      <c r="E14" s="228">
        <v>7.9664570230607969</v>
      </c>
      <c r="F14" s="29">
        <v>0</v>
      </c>
      <c r="G14" s="29">
        <v>11.507647487254188</v>
      </c>
      <c r="H14" s="29">
        <v>0</v>
      </c>
      <c r="I14" s="29">
        <v>11.507647487254188</v>
      </c>
      <c r="J14" s="29">
        <f t="shared" si="0"/>
        <v>11.507647487254188</v>
      </c>
      <c r="K14" s="258">
        <v>0</v>
      </c>
      <c r="L14" s="231">
        <v>144.45125924790125</v>
      </c>
      <c r="M14" s="241">
        <v>0</v>
      </c>
    </row>
    <row r="15" spans="1:13" x14ac:dyDescent="0.35">
      <c r="A15" s="255">
        <v>91</v>
      </c>
      <c r="B15" s="237" t="s">
        <v>912</v>
      </c>
      <c r="C15" s="240">
        <v>14.837819185645273</v>
      </c>
      <c r="D15" s="228">
        <v>17.158176943699733</v>
      </c>
      <c r="E15" s="228">
        <v>20.248538011695906</v>
      </c>
      <c r="F15" s="29">
        <v>10.899390243902438</v>
      </c>
      <c r="G15" s="29">
        <v>20.121951219512198</v>
      </c>
      <c r="H15" s="29">
        <v>10.899390243902438</v>
      </c>
      <c r="I15" s="29">
        <v>20.121951219512198</v>
      </c>
      <c r="J15" s="29">
        <f t="shared" si="0"/>
        <v>31.021341463414636</v>
      </c>
      <c r="K15" s="258">
        <v>63.523008765243894</v>
      </c>
      <c r="L15" s="231">
        <v>153.20287047635821</v>
      </c>
      <c r="M15" s="241">
        <v>54.16666666666665</v>
      </c>
    </row>
    <row r="16" spans="1:13" x14ac:dyDescent="0.35">
      <c r="A16" s="255">
        <v>91</v>
      </c>
      <c r="B16" s="237" t="s">
        <v>913</v>
      </c>
      <c r="C16" s="240">
        <v>20.413793103448278</v>
      </c>
      <c r="D16" s="228">
        <v>11.6750208855472</v>
      </c>
      <c r="E16" s="228">
        <v>25.761904761904763</v>
      </c>
      <c r="F16" s="29">
        <v>39.655702428527512</v>
      </c>
      <c r="G16" s="29">
        <v>9.4067015063018751</v>
      </c>
      <c r="H16" s="29">
        <v>39.655702428527512</v>
      </c>
      <c r="I16" s="29">
        <v>9.4067015063018751</v>
      </c>
      <c r="J16" s="29">
        <f t="shared" si="0"/>
        <v>49.062403934829391</v>
      </c>
      <c r="K16" s="258">
        <v>339.66279647189583</v>
      </c>
      <c r="L16" s="231">
        <v>190.44556056033588</v>
      </c>
      <c r="M16" s="241">
        <v>421.56862745098039</v>
      </c>
    </row>
    <row r="17" spans="1:13" x14ac:dyDescent="0.35">
      <c r="A17" s="255">
        <v>91</v>
      </c>
      <c r="B17" s="237" t="s">
        <v>914</v>
      </c>
      <c r="C17" s="240">
        <v>17.996828752642706</v>
      </c>
      <c r="D17" s="228">
        <v>20.010011262670506</v>
      </c>
      <c r="E17" s="228">
        <v>23.063211298505415</v>
      </c>
      <c r="F17" s="29">
        <v>12.476910159529806</v>
      </c>
      <c r="G17" s="29">
        <v>14.878253568429892</v>
      </c>
      <c r="H17" s="29">
        <v>12.476910159529806</v>
      </c>
      <c r="I17" s="29">
        <v>14.878253568429892</v>
      </c>
      <c r="J17" s="29">
        <f t="shared" si="0"/>
        <v>27.355163727959699</v>
      </c>
      <c r="K17" s="258">
        <v>62.353339014885975</v>
      </c>
      <c r="L17" s="231">
        <v>118.60951787634369</v>
      </c>
      <c r="M17" s="241">
        <v>83.860045146726847</v>
      </c>
    </row>
    <row r="18" spans="1:13" x14ac:dyDescent="0.35">
      <c r="A18" s="255">
        <v>91</v>
      </c>
      <c r="B18" s="237" t="s">
        <v>915</v>
      </c>
      <c r="C18" s="240">
        <v>0</v>
      </c>
      <c r="D18" s="228">
        <v>3.0837004405286343</v>
      </c>
      <c r="E18" s="228">
        <v>5.1049347702779349</v>
      </c>
      <c r="F18" s="29">
        <v>0</v>
      </c>
      <c r="G18" s="29">
        <v>12.491781722550952</v>
      </c>
      <c r="H18" s="29">
        <v>0</v>
      </c>
      <c r="I18" s="29">
        <v>12.491781722550952</v>
      </c>
      <c r="J18" s="29">
        <f t="shared" si="0"/>
        <v>12.491781722550952</v>
      </c>
      <c r="K18" s="258">
        <v>0</v>
      </c>
      <c r="L18" s="231">
        <v>244.70012418730369</v>
      </c>
      <c r="M18" s="241">
        <v>0</v>
      </c>
    </row>
    <row r="19" spans="1:13" x14ac:dyDescent="0.35">
      <c r="A19" s="255">
        <v>91</v>
      </c>
      <c r="B19" s="237" t="s">
        <v>916</v>
      </c>
      <c r="C19" s="240">
        <v>3.6214389183969096</v>
      </c>
      <c r="D19" s="228">
        <v>3.8532110091743119</v>
      </c>
      <c r="E19" s="228">
        <v>9.9734042553191493</v>
      </c>
      <c r="F19" s="29">
        <v>0</v>
      </c>
      <c r="G19" s="29">
        <v>12.279818822345243</v>
      </c>
      <c r="H19" s="29">
        <v>0</v>
      </c>
      <c r="I19" s="29">
        <v>12.279818822345243</v>
      </c>
      <c r="J19" s="29">
        <f t="shared" si="0"/>
        <v>12.279818822345243</v>
      </c>
      <c r="K19" s="258">
        <v>0</v>
      </c>
      <c r="L19" s="231">
        <v>123.12565005871497</v>
      </c>
      <c r="M19" s="241">
        <v>0</v>
      </c>
    </row>
    <row r="20" spans="1:13" x14ac:dyDescent="0.35">
      <c r="A20" s="255">
        <v>92</v>
      </c>
      <c r="B20" s="237" t="s">
        <v>920</v>
      </c>
      <c r="C20" s="240">
        <v>33.110055960657967</v>
      </c>
      <c r="D20" s="228">
        <v>40.266011521518131</v>
      </c>
      <c r="E20" s="228">
        <v>42.640532544378701</v>
      </c>
      <c r="F20" s="29">
        <v>0</v>
      </c>
      <c r="G20" s="29">
        <v>32.328326180257513</v>
      </c>
      <c r="H20" s="29">
        <v>32.328326180257513</v>
      </c>
      <c r="I20" s="29">
        <v>0</v>
      </c>
      <c r="J20" s="29">
        <f t="shared" si="0"/>
        <v>32.328326180257513</v>
      </c>
      <c r="K20" s="258">
        <v>0</v>
      </c>
      <c r="L20" s="231">
        <v>75.815953158210164</v>
      </c>
      <c r="M20" s="241">
        <v>0</v>
      </c>
    </row>
    <row r="21" spans="1:13" x14ac:dyDescent="0.35">
      <c r="A21" s="255">
        <v>92</v>
      </c>
      <c r="B21" s="237" t="s">
        <v>917</v>
      </c>
      <c r="C21" s="240">
        <v>52.034683220021684</v>
      </c>
      <c r="D21" s="228">
        <v>49.298635967882362</v>
      </c>
      <c r="E21" s="228">
        <v>51.329365079365076</v>
      </c>
      <c r="F21" s="29">
        <v>34.634818557648138</v>
      </c>
      <c r="G21" s="29">
        <v>14.308681672025724</v>
      </c>
      <c r="H21" s="29">
        <v>34.634818557648138</v>
      </c>
      <c r="I21" s="29">
        <v>14.308681672025724</v>
      </c>
      <c r="J21" s="29">
        <f t="shared" si="0"/>
        <v>48.943500229673859</v>
      </c>
      <c r="K21" s="258">
        <v>70.255125476924803</v>
      </c>
      <c r="L21" s="231">
        <v>95.351852012971122</v>
      </c>
      <c r="M21" s="241">
        <v>242.05457463884429</v>
      </c>
    </row>
    <row r="22" spans="1:13" x14ac:dyDescent="0.35">
      <c r="A22" s="255">
        <v>92</v>
      </c>
      <c r="B22" s="237" t="s">
        <v>918</v>
      </c>
      <c r="C22" s="240">
        <v>38.592364754839878</v>
      </c>
      <c r="D22" s="228">
        <v>39.727491317125299</v>
      </c>
      <c r="E22" s="228">
        <v>40.256940077261696</v>
      </c>
      <c r="F22" s="29">
        <v>0</v>
      </c>
      <c r="G22" s="29">
        <v>28.248254155601455</v>
      </c>
      <c r="H22" s="29">
        <v>28.248254155601455</v>
      </c>
      <c r="I22" s="29">
        <v>0</v>
      </c>
      <c r="J22" s="29">
        <f t="shared" si="0"/>
        <v>28.248254155601455</v>
      </c>
      <c r="K22" s="258">
        <v>0</v>
      </c>
      <c r="L22" s="231">
        <v>70.169898907833044</v>
      </c>
      <c r="M22" s="241">
        <v>0</v>
      </c>
    </row>
    <row r="23" spans="1:13" x14ac:dyDescent="0.35">
      <c r="A23" s="255">
        <v>92</v>
      </c>
      <c r="B23" s="237" t="s">
        <v>919</v>
      </c>
      <c r="C23" s="240">
        <v>36.65338645418327</v>
      </c>
      <c r="D23" s="228">
        <v>34.717748770978133</v>
      </c>
      <c r="E23" s="228">
        <v>39.824049475197072</v>
      </c>
      <c r="F23" s="29">
        <v>0</v>
      </c>
      <c r="G23" s="29">
        <v>11.023887497591986</v>
      </c>
      <c r="H23" s="29">
        <v>0</v>
      </c>
      <c r="I23" s="29">
        <v>11.023887497591986</v>
      </c>
      <c r="J23" s="29">
        <f t="shared" si="0"/>
        <v>11.023887497591986</v>
      </c>
      <c r="K23" s="258">
        <v>0</v>
      </c>
      <c r="L23" s="231">
        <v>27.681483030644095</v>
      </c>
      <c r="M23" s="241">
        <v>0</v>
      </c>
    </row>
    <row r="24" spans="1:13" x14ac:dyDescent="0.35">
      <c r="A24" s="255">
        <v>93</v>
      </c>
      <c r="B24" s="237" t="s">
        <v>921</v>
      </c>
      <c r="C24" s="240">
        <v>29.817512137954129</v>
      </c>
      <c r="D24" s="228">
        <v>15.064599483204134</v>
      </c>
      <c r="E24" s="228">
        <v>20.37418147801684</v>
      </c>
      <c r="F24" s="29">
        <v>12.930719590892487</v>
      </c>
      <c r="G24" s="29">
        <v>18.373310605138197</v>
      </c>
      <c r="H24" s="29">
        <v>12.930719590892487</v>
      </c>
      <c r="I24" s="29">
        <v>18.373310605138197</v>
      </c>
      <c r="J24" s="29">
        <f t="shared" si="0"/>
        <v>31.304030196030684</v>
      </c>
      <c r="K24" s="258">
        <v>85.835136906953551</v>
      </c>
      <c r="L24" s="231">
        <v>153.64558438731314</v>
      </c>
      <c r="M24" s="241">
        <v>70.377733598409534</v>
      </c>
    </row>
    <row r="25" spans="1:13" x14ac:dyDescent="0.35">
      <c r="A25" s="255">
        <v>93</v>
      </c>
      <c r="B25" s="237" t="s">
        <v>924</v>
      </c>
      <c r="C25" s="240">
        <v>19.745300181928442</v>
      </c>
      <c r="D25" s="228">
        <v>16.9549358748088</v>
      </c>
      <c r="E25" s="228">
        <v>25.118306351183062</v>
      </c>
      <c r="F25" s="29">
        <v>12.074042911232647</v>
      </c>
      <c r="G25" s="29">
        <v>22.07264058336839</v>
      </c>
      <c r="H25" s="29">
        <v>12.074042911232647</v>
      </c>
      <c r="I25" s="29">
        <v>22.07264058336839</v>
      </c>
      <c r="J25" s="29">
        <f t="shared" si="0"/>
        <v>34.146683494601035</v>
      </c>
      <c r="K25" s="258">
        <v>71.212554269650425</v>
      </c>
      <c r="L25" s="231">
        <v>135.9434152016095</v>
      </c>
      <c r="M25" s="241">
        <v>54.701397712833554</v>
      </c>
    </row>
    <row r="26" spans="1:13" x14ac:dyDescent="0.35">
      <c r="A26" s="255">
        <v>93</v>
      </c>
      <c r="B26" s="237" t="s">
        <v>933</v>
      </c>
      <c r="C26" s="240">
        <v>41.093733599244253</v>
      </c>
      <c r="D26" s="228">
        <v>36.467889908256879</v>
      </c>
      <c r="E26" s="228">
        <v>35.71676100265681</v>
      </c>
      <c r="F26" s="29">
        <v>32.746910143636562</v>
      </c>
      <c r="G26" s="29">
        <v>0</v>
      </c>
      <c r="H26" s="29">
        <v>32.746910143636562</v>
      </c>
      <c r="I26" s="29">
        <v>0</v>
      </c>
      <c r="J26" s="29">
        <f t="shared" si="0"/>
        <v>32.746910143636562</v>
      </c>
      <c r="K26" s="258">
        <v>89.796558632865043</v>
      </c>
      <c r="L26" s="231">
        <v>91.684993891805206</v>
      </c>
      <c r="M26" s="241"/>
    </row>
    <row r="27" spans="1:13" x14ac:dyDescent="0.35">
      <c r="A27" s="255">
        <v>93</v>
      </c>
      <c r="B27" s="237" t="s">
        <v>922</v>
      </c>
      <c r="C27" s="240">
        <v>42.550253183980359</v>
      </c>
      <c r="D27" s="228">
        <v>29.362017804154299</v>
      </c>
      <c r="E27" s="228">
        <v>32.421688662744472</v>
      </c>
      <c r="F27" s="29">
        <v>25.323659126476027</v>
      </c>
      <c r="G27" s="29">
        <v>13.216673780054061</v>
      </c>
      <c r="H27" s="29">
        <v>25.323659126476027</v>
      </c>
      <c r="I27" s="29">
        <v>13.216673780054061</v>
      </c>
      <c r="J27" s="29">
        <f t="shared" si="0"/>
        <v>38.540332906530089</v>
      </c>
      <c r="K27" s="258">
        <v>86.246317590928982</v>
      </c>
      <c r="L27" s="231">
        <v>118.87207143166638</v>
      </c>
      <c r="M27" s="241">
        <v>191.60387513455331</v>
      </c>
    </row>
    <row r="28" spans="1:13" x14ac:dyDescent="0.35">
      <c r="A28" s="255">
        <v>93</v>
      </c>
      <c r="B28" s="237" t="s">
        <v>926</v>
      </c>
      <c r="C28" s="240">
        <v>31.021269940569283</v>
      </c>
      <c r="D28" s="228">
        <v>29.976284584980238</v>
      </c>
      <c r="E28" s="228">
        <v>35.633524766690591</v>
      </c>
      <c r="F28" s="29">
        <v>30.827392525383452</v>
      </c>
      <c r="G28" s="29">
        <v>0</v>
      </c>
      <c r="H28" s="29">
        <v>30.827392525383452</v>
      </c>
      <c r="I28" s="29">
        <v>0</v>
      </c>
      <c r="J28" s="29">
        <f t="shared" si="0"/>
        <v>30.827392525383452</v>
      </c>
      <c r="K28" s="258">
        <v>102.83927095097592</v>
      </c>
      <c r="L28" s="231">
        <v>86.512329967986219</v>
      </c>
      <c r="M28" s="241"/>
    </row>
    <row r="29" spans="1:13" x14ac:dyDescent="0.35">
      <c r="A29" s="255">
        <v>93</v>
      </c>
      <c r="B29" s="237" t="s">
        <v>923</v>
      </c>
      <c r="C29" s="240">
        <v>0</v>
      </c>
      <c r="D29" s="228">
        <v>0</v>
      </c>
      <c r="E29" s="228">
        <v>34.991235758106924</v>
      </c>
      <c r="F29" s="29">
        <v>9.5035514870665097</v>
      </c>
      <c r="G29" s="29">
        <v>21.468454438409239</v>
      </c>
      <c r="H29" s="29">
        <v>9.5035514870665097</v>
      </c>
      <c r="I29" s="29">
        <v>21.468454438409239</v>
      </c>
      <c r="J29" s="29">
        <f t="shared" si="0"/>
        <v>30.972005925475749</v>
      </c>
      <c r="K29" s="258"/>
      <c r="L29" s="231">
        <v>88.513609921021484</v>
      </c>
      <c r="M29" s="241">
        <v>44.267515923566876</v>
      </c>
    </row>
    <row r="30" spans="1:13" x14ac:dyDescent="0.35">
      <c r="A30" s="255">
        <v>93</v>
      </c>
      <c r="B30" s="237" t="s">
        <v>925</v>
      </c>
      <c r="C30" s="240">
        <v>41.978171124809137</v>
      </c>
      <c r="D30" s="228">
        <v>34.933554817275748</v>
      </c>
      <c r="E30" s="228">
        <v>32.973607694028182</v>
      </c>
      <c r="F30" s="29">
        <v>0.99525749782913631</v>
      </c>
      <c r="G30" s="29">
        <v>28.107674838020174</v>
      </c>
      <c r="H30" s="29">
        <v>29.102932335849307</v>
      </c>
      <c r="I30" s="29">
        <v>0</v>
      </c>
      <c r="J30" s="29">
        <f t="shared" si="0"/>
        <v>29.10293233584931</v>
      </c>
      <c r="K30" s="258">
        <v>2.8490014916459345</v>
      </c>
      <c r="L30" s="231">
        <v>88.261292503701725</v>
      </c>
      <c r="M30" s="241">
        <v>3.5408745247148286</v>
      </c>
    </row>
    <row r="31" spans="1:13" x14ac:dyDescent="0.35">
      <c r="A31" s="255">
        <v>93</v>
      </c>
      <c r="B31" s="237" t="s">
        <v>927</v>
      </c>
      <c r="C31" s="240">
        <v>18.031538879825991</v>
      </c>
      <c r="D31" s="228">
        <v>19.694966954753433</v>
      </c>
      <c r="E31" s="228">
        <v>17.857829010566761</v>
      </c>
      <c r="F31" s="29">
        <v>11.292881221495142</v>
      </c>
      <c r="G31" s="29">
        <v>18.629783858814196</v>
      </c>
      <c r="H31" s="29">
        <v>11.292881221495142</v>
      </c>
      <c r="I31" s="29">
        <v>18.629783858814196</v>
      </c>
      <c r="J31" s="29">
        <f t="shared" si="0"/>
        <v>29.922665080309336</v>
      </c>
      <c r="K31" s="258">
        <v>57.33891936675515</v>
      </c>
      <c r="L31" s="231">
        <v>167.56048600646596</v>
      </c>
      <c r="M31" s="241">
        <v>60.617349654071319</v>
      </c>
    </row>
    <row r="32" spans="1:13" x14ac:dyDescent="0.35">
      <c r="A32" s="255">
        <v>93</v>
      </c>
      <c r="B32" s="237" t="s">
        <v>928</v>
      </c>
      <c r="C32" s="240">
        <v>26.599113362887906</v>
      </c>
      <c r="D32" s="228">
        <v>22.398651645524705</v>
      </c>
      <c r="E32" s="228">
        <v>21.512509476876421</v>
      </c>
      <c r="F32" s="29">
        <v>0</v>
      </c>
      <c r="G32" s="29">
        <v>32.661130881771449</v>
      </c>
      <c r="H32" s="29">
        <v>0</v>
      </c>
      <c r="I32" s="29">
        <v>32.661130881771449</v>
      </c>
      <c r="J32" s="29">
        <f t="shared" si="0"/>
        <v>32.661130881771449</v>
      </c>
      <c r="K32" s="258">
        <v>0</v>
      </c>
      <c r="L32" s="231">
        <v>151.8239000283931</v>
      </c>
      <c r="M32" s="241">
        <v>0</v>
      </c>
    </row>
    <row r="33" spans="1:13" x14ac:dyDescent="0.35">
      <c r="A33" s="255">
        <v>93</v>
      </c>
      <c r="B33" s="237" t="s">
        <v>929</v>
      </c>
      <c r="C33" s="240">
        <v>28.559738134206221</v>
      </c>
      <c r="D33" s="228">
        <v>37.396449704142007</v>
      </c>
      <c r="E33" s="228">
        <v>33.882315318196355</v>
      </c>
      <c r="F33" s="29">
        <v>37.266355140186917</v>
      </c>
      <c r="G33" s="29">
        <v>0</v>
      </c>
      <c r="H33" s="29">
        <v>37.266355140186917</v>
      </c>
      <c r="I33" s="29">
        <v>0</v>
      </c>
      <c r="J33" s="29">
        <f t="shared" si="0"/>
        <v>37.266355140186917</v>
      </c>
      <c r="K33" s="258">
        <v>99.652120548917551</v>
      </c>
      <c r="L33" s="231">
        <v>109.98762862044784</v>
      </c>
      <c r="M33" s="241"/>
    </row>
    <row r="34" spans="1:13" x14ac:dyDescent="0.35">
      <c r="A34" s="255">
        <v>93</v>
      </c>
      <c r="B34" s="237" t="s">
        <v>930</v>
      </c>
      <c r="C34" s="240">
        <v>46.773318872017356</v>
      </c>
      <c r="D34" s="228">
        <v>48.780911062906725</v>
      </c>
      <c r="E34" s="228">
        <v>52.867146101438301</v>
      </c>
      <c r="F34" s="29">
        <v>0</v>
      </c>
      <c r="G34" s="29">
        <v>45.601023017902811</v>
      </c>
      <c r="H34" s="29">
        <v>0</v>
      </c>
      <c r="I34" s="29">
        <v>45.601023017902811</v>
      </c>
      <c r="J34" s="29">
        <f t="shared" si="0"/>
        <v>45.601023017902811</v>
      </c>
      <c r="K34" s="258">
        <v>0</v>
      </c>
      <c r="L34" s="231">
        <v>86.255881734955594</v>
      </c>
      <c r="M34" s="241">
        <v>0</v>
      </c>
    </row>
    <row r="35" spans="1:13" x14ac:dyDescent="0.35">
      <c r="A35" s="255">
        <v>93</v>
      </c>
      <c r="B35" s="237" t="s">
        <v>931</v>
      </c>
      <c r="C35" s="240">
        <v>27.943429581614616</v>
      </c>
      <c r="D35" s="228">
        <v>26.270715159604048</v>
      </c>
      <c r="E35" s="228">
        <v>31.809214343739121</v>
      </c>
      <c r="F35" s="29">
        <v>0</v>
      </c>
      <c r="G35" s="29">
        <v>32.045755968169757</v>
      </c>
      <c r="H35" s="29">
        <v>0</v>
      </c>
      <c r="I35" s="29">
        <v>32.045755968169757</v>
      </c>
      <c r="J35" s="29">
        <f t="shared" si="0"/>
        <v>32.045755968169757</v>
      </c>
      <c r="K35" s="258">
        <v>0</v>
      </c>
      <c r="L35" s="231">
        <v>100.74362611372447</v>
      </c>
      <c r="M35" s="241">
        <v>0</v>
      </c>
    </row>
    <row r="36" spans="1:13" x14ac:dyDescent="0.35">
      <c r="A36" s="255">
        <v>93</v>
      </c>
      <c r="B36" s="237" t="s">
        <v>932</v>
      </c>
      <c r="C36" s="240">
        <v>35.409252669039148</v>
      </c>
      <c r="D36" s="228">
        <v>28.325991189427313</v>
      </c>
      <c r="E36" s="228">
        <v>29.083155650319831</v>
      </c>
      <c r="F36" s="29">
        <v>0</v>
      </c>
      <c r="G36" s="29">
        <v>23.364485981308412</v>
      </c>
      <c r="H36" s="29">
        <v>23.364485981308412</v>
      </c>
      <c r="I36" s="29">
        <v>0</v>
      </c>
      <c r="J36" s="29">
        <f t="shared" si="0"/>
        <v>23.364485981308412</v>
      </c>
      <c r="K36" s="258">
        <v>0</v>
      </c>
      <c r="L36" s="231">
        <v>80.336832296434352</v>
      </c>
      <c r="M36" s="241">
        <v>0</v>
      </c>
    </row>
    <row r="37" spans="1:13" x14ac:dyDescent="0.35">
      <c r="A37" s="255">
        <v>94</v>
      </c>
      <c r="B37" s="237" t="s">
        <v>934</v>
      </c>
      <c r="C37" s="240">
        <v>20.017578554163919</v>
      </c>
      <c r="D37" s="228">
        <v>32.901719380174058</v>
      </c>
      <c r="E37" s="228">
        <v>25.900592795257637</v>
      </c>
      <c r="F37" s="29">
        <v>32.870233520543898</v>
      </c>
      <c r="G37" s="29">
        <v>11.084835944428024</v>
      </c>
      <c r="H37" s="29">
        <v>32.870233520543898</v>
      </c>
      <c r="I37" s="29">
        <v>11.084835944428024</v>
      </c>
      <c r="J37" s="29">
        <f t="shared" si="0"/>
        <v>43.95506946497192</v>
      </c>
      <c r="K37" s="258">
        <v>99.904303300182136</v>
      </c>
      <c r="L37" s="231">
        <v>169.70680869134404</v>
      </c>
      <c r="M37" s="241">
        <v>296.5333333333333</v>
      </c>
    </row>
    <row r="38" spans="1:13" x14ac:dyDescent="0.35">
      <c r="A38" s="255">
        <v>94</v>
      </c>
      <c r="B38" s="237" t="s">
        <v>935</v>
      </c>
      <c r="C38" s="240">
        <v>25.504871567759078</v>
      </c>
      <c r="D38" s="228">
        <v>28.270643222791008</v>
      </c>
      <c r="E38" s="228">
        <v>27.68315501607254</v>
      </c>
      <c r="F38" s="29">
        <v>17.389322545723889</v>
      </c>
      <c r="G38" s="29">
        <v>14.756993903481282</v>
      </c>
      <c r="H38" s="29">
        <v>17.389322545723889</v>
      </c>
      <c r="I38" s="29">
        <v>14.756993903481282</v>
      </c>
      <c r="J38" s="29">
        <f t="shared" si="0"/>
        <v>32.146316449205173</v>
      </c>
      <c r="K38" s="258">
        <v>61.510176506012783</v>
      </c>
      <c r="L38" s="231">
        <v>116.1223004767389</v>
      </c>
      <c r="M38" s="241">
        <v>117.83783783783784</v>
      </c>
    </row>
    <row r="39" spans="1:13" x14ac:dyDescent="0.35">
      <c r="A39" s="255">
        <v>94</v>
      </c>
      <c r="B39" s="237" t="s">
        <v>936</v>
      </c>
      <c r="C39" s="240">
        <v>32.559649407563704</v>
      </c>
      <c r="D39" s="228">
        <v>22.647448641484427</v>
      </c>
      <c r="E39" s="228">
        <v>26.527703545341176</v>
      </c>
      <c r="F39" s="29">
        <v>26.579384871155444</v>
      </c>
      <c r="G39" s="29">
        <v>0</v>
      </c>
      <c r="H39" s="29">
        <v>26.579384871155444</v>
      </c>
      <c r="I39" s="29">
        <v>0</v>
      </c>
      <c r="J39" s="29">
        <f t="shared" si="0"/>
        <v>26.579384871155444</v>
      </c>
      <c r="K39" s="258">
        <v>117.36149749984949</v>
      </c>
      <c r="L39" s="231">
        <v>100.19482020268333</v>
      </c>
      <c r="M39" s="241"/>
    </row>
    <row r="40" spans="1:13" x14ac:dyDescent="0.35">
      <c r="A40" s="255">
        <v>94</v>
      </c>
      <c r="B40" s="237" t="s">
        <v>937</v>
      </c>
      <c r="C40" s="240">
        <v>20.547451827840806</v>
      </c>
      <c r="D40" s="228">
        <v>16.462487704551553</v>
      </c>
      <c r="E40" s="228">
        <v>18.900766247280295</v>
      </c>
      <c r="F40" s="29">
        <v>10.667681600695955</v>
      </c>
      <c r="G40" s="29">
        <v>18.714658547194432</v>
      </c>
      <c r="H40" s="29">
        <v>10.667681600695955</v>
      </c>
      <c r="I40" s="29">
        <v>18.714658547194432</v>
      </c>
      <c r="J40" s="29">
        <f t="shared" si="0"/>
        <v>29.382340147890389</v>
      </c>
      <c r="K40" s="258">
        <v>64.799936632581662</v>
      </c>
      <c r="L40" s="231">
        <v>155.45581466634098</v>
      </c>
      <c r="M40" s="241">
        <v>57.001743172574095</v>
      </c>
    </row>
    <row r="41" spans="1:13" x14ac:dyDescent="0.35">
      <c r="A41" s="255">
        <v>94</v>
      </c>
      <c r="B41" s="237" t="s">
        <v>938</v>
      </c>
      <c r="C41" s="240">
        <v>29.209659121603369</v>
      </c>
      <c r="D41" s="228">
        <v>0</v>
      </c>
      <c r="E41" s="228">
        <v>24.726143421795594</v>
      </c>
      <c r="F41" s="29">
        <v>0</v>
      </c>
      <c r="G41" s="29">
        <v>16.292658668490084</v>
      </c>
      <c r="H41" s="29">
        <v>0</v>
      </c>
      <c r="I41" s="29">
        <v>16.292658668490084</v>
      </c>
      <c r="J41" s="29">
        <f t="shared" si="0"/>
        <v>16.292658668490084</v>
      </c>
      <c r="K41" s="258"/>
      <c r="L41" s="231">
        <v>65.89243777551026</v>
      </c>
      <c r="M41" s="241">
        <v>0</v>
      </c>
    </row>
    <row r="42" spans="1:13" x14ac:dyDescent="0.35">
      <c r="A42" s="255">
        <v>94</v>
      </c>
      <c r="B42" s="237" t="s">
        <v>939</v>
      </c>
      <c r="C42" s="240">
        <v>30.366492146596858</v>
      </c>
      <c r="D42" s="228">
        <v>23.713973002553811</v>
      </c>
      <c r="E42" s="228">
        <v>28.141285466126231</v>
      </c>
      <c r="F42" s="29">
        <v>16.481164383561644</v>
      </c>
      <c r="G42" s="29">
        <v>15.946061643835616</v>
      </c>
      <c r="H42" s="29">
        <v>16.481164383561644</v>
      </c>
      <c r="I42" s="29">
        <v>15.946061643835616</v>
      </c>
      <c r="J42" s="29">
        <f t="shared" si="0"/>
        <v>32.427226027397261</v>
      </c>
      <c r="K42" s="258">
        <v>69.499802423603796</v>
      </c>
      <c r="L42" s="231">
        <v>115.23008096566886</v>
      </c>
      <c r="M42" s="241">
        <v>103.35570469798658</v>
      </c>
    </row>
    <row r="43" spans="1:13" x14ac:dyDescent="0.35">
      <c r="A43" s="255">
        <v>94</v>
      </c>
      <c r="B43" s="237" t="s">
        <v>940</v>
      </c>
      <c r="C43" s="240">
        <v>32.330878341516637</v>
      </c>
      <c r="D43" s="228">
        <v>41.249021143304617</v>
      </c>
      <c r="E43" s="228">
        <v>40.713795470144134</v>
      </c>
      <c r="F43" s="29">
        <v>19.988220569829934</v>
      </c>
      <c r="G43" s="29">
        <v>16.196716483840092</v>
      </c>
      <c r="H43" s="29">
        <v>19.988220569829934</v>
      </c>
      <c r="I43" s="29">
        <v>16.196716483840092</v>
      </c>
      <c r="J43" s="29">
        <f t="shared" si="0"/>
        <v>36.184937053670026</v>
      </c>
      <c r="K43" s="258">
        <v>48.45744217878088</v>
      </c>
      <c r="L43" s="231">
        <v>88.876354159132205</v>
      </c>
      <c r="M43" s="241">
        <v>123.40909090909093</v>
      </c>
    </row>
    <row r="44" spans="1:13" x14ac:dyDescent="0.35">
      <c r="A44" s="255">
        <v>94</v>
      </c>
      <c r="B44" s="237" t="s">
        <v>941</v>
      </c>
      <c r="C44" s="240">
        <v>9.8078867542972699</v>
      </c>
      <c r="D44" s="228">
        <v>10.156852661352534</v>
      </c>
      <c r="E44" s="228">
        <v>11.303904057157437</v>
      </c>
      <c r="F44" s="29">
        <v>4.7893301000303126</v>
      </c>
      <c r="G44" s="29">
        <v>15.762352227947861</v>
      </c>
      <c r="H44" s="29">
        <v>4.7893301000303126</v>
      </c>
      <c r="I44" s="29">
        <v>15.762352227947861</v>
      </c>
      <c r="J44" s="29">
        <f t="shared" si="0"/>
        <v>20.551682327978174</v>
      </c>
      <c r="K44" s="258">
        <v>47.153682934222488</v>
      </c>
      <c r="L44" s="231">
        <v>181.81048091048865</v>
      </c>
      <c r="M44" s="241">
        <v>30.384615384615387</v>
      </c>
    </row>
    <row r="45" spans="1:13" x14ac:dyDescent="0.35">
      <c r="A45" s="255">
        <v>94</v>
      </c>
      <c r="B45" s="237" t="s">
        <v>942</v>
      </c>
      <c r="C45" s="240">
        <v>27.154531946508172</v>
      </c>
      <c r="D45" s="228">
        <v>26.000734484024974</v>
      </c>
      <c r="E45" s="228">
        <v>30.220588235294116</v>
      </c>
      <c r="F45" s="29">
        <v>19.920318725099602</v>
      </c>
      <c r="G45" s="29">
        <v>19.073705179282868</v>
      </c>
      <c r="H45" s="29">
        <v>19.920318725099602</v>
      </c>
      <c r="I45" s="29">
        <v>19.073705179282868</v>
      </c>
      <c r="J45" s="29">
        <f t="shared" si="0"/>
        <v>38.994023904382473</v>
      </c>
      <c r="K45" s="258">
        <v>76.614446170121766</v>
      </c>
      <c r="L45" s="231">
        <v>129.03131997557219</v>
      </c>
      <c r="M45" s="241">
        <v>104.43864229765015</v>
      </c>
    </row>
    <row r="46" spans="1:13" x14ac:dyDescent="0.35">
      <c r="A46" s="255">
        <v>94</v>
      </c>
      <c r="B46" s="237" t="s">
        <v>943</v>
      </c>
      <c r="C46" s="240">
        <v>27.714481811942349</v>
      </c>
      <c r="D46" s="228">
        <v>24.984992996731808</v>
      </c>
      <c r="E46" s="228">
        <v>25.629893238434164</v>
      </c>
      <c r="F46" s="29">
        <v>12.121939510321651</v>
      </c>
      <c r="G46" s="29">
        <v>17.490798527764444</v>
      </c>
      <c r="H46" s="29">
        <v>12.121939510321651</v>
      </c>
      <c r="I46" s="29">
        <v>17.490798527764444</v>
      </c>
      <c r="J46" s="29">
        <f t="shared" si="0"/>
        <v>29.612738038086093</v>
      </c>
      <c r="K46" s="258">
        <v>48.516881761412847</v>
      </c>
      <c r="L46" s="231">
        <v>115.53984155376551</v>
      </c>
      <c r="M46" s="241">
        <v>69.304666056724614</v>
      </c>
    </row>
    <row r="47" spans="1:13" x14ac:dyDescent="0.35">
      <c r="A47" s="255">
        <v>94</v>
      </c>
      <c r="B47" s="237" t="s">
        <v>944</v>
      </c>
      <c r="C47" s="240">
        <v>6.2760381669130494</v>
      </c>
      <c r="D47" s="228">
        <v>15.400232018561486</v>
      </c>
      <c r="E47" s="228">
        <v>25.003948823250671</v>
      </c>
      <c r="F47" s="29">
        <v>8.8607594936708853</v>
      </c>
      <c r="G47" s="29">
        <v>15.483725135623869</v>
      </c>
      <c r="H47" s="29">
        <v>8.8607594936708853</v>
      </c>
      <c r="I47" s="29">
        <v>15.483725135623869</v>
      </c>
      <c r="J47" s="29">
        <f t="shared" si="0"/>
        <v>24.344484629294755</v>
      </c>
      <c r="K47" s="258">
        <v>57.536532456077616</v>
      </c>
      <c r="L47" s="231">
        <v>97.362559815581236</v>
      </c>
      <c r="M47" s="241">
        <v>57.226277372262771</v>
      </c>
    </row>
    <row r="48" spans="1:13" x14ac:dyDescent="0.35">
      <c r="A48" s="255">
        <v>94</v>
      </c>
      <c r="B48" s="237" t="s">
        <v>945</v>
      </c>
      <c r="C48" s="240">
        <v>20.118657575489241</v>
      </c>
      <c r="D48" s="228">
        <v>19.898426061493414</v>
      </c>
      <c r="E48" s="228">
        <v>23.29243551347696</v>
      </c>
      <c r="F48" s="29">
        <v>14.602674140246394</v>
      </c>
      <c r="G48" s="29">
        <v>17.498686284813452</v>
      </c>
      <c r="H48" s="29">
        <v>14.602674140246394</v>
      </c>
      <c r="I48" s="29">
        <v>17.498686284813452</v>
      </c>
      <c r="J48" s="29">
        <f t="shared" si="0"/>
        <v>32.101360425059845</v>
      </c>
      <c r="K48" s="258">
        <v>73.386076341509579</v>
      </c>
      <c r="L48" s="231">
        <v>137.81882279543527</v>
      </c>
      <c r="M48" s="241">
        <v>83.450116783450113</v>
      </c>
    </row>
    <row r="49" spans="1:13" x14ac:dyDescent="0.35">
      <c r="A49" s="255">
        <v>95</v>
      </c>
      <c r="B49" s="237" t="s">
        <v>951</v>
      </c>
      <c r="C49" s="240">
        <v>44.77983937967322</v>
      </c>
      <c r="D49" s="228">
        <v>14.748852094058718</v>
      </c>
      <c r="E49" s="228">
        <v>27.775450356095515</v>
      </c>
      <c r="F49" s="29">
        <v>20.111343075852471</v>
      </c>
      <c r="G49" s="29">
        <v>11.203897007654836</v>
      </c>
      <c r="H49" s="29">
        <v>20.111343075852471</v>
      </c>
      <c r="I49" s="29">
        <v>11.203897007654836</v>
      </c>
      <c r="J49" s="29">
        <f t="shared" si="0"/>
        <v>31.315240083507305</v>
      </c>
      <c r="K49" s="258">
        <v>136.35870064731293</v>
      </c>
      <c r="L49" s="231">
        <v>112.74431082855496</v>
      </c>
      <c r="M49" s="241">
        <v>179.50310559006212</v>
      </c>
    </row>
    <row r="50" spans="1:13" x14ac:dyDescent="0.35">
      <c r="A50" s="255">
        <v>95</v>
      </c>
      <c r="B50" s="237" t="s">
        <v>946</v>
      </c>
      <c r="C50" s="240">
        <v>0</v>
      </c>
      <c r="D50" s="228">
        <v>6.2389640965273694</v>
      </c>
      <c r="E50" s="228">
        <v>18.719059405940595</v>
      </c>
      <c r="F50" s="29">
        <v>4.3137254901960782</v>
      </c>
      <c r="G50" s="29">
        <v>15.84313725490196</v>
      </c>
      <c r="H50" s="29">
        <v>4.3137254901960782</v>
      </c>
      <c r="I50" s="29">
        <v>15.84313725490196</v>
      </c>
      <c r="J50" s="29">
        <f t="shared" si="0"/>
        <v>20.156862745098039</v>
      </c>
      <c r="K50" s="258">
        <v>69.141694413614502</v>
      </c>
      <c r="L50" s="231">
        <v>107.68095932587912</v>
      </c>
      <c r="M50" s="241">
        <v>27.227722772277229</v>
      </c>
    </row>
    <row r="51" spans="1:13" x14ac:dyDescent="0.35">
      <c r="A51" s="255">
        <v>95</v>
      </c>
      <c r="B51" s="237" t="s">
        <v>947</v>
      </c>
      <c r="C51" s="240">
        <v>0</v>
      </c>
      <c r="D51" s="228">
        <v>21.990171990171987</v>
      </c>
      <c r="E51" s="228">
        <v>11.770114942528735</v>
      </c>
      <c r="F51" s="29">
        <v>4.3920728441349759</v>
      </c>
      <c r="G51" s="29">
        <v>13.818960899839313</v>
      </c>
      <c r="H51" s="29">
        <v>4.3920728441349759</v>
      </c>
      <c r="I51" s="29">
        <v>13.818960899839313</v>
      </c>
      <c r="J51" s="29">
        <f t="shared" si="0"/>
        <v>18.211033743974291</v>
      </c>
      <c r="K51" s="258">
        <v>19.972889916904307</v>
      </c>
      <c r="L51" s="231">
        <v>154.72264997321906</v>
      </c>
      <c r="M51" s="241">
        <v>31.782945736434108</v>
      </c>
    </row>
    <row r="52" spans="1:13" x14ac:dyDescent="0.35">
      <c r="A52" s="255">
        <v>95</v>
      </c>
      <c r="B52" s="237" t="s">
        <v>948</v>
      </c>
      <c r="C52" s="240">
        <v>15.275921329005154</v>
      </c>
      <c r="D52" s="228">
        <v>13.810408921933085</v>
      </c>
      <c r="E52" s="228">
        <v>9.0585813213550441</v>
      </c>
      <c r="F52" s="29">
        <v>4.6728971962616823</v>
      </c>
      <c r="G52" s="29">
        <v>17.014138509465614</v>
      </c>
      <c r="H52" s="29">
        <v>4.6728971962616823</v>
      </c>
      <c r="I52" s="29">
        <v>17.014138509465614</v>
      </c>
      <c r="J52" s="29">
        <f t="shared" si="0"/>
        <v>21.687035705727297</v>
      </c>
      <c r="K52" s="258">
        <v>33.836052376699669</v>
      </c>
      <c r="L52" s="231">
        <v>239.40874333822509</v>
      </c>
      <c r="M52" s="241">
        <v>27.464788732394364</v>
      </c>
    </row>
    <row r="53" spans="1:13" x14ac:dyDescent="0.35">
      <c r="A53" s="255">
        <v>95</v>
      </c>
      <c r="B53" s="237" t="s">
        <v>949</v>
      </c>
      <c r="C53" s="240">
        <v>20.405405405405403</v>
      </c>
      <c r="D53" s="228">
        <v>11.779661016949152</v>
      </c>
      <c r="E53" s="228">
        <v>11.10648918469218</v>
      </c>
      <c r="F53" s="29">
        <v>6.4862104187946885</v>
      </c>
      <c r="G53" s="29">
        <v>16.087844739530134</v>
      </c>
      <c r="H53" s="29">
        <v>6.4862104187946885</v>
      </c>
      <c r="I53" s="29">
        <v>16.087844739530134</v>
      </c>
      <c r="J53" s="29">
        <f t="shared" si="0"/>
        <v>22.574055158324821</v>
      </c>
      <c r="K53" s="258">
        <v>55.062793483293035</v>
      </c>
      <c r="L53" s="231">
        <v>203.25104344798831</v>
      </c>
      <c r="M53" s="241">
        <v>40.317460317460316</v>
      </c>
    </row>
    <row r="54" spans="1:13" x14ac:dyDescent="0.35">
      <c r="A54" s="255">
        <v>95</v>
      </c>
      <c r="B54" s="237" t="s">
        <v>950</v>
      </c>
      <c r="C54" s="240">
        <v>5.765199161425576</v>
      </c>
      <c r="D54" s="228">
        <v>4.1479820627802688</v>
      </c>
      <c r="E54" s="228">
        <v>9.3782929399367756</v>
      </c>
      <c r="F54" s="29">
        <v>1.6883116883116882</v>
      </c>
      <c r="G54" s="29">
        <v>18.831168831168831</v>
      </c>
      <c r="H54" s="29">
        <v>1.6883116883116882</v>
      </c>
      <c r="I54" s="29">
        <v>18.831168831168831</v>
      </c>
      <c r="J54" s="29">
        <f t="shared" si="0"/>
        <v>20.519480519480521</v>
      </c>
      <c r="K54" s="258">
        <v>40.702000702000703</v>
      </c>
      <c r="L54" s="231">
        <v>218.79760688749451</v>
      </c>
      <c r="M54" s="241">
        <v>8.9655172413793096</v>
      </c>
    </row>
    <row r="55" spans="1:13" ht="15.5" x14ac:dyDescent="0.35">
      <c r="A55" s="256"/>
      <c r="B55" s="238" t="s">
        <v>964</v>
      </c>
      <c r="C55" s="242">
        <v>25.814074734569974</v>
      </c>
      <c r="D55" s="229">
        <v>23.879576279673</v>
      </c>
      <c r="E55" s="229">
        <v>28.724120433867377</v>
      </c>
      <c r="F55" s="230">
        <v>11.573434896453225</v>
      </c>
      <c r="G55" s="230">
        <v>17.763925255891454</v>
      </c>
      <c r="H55" s="230"/>
      <c r="I55" s="230"/>
      <c r="J55" s="230">
        <f t="shared" si="0"/>
        <v>29.337360152344679</v>
      </c>
      <c r="K55" s="259">
        <v>48.465830217870639</v>
      </c>
      <c r="L55" s="232">
        <v>102.13492949205943</v>
      </c>
      <c r="M55" s="243">
        <v>65.15133749853436</v>
      </c>
    </row>
    <row r="56" spans="1:13" ht="16" thickBot="1" x14ac:dyDescent="0.4">
      <c r="A56" s="257"/>
      <c r="B56" s="239" t="s">
        <v>952</v>
      </c>
      <c r="C56" s="244">
        <v>23.934848653298609</v>
      </c>
      <c r="D56" s="245">
        <v>23.036861091893591</v>
      </c>
      <c r="E56" s="245">
        <v>25.263046933281437</v>
      </c>
      <c r="F56" s="246"/>
      <c r="G56" s="246"/>
      <c r="H56" s="246">
        <v>13.915073420115112</v>
      </c>
      <c r="I56" s="246">
        <v>13.844601806139705</v>
      </c>
      <c r="J56" s="246">
        <f t="shared" si="0"/>
        <v>0</v>
      </c>
      <c r="K56" s="260">
        <v>60.40351315488752</v>
      </c>
      <c r="L56" s="247">
        <v>109.88253039930956</v>
      </c>
      <c r="M56" s="248">
        <v>100.50901871330207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Rétrospective</vt:lpstr>
      <vt:lpstr>DEP L17 T1 ETIQ</vt:lpstr>
      <vt:lpstr>PCF FI DEP</vt:lpstr>
      <vt:lpstr>Hiérarchies départementales</vt:lpstr>
      <vt:lpstr>Synthèse circo</vt:lpstr>
      <vt:lpstr>Evol IDF PCF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RogerMartelli</dc:creator>
  <cp:lastModifiedBy>RogerMartelli</cp:lastModifiedBy>
  <dcterms:created xsi:type="dcterms:W3CDTF">2017-06-12T13:43:26Z</dcterms:created>
  <dcterms:modified xsi:type="dcterms:W3CDTF">2017-06-14T16:49:19Z</dcterms:modified>
</cp:coreProperties>
</file>