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43" activeTab="11"/>
  </bookViews>
  <sheets>
    <sheet name="Sommaire" sheetId="1" r:id="rId1"/>
    <sheet name="Emarg 1ere" sheetId="2" r:id="rId2"/>
    <sheet name="Emarg 2eme" sheetId="3" r:id="rId3"/>
    <sheet name="Emarg 3eme" sheetId="4" r:id="rId4"/>
    <sheet name="Emarg GS" sheetId="5" r:id="rId5"/>
    <sheet name="Emarg 13-14 ans" sheetId="6" r:id="rId6"/>
    <sheet name="Emarg 15-16 ans" sheetId="7" r:id="rId7"/>
    <sheet name="Classe 1ere" sheetId="8" r:id="rId8"/>
    <sheet name="Class 2eme" sheetId="9" r:id="rId9"/>
    <sheet name="Class 3eme" sheetId="10" r:id="rId10"/>
    <sheet name="Class GS" sheetId="11" r:id="rId11"/>
    <sheet name="Class par catégorie" sheetId="12" r:id="rId12"/>
    <sheet name="Memento" sheetId="13" r:id="rId13"/>
  </sheets>
  <definedNames>
    <definedName name="_xlnm.Print_Area" localSheetId="11">'Class par catégorie'!$B$1:$G$164</definedName>
    <definedName name="_xlnm.Print_Area" localSheetId="12">'Memento'!$A$1:$H$41</definedName>
    <definedName name="solver_eng">1</definedName>
    <definedName name="solver_neg">1</definedName>
    <definedName name="solver_num">0</definedName>
    <definedName name="solver_opt">'Emarg 1ere'!$C$18</definedName>
    <definedName name="solver_typ">1</definedName>
    <definedName name="solver_val">0</definedName>
    <definedName name="solver_ver">3</definedName>
  </definedNames>
  <calcPr fullCalcOnLoad="1"/>
</workbook>
</file>

<file path=xl/sharedStrings.xml><?xml version="1.0" encoding="utf-8"?>
<sst xmlns="http://schemas.openxmlformats.org/spreadsheetml/2006/main" count="484" uniqueCount="220">
  <si>
    <t>Cliquer sur les liens pour accéder aux pages</t>
  </si>
  <si>
    <t>Emargement 1ère catégorie</t>
  </si>
  <si>
    <t>Classement 1ère</t>
  </si>
  <si>
    <t>Emargement 2ème catégorie</t>
  </si>
  <si>
    <t>Classement 2ème</t>
  </si>
  <si>
    <t>Emargement 3ème catégorie</t>
  </si>
  <si>
    <t xml:space="preserve">Classement 3ème </t>
  </si>
  <si>
    <t>Emargement GS</t>
  </si>
  <si>
    <t>Classement GS</t>
  </si>
  <si>
    <t>Emargement 13-14 ans</t>
  </si>
  <si>
    <t>Emargement 15-16 ans</t>
  </si>
  <si>
    <t>Classement par catégorie à envoyer à Philippe Frélicot</t>
  </si>
  <si>
    <t>Memento</t>
  </si>
  <si>
    <t>Liste des clubs</t>
  </si>
  <si>
    <t>Département</t>
  </si>
  <si>
    <t>VC LISIEUX</t>
  </si>
  <si>
    <t>AC MONTAURE</t>
  </si>
  <si>
    <t>AS BRETEUIL</t>
  </si>
  <si>
    <t>AS ST MARCEL</t>
  </si>
  <si>
    <t>CS ANDELYS</t>
  </si>
  <si>
    <t>CS BONNEVILLE</t>
  </si>
  <si>
    <t>CSL VERNON</t>
  </si>
  <si>
    <t>EC SERQUIGNY</t>
  </si>
  <si>
    <t>FLEP CHARLEVAL</t>
  </si>
  <si>
    <t>STADE VERNOLIEN</t>
  </si>
  <si>
    <t>UV CONCHES</t>
  </si>
  <si>
    <t>VC BERNAY</t>
  </si>
  <si>
    <t>VC BOIS LE ROY</t>
  </si>
  <si>
    <t>VC BOURGTHEROULDE  infreville</t>
  </si>
  <si>
    <t>VC CAER NORMANVILLE</t>
  </si>
  <si>
    <t>VC EURE MADRIE SEINE</t>
  </si>
  <si>
    <t>VC PACY</t>
  </si>
  <si>
    <t>VC ANET</t>
  </si>
  <si>
    <t>CROCOS DU MARAIS</t>
  </si>
  <si>
    <t>LC CREVECOEUR</t>
  </si>
  <si>
    <t>VC BEAUVAIS</t>
  </si>
  <si>
    <t>A C SOTTEVILLE</t>
  </si>
  <si>
    <t>AC RENAULT CLEON</t>
  </si>
  <si>
    <t>E.C QUEVILLY</t>
  </si>
  <si>
    <t>EC OISSEL</t>
  </si>
  <si>
    <t>FORGES VELO'S 76</t>
  </si>
  <si>
    <t>MONTMAIN</t>
  </si>
  <si>
    <t>RI YVETOT</t>
  </si>
  <si>
    <t>SAINTE LUCIE</t>
  </si>
  <si>
    <t xml:space="preserve">TEAM FABRIZIO 76 </t>
  </si>
  <si>
    <t>UC ENVERMEU</t>
  </si>
  <si>
    <t>VC FECAMPOIS</t>
  </si>
  <si>
    <t>VC HATTENVILLE</t>
  </si>
  <si>
    <t>VC PETIT CAUX</t>
  </si>
  <si>
    <t>VC St PIERRE ELBEUFS</t>
  </si>
  <si>
    <t>XC COURONNE</t>
  </si>
  <si>
    <t>BMC 78</t>
  </si>
  <si>
    <t>BONNIERES VTT</t>
  </si>
  <si>
    <t>C.S.M LE PECQ</t>
  </si>
  <si>
    <t>CO GARGENVILLE</t>
  </si>
  <si>
    <t>EC OSNY PONTOISE</t>
  </si>
  <si>
    <t>ECD HOUDAN</t>
  </si>
  <si>
    <t>UC FLINS</t>
  </si>
  <si>
    <t>UC GAMBAIS</t>
  </si>
  <si>
    <t>VC LES MUREAUX</t>
  </si>
  <si>
    <t>VCR FLINS</t>
  </si>
  <si>
    <t>RUEIL AC</t>
  </si>
  <si>
    <t>TEAM LE GREVES</t>
  </si>
  <si>
    <t>VC NEUILLY</t>
  </si>
  <si>
    <t>ACVO</t>
  </si>
  <si>
    <t>Feuille d'émargement course cyclosport</t>
  </si>
  <si>
    <t>AIDE</t>
  </si>
  <si>
    <t>CLASSEMENT</t>
  </si>
  <si>
    <r>
      <t xml:space="preserve">* En signant cette feuille, chaque coureur s'engage à respecter :
</t>
    </r>
    <r>
      <rPr>
        <sz val="10"/>
        <rFont val="Arial"/>
        <family val="2"/>
      </rPr>
      <t xml:space="preserve">_ </t>
    </r>
    <r>
      <rPr>
        <b/>
        <sz val="10"/>
        <rFont val="Arial"/>
        <family val="2"/>
      </rPr>
      <t>le code de la route,
_ le règlement national cyclosport,
_ le règlement spécifique UFOLEP 27,
_ le règlement spécifique de l'épreuve (s'il y en a un).</t>
    </r>
  </si>
  <si>
    <t>Date de l'épreuve :</t>
  </si>
  <si>
    <t>Lieu de l'épreuve :</t>
  </si>
  <si>
    <t>VERNEUIL SUR AVRE</t>
  </si>
  <si>
    <t>Organisateur :</t>
  </si>
  <si>
    <t>Nombre de participants</t>
  </si>
  <si>
    <t>1ère Catégorie</t>
  </si>
  <si>
    <t>N°</t>
  </si>
  <si>
    <t>Nom Prénom</t>
  </si>
  <si>
    <t>Club</t>
  </si>
  <si>
    <t>Départ
ement</t>
  </si>
  <si>
    <t>Emargement</t>
  </si>
  <si>
    <t>Payé</t>
  </si>
  <si>
    <t>PETIT Luc</t>
  </si>
  <si>
    <t>Stade Vernolien</t>
  </si>
  <si>
    <t>OUI</t>
  </si>
  <si>
    <t>BOUTELET Franklin</t>
  </si>
  <si>
    <t>AS Breteuil</t>
  </si>
  <si>
    <t>LOINARD Mickaël</t>
  </si>
  <si>
    <t>VC Caer Normanville</t>
  </si>
  <si>
    <t>NIGAUD Bertrand</t>
  </si>
  <si>
    <t>BAZIRE Damien</t>
  </si>
  <si>
    <t>CSL Vernon</t>
  </si>
  <si>
    <t>SAVOURAY David</t>
  </si>
  <si>
    <t>Forges Velos 76</t>
  </si>
  <si>
    <t>CANTELOU Romain</t>
  </si>
  <si>
    <t>CS Andelys</t>
  </si>
  <si>
    <t>MICHAUD Joël</t>
  </si>
  <si>
    <t>FAUVEAU Brice</t>
  </si>
  <si>
    <t>Anet VC</t>
  </si>
  <si>
    <t>BOUHRIS Olivier</t>
  </si>
  <si>
    <t>Team XC Road 27</t>
  </si>
  <si>
    <t>LANGLOS Willy</t>
  </si>
  <si>
    <t>DAUPHIN Guy</t>
  </si>
  <si>
    <t>CSM Le Pecq</t>
  </si>
  <si>
    <t>2ème Catégorie</t>
  </si>
  <si>
    <t>REVEL Anthony</t>
  </si>
  <si>
    <t>AS St Marcel</t>
  </si>
  <si>
    <t>CALLEWAERT Franck</t>
  </si>
  <si>
    <t>AC Montaure</t>
  </si>
  <si>
    <t>LUCIEN Jonathan</t>
  </si>
  <si>
    <t xml:space="preserve">RESSE Vincent </t>
  </si>
  <si>
    <t>GOUJU Cédric</t>
  </si>
  <si>
    <t>RIO Christian</t>
  </si>
  <si>
    <t>Dreux CC</t>
  </si>
  <si>
    <t>DAUPHIN Charles</t>
  </si>
  <si>
    <t>MOQUEREAU Ludovic</t>
  </si>
  <si>
    <t>)</t>
  </si>
  <si>
    <t>3ème Catégorie</t>
  </si>
  <si>
    <t>DEGLOS François</t>
  </si>
  <si>
    <t>AUBERT Julien</t>
  </si>
  <si>
    <t>AC Voves</t>
  </si>
  <si>
    <t>MATIFAS Pascal</t>
  </si>
  <si>
    <t>VC Bernay</t>
  </si>
  <si>
    <t>GODIN Gervais</t>
  </si>
  <si>
    <t>GROUAZEL Christophe</t>
  </si>
  <si>
    <t>LEMEE Jean François</t>
  </si>
  <si>
    <t>POTTIER Dominique</t>
  </si>
  <si>
    <t>TRAP Benoit</t>
  </si>
  <si>
    <t>FLEURY Sébastien</t>
  </si>
  <si>
    <t>CALLEWAERT Cyril</t>
  </si>
  <si>
    <t>CALLEWAERT Jean Luc</t>
  </si>
  <si>
    <t>CHEVAL Jukien</t>
  </si>
  <si>
    <t>BOUDARD Jean</t>
  </si>
  <si>
    <t>CS Bonneville</t>
  </si>
  <si>
    <t>HORCHOLLES Willy</t>
  </si>
  <si>
    <t>VIDAL Pascal</t>
  </si>
  <si>
    <t>UV Conches</t>
  </si>
  <si>
    <t>LEVALLEUR Geoffroy</t>
  </si>
  <si>
    <t>Team Progress</t>
  </si>
  <si>
    <t>ROLLAND Jerome</t>
  </si>
  <si>
    <t>GILBERT Dimitri</t>
  </si>
  <si>
    <t>TERRIER Franck</t>
  </si>
  <si>
    <t>VC Eure Madrie Seine</t>
  </si>
  <si>
    <t>DARRAS Alain</t>
  </si>
  <si>
    <t>FLICHER Mickaël</t>
  </si>
  <si>
    <t>EC Serquigny</t>
  </si>
  <si>
    <t>MANCEAU Sébastien</t>
  </si>
  <si>
    <t>CS Mainvilliers</t>
  </si>
  <si>
    <t>VAXELAIRE Cyril</t>
  </si>
  <si>
    <t>FOSSE Bruno</t>
  </si>
  <si>
    <t>ES Maintenon Pierres</t>
  </si>
  <si>
    <t>BELLANGER Grégory</t>
  </si>
  <si>
    <t>VC Bois le Roy</t>
  </si>
  <si>
    <t>Catégorie GS</t>
  </si>
  <si>
    <t>A/B</t>
  </si>
  <si>
    <t>DAMAGNEZ Olivier</t>
  </si>
  <si>
    <t>A</t>
  </si>
  <si>
    <t>TUNY Pierre</t>
  </si>
  <si>
    <t>B</t>
  </si>
  <si>
    <t>KAUFMAN Michel</t>
  </si>
  <si>
    <t>AC Marines</t>
  </si>
  <si>
    <t>FORTIER Jean Paul</t>
  </si>
  <si>
    <t>La Feuillie Cyclisme</t>
  </si>
  <si>
    <t>STEPHAN Jean Claude</t>
  </si>
  <si>
    <t>FLAUNET Gérard</t>
  </si>
  <si>
    <t>MOREL Jean Claude</t>
  </si>
  <si>
    <t>BELLIARD André</t>
  </si>
  <si>
    <t>GAGEOT Christian</t>
  </si>
  <si>
    <t>PATRIARCHE Michel</t>
  </si>
  <si>
    <t>REVEL Serge</t>
  </si>
  <si>
    <t>NARDIN Antonio</t>
  </si>
  <si>
    <t>PILON Max</t>
  </si>
  <si>
    <t>LAURY Alain</t>
  </si>
  <si>
    <t>AS Bessancourt</t>
  </si>
  <si>
    <t>Catégorie 13-14 ans</t>
  </si>
  <si>
    <t>Catégorie 15-16 ans</t>
  </si>
  <si>
    <t>Classement 1ère catégorie</t>
  </si>
  <si>
    <t>Dossard</t>
  </si>
  <si>
    <t>Place</t>
  </si>
  <si>
    <t>Noms Prénoms</t>
  </si>
  <si>
    <t>Classement 2ème catégorie</t>
  </si>
  <si>
    <t>Association</t>
  </si>
  <si>
    <t>Classement 3ème  catégorie</t>
  </si>
  <si>
    <t>Catégorie A/B</t>
  </si>
  <si>
    <t>Eure 2014</t>
  </si>
  <si>
    <t>Lieu de l'épreuve</t>
  </si>
  <si>
    <t>Indiquez au moins les 15 premiers</t>
  </si>
  <si>
    <t>Classement 1ère Catégorie</t>
  </si>
  <si>
    <t>Points pour les 5 premiers</t>
  </si>
  <si>
    <t>Nombre de partants :</t>
  </si>
  <si>
    <t xml:space="preserve">Moins de 5 </t>
  </si>
  <si>
    <t>de 6 à 9</t>
  </si>
  <si>
    <t>de 10 à 29</t>
  </si>
  <si>
    <t>Plus de 30</t>
  </si>
  <si>
    <t>Points</t>
  </si>
  <si>
    <r>
      <t xml:space="preserve">Commentaire :
</t>
    </r>
    <r>
      <rPr>
        <b/>
        <sz val="8"/>
        <rFont val="Arial"/>
        <family val="2"/>
      </rPr>
      <t>(Montée de catégorie, chute, incident, etc,)</t>
    </r>
  </si>
  <si>
    <t>RAS</t>
  </si>
  <si>
    <t>Classement 2ème Catégorie</t>
  </si>
  <si>
    <t>Classement 3ème Catégorie</t>
  </si>
  <si>
    <t>Classement Catégorie GS</t>
  </si>
  <si>
    <t>Catégorie</t>
  </si>
  <si>
    <t>Classement Catégorie 13/14 ans</t>
  </si>
  <si>
    <t>Classement Catégorie 15/16 ans</t>
  </si>
  <si>
    <t xml:space="preserve">Sur la première page (onglet Emarg 1ère): </t>
  </si>
  <si>
    <t>Renseigner les champs suivants :</t>
  </si>
  <si>
    <t>Liste des participants</t>
  </si>
  <si>
    <t>Pour les autres catégories</t>
  </si>
  <si>
    <t>Renseigner uniquement :</t>
  </si>
  <si>
    <t xml:space="preserve">Liste des participants </t>
  </si>
  <si>
    <r>
      <t xml:space="preserve">Pour la comptabilisation réelle du nombre de participantsbdans chaque catégorie (le jour de la course), mettre un </t>
    </r>
    <r>
      <rPr>
        <b/>
        <sz val="13"/>
        <rFont val="Arial"/>
        <family val="2"/>
      </rPr>
      <t>O</t>
    </r>
    <r>
      <rPr>
        <sz val="13"/>
        <rFont val="Arial"/>
        <family val="2"/>
      </rPr>
      <t xml:space="preserve"> dans la case émargement</t>
    </r>
  </si>
  <si>
    <t>Pour la catégorie GS, bien penser à renseigner la catégorie A ou B</t>
  </si>
  <si>
    <t xml:space="preserve">Classement par catégories : </t>
  </si>
  <si>
    <t>Sur chaque feuille</t>
  </si>
  <si>
    <t>Pour la gestion des classements, dans la colonne dossard, saisir les dossards dans l'ordre
 d'arrivée, les noms, club et département se renseigneront automatiquement.</t>
  </si>
  <si>
    <t xml:space="preserve">Renseigner les champs suivants : </t>
  </si>
  <si>
    <t>Nombre de participants par catégorie.</t>
  </si>
  <si>
    <t>Le nombre de points se notera automatiquement en fonction du nombre de participants.</t>
  </si>
  <si>
    <t>Classement des 15 premiers</t>
  </si>
  <si>
    <t>Pour la gestion des classements, dans la colonne dossard, saisir les dossards dans l'ordre d'arrivée, les noms, club et département se renseigneront automatiquement.</t>
  </si>
  <si>
    <t>Commentaires.</t>
  </si>
  <si>
    <t>Une fois complété, envoyer une copie de la feuille de classement à la personne en charge du suivi des classements 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</si>
</sst>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&quot; €&quot;;[RED]\-#,##0&quot; €&quot;"/>
  </numFmts>
  <fonts count="59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24"/>
      <name val="Arial"/>
      <family val="2"/>
    </font>
    <font>
      <b/>
      <u val="single"/>
      <sz val="15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2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22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2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6" borderId="0" applyNumberFormat="0" applyBorder="0" applyAlignment="0" applyProtection="0"/>
    <xf numFmtId="164" fontId="1" fillId="7" borderId="0" applyNumberFormat="0" applyBorder="0" applyAlignment="0" applyProtection="0"/>
    <xf numFmtId="164" fontId="2" fillId="7" borderId="0" applyNumberFormat="0" applyBorder="0" applyAlignment="0" applyProtection="0"/>
    <xf numFmtId="164" fontId="1" fillId="8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2" fillId="10" borderId="0" applyNumberFormat="0" applyBorder="0" applyAlignment="0" applyProtection="0"/>
    <xf numFmtId="164" fontId="1" fillId="5" borderId="0" applyNumberFormat="0" applyBorder="0" applyAlignment="0" applyProtection="0"/>
    <xf numFmtId="164" fontId="2" fillId="5" borderId="0" applyNumberFormat="0" applyBorder="0" applyAlignment="0" applyProtection="0"/>
    <xf numFmtId="164" fontId="1" fillId="8" borderId="0" applyNumberFormat="0" applyBorder="0" applyAlignment="0" applyProtection="0"/>
    <xf numFmtId="164" fontId="2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20" borderId="1" applyNumberFormat="0" applyAlignment="0" applyProtection="0"/>
    <xf numFmtId="164" fontId="8" fillId="20" borderId="1" applyNumberFormat="0" applyAlignment="0" applyProtection="0"/>
    <xf numFmtId="164" fontId="9" fillId="0" borderId="2" applyNumberFormat="0" applyFill="0" applyAlignment="0" applyProtection="0"/>
    <xf numFmtId="164" fontId="10" fillId="0" borderId="2" applyNumberFormat="0" applyFill="0" applyAlignment="0" applyProtection="0"/>
    <xf numFmtId="164" fontId="0" fillId="21" borderId="3" applyNumberFormat="0" applyAlignment="0" applyProtection="0"/>
    <xf numFmtId="164" fontId="0" fillId="21" borderId="3" applyNumberFormat="0" applyAlignment="0" applyProtection="0"/>
    <xf numFmtId="164" fontId="11" fillId="7" borderId="1" applyNumberFormat="0" applyAlignment="0" applyProtection="0"/>
    <xf numFmtId="164" fontId="12" fillId="7" borderId="1" applyNumberFormat="0" applyAlignment="0" applyProtection="0"/>
    <xf numFmtId="164" fontId="13" fillId="3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2" borderId="0" applyNumberFormat="0" applyBorder="0" applyAlignment="0" applyProtection="0"/>
    <xf numFmtId="164" fontId="17" fillId="22" borderId="0" applyNumberFormat="0" applyBorder="0" applyAlignment="0" applyProtection="0"/>
    <xf numFmtId="164" fontId="0" fillId="0" borderId="0">
      <alignment/>
      <protection/>
    </xf>
    <xf numFmtId="164" fontId="18" fillId="4" borderId="0" applyNumberFormat="0" applyBorder="0" applyAlignment="0" applyProtection="0"/>
    <xf numFmtId="164" fontId="19" fillId="4" borderId="0" applyNumberFormat="0" applyBorder="0" applyAlignment="0" applyProtection="0"/>
    <xf numFmtId="164" fontId="20" fillId="20" borderId="4" applyNumberFormat="0" applyAlignment="0" applyProtection="0"/>
    <xf numFmtId="164" fontId="21" fillId="20" borderId="4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5" applyNumberFormat="0" applyFill="0" applyAlignment="0" applyProtection="0"/>
    <xf numFmtId="164" fontId="26" fillId="0" borderId="5" applyNumberFormat="0" applyFill="0" applyAlignment="0" applyProtection="0"/>
    <xf numFmtId="164" fontId="27" fillId="0" borderId="6" applyNumberFormat="0" applyFill="0" applyAlignment="0" applyProtection="0"/>
    <xf numFmtId="164" fontId="28" fillId="0" borderId="6" applyNumberFormat="0" applyFill="0" applyAlignment="0" applyProtection="0"/>
    <xf numFmtId="164" fontId="29" fillId="0" borderId="7" applyNumberFormat="0" applyFill="0" applyAlignment="0" applyProtection="0"/>
    <xf numFmtId="164" fontId="30" fillId="0" borderId="7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8" applyNumberFormat="0" applyFill="0" applyAlignment="0" applyProtection="0"/>
    <xf numFmtId="164" fontId="32" fillId="0" borderId="8" applyNumberFormat="0" applyFill="0" applyAlignment="0" applyProtection="0"/>
    <xf numFmtId="164" fontId="33" fillId="23" borderId="9" applyNumberFormat="0" applyAlignment="0" applyProtection="0"/>
    <xf numFmtId="164" fontId="34" fillId="23" borderId="9" applyNumberFormat="0" applyAlignment="0" applyProtection="0"/>
  </cellStyleXfs>
  <cellXfs count="114">
    <xf numFmtId="164" fontId="0" fillId="0" borderId="0" xfId="0" applyAlignment="1">
      <alignment/>
    </xf>
    <xf numFmtId="164" fontId="35" fillId="0" borderId="0" xfId="0" applyFont="1" applyAlignment="1">
      <alignment/>
    </xf>
    <xf numFmtId="164" fontId="36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37" fillId="0" borderId="1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38" fillId="0" borderId="11" xfId="20" applyNumberFormat="1" applyFont="1" applyFill="1" applyBorder="1" applyAlignment="1" applyProtection="1">
      <alignment horizontal="center"/>
      <protection/>
    </xf>
    <xf numFmtId="164" fontId="15" fillId="0" borderId="0" xfId="20" applyNumberFormat="1" applyFont="1" applyFill="1" applyBorder="1" applyAlignment="1" applyProtection="1">
      <alignment/>
      <protection/>
    </xf>
    <xf numFmtId="164" fontId="39" fillId="0" borderId="0" xfId="0" applyFont="1" applyBorder="1" applyAlignment="1" applyProtection="1">
      <alignment horizontal="left" wrapText="1"/>
      <protection/>
    </xf>
    <xf numFmtId="164" fontId="39" fillId="0" borderId="0" xfId="0" applyFont="1" applyBorder="1" applyAlignment="1" applyProtection="1">
      <alignment horizontal="left" vertical="center" wrapText="1"/>
      <protection locked="0"/>
    </xf>
    <xf numFmtId="164" fontId="40" fillId="0" borderId="0" xfId="0" applyFont="1" applyAlignment="1" applyProtection="1">
      <alignment/>
      <protection/>
    </xf>
    <xf numFmtId="165" fontId="40" fillId="0" borderId="10" xfId="0" applyNumberFormat="1" applyFont="1" applyBorder="1" applyAlignment="1" applyProtection="1">
      <alignment horizontal="center"/>
      <protection locked="0"/>
    </xf>
    <xf numFmtId="165" fontId="40" fillId="0" borderId="0" xfId="0" applyNumberFormat="1" applyFont="1" applyBorder="1" applyAlignment="1" applyProtection="1">
      <alignment horizontal="center"/>
      <protection locked="0"/>
    </xf>
    <xf numFmtId="164" fontId="40" fillId="0" borderId="0" xfId="0" applyFont="1" applyAlignment="1" applyProtection="1">
      <alignment/>
      <protection locked="0"/>
    </xf>
    <xf numFmtId="164" fontId="40" fillId="0" borderId="0" xfId="0" applyFont="1" applyAlignment="1" applyProtection="1">
      <alignment horizontal="center"/>
      <protection locked="0"/>
    </xf>
    <xf numFmtId="164" fontId="41" fillId="0" borderId="0" xfId="0" applyFont="1" applyBorder="1" applyAlignment="1" applyProtection="1">
      <alignment horizontal="center"/>
      <protection locked="0"/>
    </xf>
    <xf numFmtId="166" fontId="40" fillId="0" borderId="10" xfId="0" applyNumberFormat="1" applyFont="1" applyBorder="1" applyAlignment="1" applyProtection="1">
      <alignment horizontal="center"/>
      <protection locked="0"/>
    </xf>
    <xf numFmtId="164" fontId="41" fillId="0" borderId="0" xfId="0" applyFont="1" applyAlignment="1" applyProtection="1">
      <alignment/>
      <protection locked="0"/>
    </xf>
    <xf numFmtId="164" fontId="42" fillId="0" borderId="0" xfId="0" applyFont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35" fillId="0" borderId="0" xfId="0" applyFont="1" applyAlignment="1" applyProtection="1">
      <alignment horizontal="center" vertical="center"/>
      <protection/>
    </xf>
    <xf numFmtId="164" fontId="43" fillId="24" borderId="10" xfId="0" applyFont="1" applyFill="1" applyBorder="1" applyAlignment="1" applyProtection="1">
      <alignment/>
      <protection/>
    </xf>
    <xf numFmtId="164" fontId="44" fillId="0" borderId="12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42" fillId="0" borderId="10" xfId="0" applyFont="1" applyBorder="1" applyAlignment="1" applyProtection="1">
      <alignment horizontal="center" vertical="center"/>
      <protection/>
    </xf>
    <xf numFmtId="164" fontId="42" fillId="0" borderId="10" xfId="0" applyFont="1" applyBorder="1" applyAlignment="1" applyProtection="1">
      <alignment horizontal="center" vertical="center" wrapText="1"/>
      <protection/>
    </xf>
    <xf numFmtId="164" fontId="40" fillId="0" borderId="10" xfId="0" applyFont="1" applyBorder="1" applyAlignment="1" applyProtection="1">
      <alignment horizontal="center" vertical="center"/>
      <protection locked="0"/>
    </xf>
    <xf numFmtId="164" fontId="40" fillId="0" borderId="13" xfId="0" applyFont="1" applyBorder="1" applyAlignment="1" applyProtection="1">
      <alignment/>
      <protection locked="0"/>
    </xf>
    <xf numFmtId="164" fontId="40" fillId="0" borderId="10" xfId="0" applyFont="1" applyBorder="1" applyAlignment="1" applyProtection="1">
      <alignment horizontal="center"/>
      <protection locked="0"/>
    </xf>
    <xf numFmtId="164" fontId="40" fillId="0" borderId="10" xfId="0" applyFont="1" applyBorder="1" applyAlignment="1" applyProtection="1">
      <alignment horizontal="left"/>
      <protection locked="0"/>
    </xf>
    <xf numFmtId="164" fontId="0" fillId="0" borderId="10" xfId="0" applyBorder="1" applyAlignment="1" applyProtection="1">
      <alignment horizontal="left"/>
      <protection locked="0"/>
    </xf>
    <xf numFmtId="164" fontId="0" fillId="0" borderId="10" xfId="0" applyBorder="1" applyAlignment="1" applyProtection="1">
      <alignment horizontal="center"/>
      <protection locked="0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0" xfId="0" applyBorder="1" applyAlignment="1" applyProtection="1">
      <alignment/>
      <protection locked="0"/>
    </xf>
    <xf numFmtId="164" fontId="0" fillId="0" borderId="0" xfId="0" applyAlignment="1">
      <alignment horizontal="center"/>
    </xf>
    <xf numFmtId="164" fontId="37" fillId="0" borderId="10" xfId="0" applyFont="1" applyBorder="1" applyAlignment="1">
      <alignment horizontal="center"/>
    </xf>
    <xf numFmtId="164" fontId="0" fillId="0" borderId="0" xfId="0" applyAlignment="1">
      <alignment/>
    </xf>
    <xf numFmtId="164" fontId="39" fillId="0" borderId="0" xfId="0" applyFont="1" applyBorder="1" applyAlignment="1">
      <alignment horizontal="center" wrapText="1"/>
    </xf>
    <xf numFmtId="164" fontId="39" fillId="0" borderId="0" xfId="0" applyFont="1" applyBorder="1" applyAlignment="1">
      <alignment horizontal="center" vertical="center" wrapText="1"/>
    </xf>
    <xf numFmtId="164" fontId="40" fillId="0" borderId="0" xfId="0" applyFont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4" fontId="41" fillId="0" borderId="0" xfId="0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164" fontId="41" fillId="0" borderId="0" xfId="0" applyFont="1" applyAlignment="1">
      <alignment horizontal="center"/>
    </xf>
    <xf numFmtId="164" fontId="42" fillId="0" borderId="0" xfId="0" applyFont="1" applyAlignment="1">
      <alignment horizontal="center" vertical="center"/>
    </xf>
    <xf numFmtId="164" fontId="0" fillId="0" borderId="0" xfId="0" applyBorder="1" applyAlignment="1">
      <alignment horizontal="center"/>
    </xf>
    <xf numFmtId="164" fontId="35" fillId="0" borderId="0" xfId="0" applyFont="1" applyAlignment="1">
      <alignment horizontal="center" vertical="center"/>
    </xf>
    <xf numFmtId="164" fontId="43" fillId="24" borderId="10" xfId="0" applyFont="1" applyFill="1" applyBorder="1" applyAlignment="1" applyProtection="1">
      <alignment/>
      <protection locked="0"/>
    </xf>
    <xf numFmtId="164" fontId="44" fillId="0" borderId="12" xfId="0" applyFont="1" applyBorder="1" applyAlignment="1">
      <alignment horizontal="center"/>
    </xf>
    <xf numFmtId="164" fontId="42" fillId="0" borderId="10" xfId="0" applyFont="1" applyBorder="1" applyAlignment="1">
      <alignment horizontal="center" vertical="center"/>
    </xf>
    <xf numFmtId="164" fontId="42" fillId="0" borderId="10" xfId="0" applyFont="1" applyBorder="1" applyAlignment="1">
      <alignment horizontal="center" vertical="center" wrapText="1"/>
    </xf>
    <xf numFmtId="164" fontId="45" fillId="0" borderId="10" xfId="0" applyFont="1" applyBorder="1" applyAlignment="1" applyProtection="1">
      <alignment horizontal="center" vertical="center"/>
      <protection locked="0"/>
    </xf>
    <xf numFmtId="164" fontId="40" fillId="0" borderId="10" xfId="0" applyFont="1" applyBorder="1" applyAlignment="1">
      <alignment horizontal="center"/>
    </xf>
    <xf numFmtId="164" fontId="39" fillId="0" borderId="0" xfId="0" applyFont="1" applyBorder="1" applyAlignment="1">
      <alignment horizontal="left" wrapText="1"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7" fontId="46" fillId="0" borderId="10" xfId="0" applyNumberFormat="1" applyFont="1" applyBorder="1" applyAlignment="1" applyProtection="1">
      <alignment horizontal="center"/>
      <protection locked="0"/>
    </xf>
    <xf numFmtId="167" fontId="45" fillId="0" borderId="10" xfId="0" applyNumberFormat="1" applyFont="1" applyBorder="1" applyAlignment="1" applyProtection="1">
      <alignment horizontal="center"/>
      <protection locked="0"/>
    </xf>
    <xf numFmtId="164" fontId="39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/>
    </xf>
    <xf numFmtId="164" fontId="44" fillId="0" borderId="12" xfId="0" applyFont="1" applyBorder="1" applyAlignment="1" applyProtection="1">
      <alignment horizontal="center"/>
      <protection locked="0"/>
    </xf>
    <xf numFmtId="164" fontId="42" fillId="0" borderId="10" xfId="0" applyFont="1" applyBorder="1" applyAlignment="1" applyProtection="1">
      <alignment horizontal="center" vertical="center"/>
      <protection locked="0"/>
    </xf>
    <xf numFmtId="164" fontId="42" fillId="0" borderId="10" xfId="0" applyFont="1" applyBorder="1" applyAlignment="1" applyProtection="1">
      <alignment horizontal="center" vertical="center" wrapText="1"/>
      <protection locked="0"/>
    </xf>
    <xf numFmtId="164" fontId="46" fillId="0" borderId="10" xfId="0" applyFont="1" applyBorder="1" applyAlignment="1" applyProtection="1">
      <alignment horizontal="center"/>
      <protection locked="0"/>
    </xf>
    <xf numFmtId="164" fontId="40" fillId="0" borderId="10" xfId="0" applyFont="1" applyBorder="1" applyAlignment="1" applyProtection="1">
      <alignment/>
      <protection locked="0"/>
    </xf>
    <xf numFmtId="164" fontId="40" fillId="0" borderId="0" xfId="0" applyFont="1" applyAlignment="1" applyProtection="1">
      <alignment/>
      <protection locked="0"/>
    </xf>
    <xf numFmtId="164" fontId="37" fillId="0" borderId="10" xfId="0" applyFont="1" applyBorder="1" applyAlignment="1" applyProtection="1">
      <alignment horizontal="center"/>
      <protection locked="0"/>
    </xf>
    <xf numFmtId="164" fontId="39" fillId="0" borderId="0" xfId="0" applyFont="1" applyBorder="1" applyAlignment="1" applyProtection="1">
      <alignment horizontal="left" wrapText="1"/>
      <protection locked="0"/>
    </xf>
    <xf numFmtId="165" fontId="40" fillId="0" borderId="10" xfId="0" applyNumberFormat="1" applyFont="1" applyBorder="1" applyAlignment="1" applyProtection="1">
      <alignment horizontal="center"/>
      <protection/>
    </xf>
    <xf numFmtId="164" fontId="40" fillId="0" borderId="13" xfId="0" applyFont="1" applyBorder="1" applyAlignment="1" applyProtection="1">
      <alignment horizontal="left"/>
      <protection locked="0"/>
    </xf>
    <xf numFmtId="164" fontId="46" fillId="0" borderId="10" xfId="0" applyFont="1" applyBorder="1" applyAlignment="1" applyProtection="1">
      <alignment horizontal="center" vertical="center"/>
      <protection locked="0"/>
    </xf>
    <xf numFmtId="166" fontId="40" fillId="0" borderId="0" xfId="0" applyNumberFormat="1" applyFont="1" applyBorder="1" applyAlignment="1">
      <alignment horizontal="center"/>
    </xf>
    <xf numFmtId="164" fontId="40" fillId="0" borderId="10" xfId="0" applyFont="1" applyFill="1" applyBorder="1" applyAlignment="1">
      <alignment horizontal="center"/>
    </xf>
    <xf numFmtId="164" fontId="40" fillId="0" borderId="10" xfId="0" applyFont="1" applyFill="1" applyBorder="1" applyAlignment="1">
      <alignment horizontal="center" wrapText="1"/>
    </xf>
    <xf numFmtId="164" fontId="40" fillId="0" borderId="10" xfId="0" applyFont="1" applyFill="1" applyBorder="1" applyAlignment="1" applyProtection="1">
      <alignment horizontal="center"/>
      <protection/>
    </xf>
    <xf numFmtId="164" fontId="40" fillId="0" borderId="13" xfId="0" applyFont="1" applyFill="1" applyBorder="1" applyAlignment="1">
      <alignment horizontal="center"/>
    </xf>
    <xf numFmtId="164" fontId="39" fillId="0" borderId="0" xfId="0" applyFont="1" applyAlignment="1">
      <alignment horizontal="left" wrapText="1"/>
    </xf>
    <xf numFmtId="164" fontId="40" fillId="0" borderId="10" xfId="0" applyFont="1" applyFill="1" applyBorder="1" applyAlignment="1" applyProtection="1">
      <alignment horizontal="center"/>
      <protection locked="0"/>
    </xf>
    <xf numFmtId="164" fontId="40" fillId="0" borderId="10" xfId="0" applyFont="1" applyFill="1" applyBorder="1" applyAlignment="1" applyProtection="1">
      <alignment horizontal="center" wrapText="1"/>
      <protection locked="0"/>
    </xf>
    <xf numFmtId="164" fontId="0" fillId="0" borderId="0" xfId="0" applyFont="1" applyAlignment="1" applyProtection="1">
      <alignment/>
      <protection locked="0"/>
    </xf>
    <xf numFmtId="164" fontId="47" fillId="0" borderId="0" xfId="0" applyFont="1" applyAlignment="1">
      <alignment/>
    </xf>
    <xf numFmtId="164" fontId="47" fillId="0" borderId="0" xfId="0" applyFont="1" applyAlignment="1">
      <alignment horizontal="center"/>
    </xf>
    <xf numFmtId="164" fontId="38" fillId="0" borderId="14" xfId="20" applyNumberFormat="1" applyFont="1" applyFill="1" applyBorder="1" applyAlignment="1" applyProtection="1">
      <alignment horizontal="center"/>
      <protection/>
    </xf>
    <xf numFmtId="164" fontId="47" fillId="0" borderId="0" xfId="0" applyFont="1" applyBorder="1" applyAlignment="1">
      <alignment horizontal="center"/>
    </xf>
    <xf numFmtId="164" fontId="40" fillId="0" borderId="15" xfId="0" applyFont="1" applyFill="1" applyBorder="1" applyAlignment="1" applyProtection="1">
      <alignment horizontal="center"/>
      <protection locked="0"/>
    </xf>
    <xf numFmtId="164" fontId="38" fillId="0" borderId="0" xfId="20" applyNumberFormat="1" applyFont="1" applyFill="1" applyBorder="1" applyAlignment="1" applyProtection="1">
      <alignment/>
      <protection/>
    </xf>
    <xf numFmtId="164" fontId="40" fillId="0" borderId="10" xfId="0" applyFont="1" applyBorder="1" applyAlignment="1" applyProtection="1">
      <alignment horizontal="center" vertical="center"/>
      <protection/>
    </xf>
    <xf numFmtId="164" fontId="40" fillId="0" borderId="10" xfId="0" applyFont="1" applyBorder="1" applyAlignment="1" applyProtection="1">
      <alignment horizontal="center"/>
      <protection/>
    </xf>
    <xf numFmtId="164" fontId="42" fillId="20" borderId="0" xfId="0" applyFont="1" applyFill="1" applyBorder="1" applyAlignment="1">
      <alignment horizontal="center"/>
    </xf>
    <xf numFmtId="164" fontId="40" fillId="0" borderId="16" xfId="0" applyFont="1" applyBorder="1" applyAlignment="1">
      <alignment horizontal="center" vertical="center"/>
    </xf>
    <xf numFmtId="164" fontId="40" fillId="0" borderId="0" xfId="0" applyFont="1" applyFill="1" applyBorder="1" applyAlignment="1">
      <alignment horizontal="center"/>
    </xf>
    <xf numFmtId="164" fontId="40" fillId="0" borderId="13" xfId="0" applyFont="1" applyFill="1" applyBorder="1" applyAlignment="1" applyProtection="1">
      <alignment horizontal="center"/>
      <protection/>
    </xf>
    <xf numFmtId="164" fontId="40" fillId="0" borderId="0" xfId="0" applyFont="1" applyBorder="1" applyAlignment="1">
      <alignment horizontal="center" wrapText="1"/>
    </xf>
    <xf numFmtId="164" fontId="40" fillId="0" borderId="0" xfId="0" applyFont="1" applyBorder="1" applyAlignment="1">
      <alignment horizontal="center" vertical="center"/>
    </xf>
    <xf numFmtId="164" fontId="40" fillId="0" borderId="0" xfId="0" applyFont="1" applyAlignment="1">
      <alignment/>
    </xf>
    <xf numFmtId="164" fontId="40" fillId="0" borderId="10" xfId="0" applyFont="1" applyBorder="1" applyAlignment="1" applyProtection="1">
      <alignment horizontal="center" wrapText="1"/>
      <protection locked="0"/>
    </xf>
    <xf numFmtId="164" fontId="42" fillId="20" borderId="1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49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164" fontId="53" fillId="0" borderId="0" xfId="0" applyFont="1" applyAlignment="1">
      <alignment/>
    </xf>
    <xf numFmtId="164" fontId="54" fillId="0" borderId="0" xfId="0" applyFont="1" applyAlignment="1">
      <alignment/>
    </xf>
    <xf numFmtId="164" fontId="52" fillId="0" borderId="0" xfId="0" applyFont="1" applyAlignment="1">
      <alignment/>
    </xf>
    <xf numFmtId="164" fontId="53" fillId="0" borderId="0" xfId="0" applyFont="1" applyBorder="1" applyAlignment="1">
      <alignment wrapText="1"/>
    </xf>
    <xf numFmtId="164" fontId="53" fillId="0" borderId="0" xfId="0" applyFont="1" applyAlignment="1">
      <alignment wrapText="1"/>
    </xf>
    <xf numFmtId="164" fontId="53" fillId="0" borderId="0" xfId="0" applyFont="1" applyBorder="1" applyAlignment="1">
      <alignment horizontal="left" wrapText="1"/>
    </xf>
    <xf numFmtId="164" fontId="56" fillId="0" borderId="0" xfId="0" applyFont="1" applyBorder="1" applyAlignment="1">
      <alignment horizontal="left" vertical="top" wrapText="1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8" fillId="0" borderId="0" xfId="0" applyFont="1" applyBorder="1" applyAlignment="1">
      <alignment horizontal="left" vertical="top" wrapText="1"/>
    </xf>
    <xf numFmtId="164" fontId="57" fillId="0" borderId="0" xfId="0" applyFont="1" applyBorder="1" applyAlignment="1">
      <alignment horizontal="center" wrapText="1"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1 2" xfId="22"/>
    <cellStyle name="20 % - Accent2" xfId="23"/>
    <cellStyle name="20 % - Accent2 2" xfId="24"/>
    <cellStyle name="20 % - Accent3" xfId="25"/>
    <cellStyle name="20 % - Accent3 2" xfId="26"/>
    <cellStyle name="20 % - Accent4" xfId="27"/>
    <cellStyle name="20 % - Accent4 2" xfId="28"/>
    <cellStyle name="20 % - Accent5" xfId="29"/>
    <cellStyle name="20 % - Accent5 2" xfId="30"/>
    <cellStyle name="20 % - Accent6" xfId="31"/>
    <cellStyle name="20 % - Accent6 2" xfId="32"/>
    <cellStyle name="40 % - Accent1" xfId="33"/>
    <cellStyle name="40 % - Accent1 2" xfId="34"/>
    <cellStyle name="40 % - Accent2" xfId="35"/>
    <cellStyle name="40 % - Accent2 2" xfId="36"/>
    <cellStyle name="40 % - Accent3" xfId="37"/>
    <cellStyle name="40 % - Accent3 2" xfId="38"/>
    <cellStyle name="40 % - Accent4" xfId="39"/>
    <cellStyle name="40 % - Accent4 2" xfId="40"/>
    <cellStyle name="40 % - Accent5" xfId="41"/>
    <cellStyle name="40 % - Accent5 2" xfId="42"/>
    <cellStyle name="40 % - Accent6" xfId="43"/>
    <cellStyle name="40 % - Accent6 2" xfId="44"/>
    <cellStyle name="60 % - Accent1" xfId="45"/>
    <cellStyle name="60 % - Accent1 2" xfId="46"/>
    <cellStyle name="60 % - Accent2" xfId="47"/>
    <cellStyle name="60 % - Accent2 2" xfId="48"/>
    <cellStyle name="60 % - Accent3" xfId="49"/>
    <cellStyle name="60 % - Accent3 2" xfId="50"/>
    <cellStyle name="60 % - Accent4" xfId="51"/>
    <cellStyle name="60 % - Accent4 2" xfId="52"/>
    <cellStyle name="60 % - Accent5" xfId="53"/>
    <cellStyle name="60 % - Accent5 2" xfId="54"/>
    <cellStyle name="60 % - Accent6" xfId="55"/>
    <cellStyle name="60 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Avertissement" xfId="69"/>
    <cellStyle name="Avertissement 2" xfId="70"/>
    <cellStyle name="Calcul" xfId="71"/>
    <cellStyle name="Calcul 2" xfId="72"/>
    <cellStyle name="Cellule liée" xfId="73"/>
    <cellStyle name="Cellule liée 2" xfId="74"/>
    <cellStyle name="Commentaire" xfId="75"/>
    <cellStyle name="Commentaire 2" xfId="76"/>
    <cellStyle name="Entrée" xfId="77"/>
    <cellStyle name="Entrée 2" xfId="78"/>
    <cellStyle name="Insatisfaisant" xfId="79"/>
    <cellStyle name="Insatisfaisant 2" xfId="80"/>
    <cellStyle name="Lien hypertexte 2" xfId="81"/>
    <cellStyle name="Neutre" xfId="82"/>
    <cellStyle name="Neutre 2" xfId="83"/>
    <cellStyle name="Normal 2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 1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76200</xdr:rowOff>
    </xdr:from>
    <xdr:to>
      <xdr:col>5</xdr:col>
      <xdr:colOff>752475</xdr:colOff>
      <xdr:row>6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143000"/>
          <a:ext cx="20764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2</xdr:col>
      <xdr:colOff>323850</xdr:colOff>
      <xdr:row>3</xdr:row>
      <xdr:rowOff>800100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7716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1666875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20764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76200</xdr:rowOff>
    </xdr:from>
    <xdr:to>
      <xdr:col>5</xdr:col>
      <xdr:colOff>752475</xdr:colOff>
      <xdr:row>6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143000"/>
          <a:ext cx="20764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76200</xdr:rowOff>
    </xdr:from>
    <xdr:to>
      <xdr:col>5</xdr:col>
      <xdr:colOff>66675</xdr:colOff>
      <xdr:row>6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143000"/>
          <a:ext cx="13906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76200</xdr:rowOff>
    </xdr:from>
    <xdr:to>
      <xdr:col>4</xdr:col>
      <xdr:colOff>828675</xdr:colOff>
      <xdr:row>6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143000"/>
          <a:ext cx="7048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76200</xdr:rowOff>
    </xdr:from>
    <xdr:to>
      <xdr:col>5</xdr:col>
      <xdr:colOff>66675</xdr:colOff>
      <xdr:row>6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143000"/>
          <a:ext cx="13906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76200</xdr:rowOff>
    </xdr:from>
    <xdr:to>
      <xdr:col>4</xdr:col>
      <xdr:colOff>762000</xdr:colOff>
      <xdr:row>6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143000"/>
          <a:ext cx="638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76200</xdr:rowOff>
    </xdr:from>
    <xdr:to>
      <xdr:col>4</xdr:col>
      <xdr:colOff>828675</xdr:colOff>
      <xdr:row>6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143000"/>
          <a:ext cx="7048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76200</xdr:rowOff>
    </xdr:from>
    <xdr:to>
      <xdr:col>5</xdr:col>
      <xdr:colOff>66675</xdr:colOff>
      <xdr:row>6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143000"/>
          <a:ext cx="13906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6</xdr:row>
      <xdr:rowOff>28575</xdr:rowOff>
    </xdr:from>
    <xdr:to>
      <xdr:col>5</xdr:col>
      <xdr:colOff>676275</xdr:colOff>
      <xdr:row>6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04900"/>
          <a:ext cx="13906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1</xdr:col>
      <xdr:colOff>1323975</xdr:colOff>
      <xdr:row>3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3906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133350</xdr:rowOff>
    </xdr:from>
    <xdr:to>
      <xdr:col>2</xdr:col>
      <xdr:colOff>1476375</xdr:colOff>
      <xdr:row>3</xdr:row>
      <xdr:rowOff>552450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57200"/>
          <a:ext cx="20764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2</xdr:col>
      <xdr:colOff>561975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20097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H78"/>
  <sheetViews>
    <sheetView workbookViewId="0" topLeftCell="A7">
      <selection activeCell="C10" sqref="C10"/>
    </sheetView>
  </sheetViews>
  <sheetFormatPr defaultColWidth="11.421875" defaultRowHeight="12.75"/>
  <cols>
    <col min="1" max="6" width="11.421875" style="1" customWidth="1"/>
    <col min="7" max="8" width="0" style="1" hidden="1" customWidth="1"/>
    <col min="9" max="16384" width="11.421875" style="1" customWidth="1"/>
  </cols>
  <sheetData>
    <row r="1" ht="12.75">
      <c r="A1" s="1" t="s">
        <v>0</v>
      </c>
    </row>
    <row r="6" ht="12.75">
      <c r="A6" s="2" t="s">
        <v>1</v>
      </c>
    </row>
    <row r="7" ht="12.75">
      <c r="A7" s="2" t="s">
        <v>2</v>
      </c>
    </row>
    <row r="9" ht="12.75">
      <c r="A9" s="2" t="s">
        <v>3</v>
      </c>
    </row>
    <row r="10" ht="12.75">
      <c r="A10" s="2" t="s">
        <v>4</v>
      </c>
    </row>
    <row r="12" ht="12.75">
      <c r="A12" s="2" t="s">
        <v>5</v>
      </c>
    </row>
    <row r="13" ht="12.75">
      <c r="A13" s="2" t="s">
        <v>6</v>
      </c>
    </row>
    <row r="15" ht="12.75">
      <c r="A15" s="2" t="s">
        <v>7</v>
      </c>
    </row>
    <row r="16" ht="12.75">
      <c r="A16" s="2" t="s">
        <v>8</v>
      </c>
    </row>
    <row r="18" ht="12" customHeight="1">
      <c r="A18" s="2" t="s">
        <v>9</v>
      </c>
    </row>
    <row r="20" ht="12.75">
      <c r="A20" s="2" t="s">
        <v>10</v>
      </c>
    </row>
    <row r="22" ht="12.75">
      <c r="A22" s="2" t="s">
        <v>11</v>
      </c>
    </row>
    <row r="24" ht="12.75">
      <c r="A24" s="2" t="s">
        <v>12</v>
      </c>
    </row>
    <row r="27" spans="7:8" ht="12.75">
      <c r="G27" s="1" t="s">
        <v>13</v>
      </c>
      <c r="H27" s="1" t="s">
        <v>14</v>
      </c>
    </row>
    <row r="29" spans="7:8" ht="12.75">
      <c r="G29" s="1" t="s">
        <v>15</v>
      </c>
      <c r="H29" s="1">
        <v>14</v>
      </c>
    </row>
    <row r="30" spans="7:8" ht="12.75">
      <c r="G30" s="1" t="s">
        <v>16</v>
      </c>
      <c r="H30" s="1">
        <v>27</v>
      </c>
    </row>
    <row r="31" spans="7:8" ht="12.75">
      <c r="G31" s="1" t="s">
        <v>17</v>
      </c>
      <c r="H31" s="1">
        <v>27</v>
      </c>
    </row>
    <row r="32" spans="7:8" ht="12.75">
      <c r="G32" s="1" t="s">
        <v>18</v>
      </c>
      <c r="H32" s="1">
        <v>27</v>
      </c>
    </row>
    <row r="33" spans="7:8" ht="12.75">
      <c r="G33" s="1" t="s">
        <v>19</v>
      </c>
      <c r="H33" s="1">
        <v>27</v>
      </c>
    </row>
    <row r="34" spans="7:8" ht="12.75">
      <c r="G34" s="1" t="s">
        <v>20</v>
      </c>
      <c r="H34" s="1">
        <v>27</v>
      </c>
    </row>
    <row r="35" spans="7:8" ht="12.75">
      <c r="G35" s="1" t="s">
        <v>21</v>
      </c>
      <c r="H35" s="1">
        <v>27</v>
      </c>
    </row>
    <row r="36" spans="7:8" ht="12.75">
      <c r="G36" s="1" t="s">
        <v>22</v>
      </c>
      <c r="H36" s="1">
        <v>27</v>
      </c>
    </row>
    <row r="37" spans="7:8" ht="12.75">
      <c r="G37" s="1" t="s">
        <v>23</v>
      </c>
      <c r="H37" s="1">
        <v>27</v>
      </c>
    </row>
    <row r="38" spans="7:8" ht="12.75">
      <c r="G38" s="1" t="s">
        <v>24</v>
      </c>
      <c r="H38" s="1">
        <v>27</v>
      </c>
    </row>
    <row r="39" spans="7:8" ht="12.75">
      <c r="G39" s="1" t="s">
        <v>25</v>
      </c>
      <c r="H39" s="1">
        <v>27</v>
      </c>
    </row>
    <row r="40" spans="7:8" ht="12.75">
      <c r="G40" s="1" t="s">
        <v>26</v>
      </c>
      <c r="H40" s="1">
        <v>27</v>
      </c>
    </row>
    <row r="41" spans="7:8" ht="12.75">
      <c r="G41" s="1" t="s">
        <v>27</v>
      </c>
      <c r="H41" s="1">
        <v>27</v>
      </c>
    </row>
    <row r="42" spans="7:8" ht="12.75">
      <c r="G42" s="1" t="s">
        <v>28</v>
      </c>
      <c r="H42" s="1">
        <v>27</v>
      </c>
    </row>
    <row r="43" spans="7:8" ht="12.75">
      <c r="G43" s="1" t="s">
        <v>29</v>
      </c>
      <c r="H43" s="1">
        <v>27</v>
      </c>
    </row>
    <row r="44" spans="7:8" ht="12.75">
      <c r="G44" s="1" t="s">
        <v>30</v>
      </c>
      <c r="H44" s="1">
        <v>27</v>
      </c>
    </row>
    <row r="45" spans="7:8" ht="12.75">
      <c r="G45" s="1" t="s">
        <v>31</v>
      </c>
      <c r="H45" s="1">
        <v>27</v>
      </c>
    </row>
    <row r="46" spans="7:8" ht="12.75">
      <c r="G46" s="1" t="s">
        <v>32</v>
      </c>
      <c r="H46" s="1">
        <v>28</v>
      </c>
    </row>
    <row r="47" spans="7:8" ht="12.75">
      <c r="G47" s="1" t="s">
        <v>33</v>
      </c>
      <c r="H47" s="1">
        <v>60</v>
      </c>
    </row>
    <row r="48" spans="7:8" ht="12.75">
      <c r="G48" s="1" t="s">
        <v>34</v>
      </c>
      <c r="H48" s="1">
        <v>60</v>
      </c>
    </row>
    <row r="49" spans="7:8" ht="12.75">
      <c r="G49" s="1" t="s">
        <v>35</v>
      </c>
      <c r="H49" s="1">
        <v>60</v>
      </c>
    </row>
    <row r="50" spans="7:8" ht="12.75">
      <c r="G50" s="1" t="s">
        <v>36</v>
      </c>
      <c r="H50" s="1">
        <v>76</v>
      </c>
    </row>
    <row r="51" spans="7:8" ht="12.75">
      <c r="G51" s="1" t="s">
        <v>37</v>
      </c>
      <c r="H51" s="1">
        <v>76</v>
      </c>
    </row>
    <row r="52" spans="7:8" ht="12.75">
      <c r="G52" s="1" t="s">
        <v>38</v>
      </c>
      <c r="H52" s="1">
        <v>76</v>
      </c>
    </row>
    <row r="53" spans="7:8" ht="12.75">
      <c r="G53" s="1" t="s">
        <v>39</v>
      </c>
      <c r="H53" s="1">
        <v>76</v>
      </c>
    </row>
    <row r="54" spans="7:8" ht="12.75">
      <c r="G54" s="1" t="s">
        <v>40</v>
      </c>
      <c r="H54" s="1">
        <v>76</v>
      </c>
    </row>
    <row r="55" spans="7:8" ht="12.75">
      <c r="G55" s="1" t="s">
        <v>41</v>
      </c>
      <c r="H55" s="1">
        <v>76</v>
      </c>
    </row>
    <row r="56" spans="7:8" ht="12.75">
      <c r="G56" s="1" t="s">
        <v>42</v>
      </c>
      <c r="H56" s="1">
        <v>76</v>
      </c>
    </row>
    <row r="57" spans="7:8" ht="12.75">
      <c r="G57" s="1" t="s">
        <v>43</v>
      </c>
      <c r="H57" s="1">
        <v>76</v>
      </c>
    </row>
    <row r="58" spans="7:8" ht="12.75">
      <c r="G58" s="1" t="s">
        <v>44</v>
      </c>
      <c r="H58" s="1">
        <v>76</v>
      </c>
    </row>
    <row r="59" spans="7:8" ht="12.75">
      <c r="G59" s="1" t="s">
        <v>45</v>
      </c>
      <c r="H59" s="1">
        <v>76</v>
      </c>
    </row>
    <row r="60" spans="7:8" ht="12.75">
      <c r="G60" s="1" t="s">
        <v>46</v>
      </c>
      <c r="H60" s="1">
        <v>76</v>
      </c>
    </row>
    <row r="61" spans="7:8" ht="12.75">
      <c r="G61" s="1" t="s">
        <v>47</v>
      </c>
      <c r="H61" s="1">
        <v>76</v>
      </c>
    </row>
    <row r="62" spans="7:8" ht="12.75">
      <c r="G62" s="1" t="s">
        <v>48</v>
      </c>
      <c r="H62" s="1">
        <v>76</v>
      </c>
    </row>
    <row r="63" spans="7:8" ht="12.75">
      <c r="G63" s="1" t="s">
        <v>49</v>
      </c>
      <c r="H63" s="1">
        <v>76</v>
      </c>
    </row>
    <row r="64" spans="7:8" ht="12.75">
      <c r="G64" s="1" t="s">
        <v>50</v>
      </c>
      <c r="H64" s="1">
        <v>76</v>
      </c>
    </row>
    <row r="65" spans="7:8" ht="12.75">
      <c r="G65" s="1" t="s">
        <v>51</v>
      </c>
      <c r="H65" s="1">
        <v>78</v>
      </c>
    </row>
    <row r="66" spans="7:8" ht="12.75">
      <c r="G66" s="1" t="s">
        <v>52</v>
      </c>
      <c r="H66" s="1">
        <v>78</v>
      </c>
    </row>
    <row r="67" spans="7:8" ht="12.75">
      <c r="G67" s="1" t="s">
        <v>53</v>
      </c>
      <c r="H67" s="1">
        <v>78</v>
      </c>
    </row>
    <row r="68" spans="7:8" ht="12.75">
      <c r="G68" s="1" t="s">
        <v>54</v>
      </c>
      <c r="H68" s="1">
        <v>78</v>
      </c>
    </row>
    <row r="69" spans="7:8" ht="12.75">
      <c r="G69" s="1" t="s">
        <v>55</v>
      </c>
      <c r="H69" s="1">
        <v>78</v>
      </c>
    </row>
    <row r="70" spans="7:8" ht="12.75">
      <c r="G70" s="1" t="s">
        <v>56</v>
      </c>
      <c r="H70" s="1">
        <v>78</v>
      </c>
    </row>
    <row r="71" spans="7:8" ht="12.75">
      <c r="G71" s="1" t="s">
        <v>57</v>
      </c>
      <c r="H71" s="1">
        <v>78</v>
      </c>
    </row>
    <row r="72" spans="7:8" ht="12.75">
      <c r="G72" s="1" t="s">
        <v>58</v>
      </c>
      <c r="H72" s="1">
        <v>78</v>
      </c>
    </row>
    <row r="73" spans="7:8" ht="12.75">
      <c r="G73" s="1" t="s">
        <v>59</v>
      </c>
      <c r="H73" s="1">
        <v>78</v>
      </c>
    </row>
    <row r="74" spans="7:8" ht="12.75">
      <c r="G74" s="1" t="s">
        <v>60</v>
      </c>
      <c r="H74" s="1">
        <v>78</v>
      </c>
    </row>
    <row r="75" spans="7:8" ht="12.75">
      <c r="G75" s="1" t="s">
        <v>61</v>
      </c>
      <c r="H75" s="1">
        <v>92</v>
      </c>
    </row>
    <row r="76" spans="7:8" ht="12.75">
      <c r="G76" s="1" t="s">
        <v>62</v>
      </c>
      <c r="H76" s="1">
        <v>92</v>
      </c>
    </row>
    <row r="77" spans="7:8" ht="12.75">
      <c r="G77" s="1" t="s">
        <v>63</v>
      </c>
      <c r="H77" s="1">
        <v>92</v>
      </c>
    </row>
    <row r="78" spans="7:8" ht="12.75">
      <c r="G78" s="1" t="s">
        <v>64</v>
      </c>
      <c r="H78" s="1">
        <v>95</v>
      </c>
    </row>
  </sheetData>
  <sheetProtection sheet="1" objects="1" scenarios="1"/>
  <hyperlinks>
    <hyperlink ref="A6" location="Emarg 1ere!A1" display="Emargement 1ère catégorie"/>
    <hyperlink ref="A7" location="Classe 1ere!A1" display="Classement 1ère"/>
    <hyperlink ref="A9" location="Emarg 2eme!A1" display="Emargement 2ème catégorie"/>
    <hyperlink ref="A10" location="Class 2eme!A1" display="Classement 2ème"/>
    <hyperlink ref="A12" location="Emarg 3eme!A1" display="Emargement 3ème catégorie"/>
    <hyperlink ref="A13" location="Class 3eme!A1" display="Classement 3ème "/>
    <hyperlink ref="A15" location="Emarg GS!A1" display="Emargement GS"/>
    <hyperlink ref="A16" location="Class GS!A1" display="Classement GS"/>
    <hyperlink ref="A18" location="Emarg 13-14 ans!A1" display="Emargement 13-14 ans"/>
    <hyperlink ref="A20" location="Emarg 15-16 ans!A1" display="Emargement 15-16 ans"/>
    <hyperlink ref="A22" location="Class par catégorie!A1" display="Classement par catégorie à envoyer à Philippe Frélicot"/>
    <hyperlink ref="A24" location="Memento!A1" display="Memento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G70"/>
  <sheetViews>
    <sheetView workbookViewId="0" topLeftCell="A3">
      <selection activeCell="C32" sqref="C32"/>
    </sheetView>
  </sheetViews>
  <sheetFormatPr defaultColWidth="11.421875" defaultRowHeight="12.75"/>
  <cols>
    <col min="1" max="1" width="7.8515625" style="0" customWidth="1"/>
    <col min="2" max="2" width="20.7109375" style="0" customWidth="1"/>
    <col min="3" max="3" width="37.00390625" style="0" customWidth="1"/>
    <col min="4" max="4" width="9.8515625" style="0" customWidth="1"/>
    <col min="5" max="5" width="21.7109375" style="0" customWidth="1"/>
  </cols>
  <sheetData>
    <row r="1" ht="12.75">
      <c r="G1" s="36"/>
    </row>
    <row r="2" spans="1:7" ht="12.75" customHeight="1">
      <c r="A2" s="54"/>
      <c r="B2" s="54"/>
      <c r="C2" s="54"/>
      <c r="D2" s="54"/>
      <c r="G2" s="36"/>
    </row>
    <row r="3" spans="1:7" ht="12.75">
      <c r="A3" s="54"/>
      <c r="B3" s="54"/>
      <c r="C3" s="54"/>
      <c r="D3" s="54"/>
      <c r="G3" s="36"/>
    </row>
    <row r="4" spans="1:7" ht="66" customHeight="1">
      <c r="A4" s="54"/>
      <c r="B4" s="54"/>
      <c r="C4" s="54"/>
      <c r="D4" s="54"/>
      <c r="E4" s="59"/>
      <c r="F4" s="59"/>
      <c r="G4" s="36"/>
    </row>
    <row r="5" ht="12.75">
      <c r="G5" s="36"/>
    </row>
    <row r="6" ht="13.5" customHeight="1"/>
    <row r="7" spans="2:7" ht="21.75" customHeight="1">
      <c r="B7" s="55" t="s">
        <v>69</v>
      </c>
      <c r="C7" s="40">
        <f>'Emarg 1ere'!$C$10</f>
        <v>41817</v>
      </c>
      <c r="D7" s="41"/>
      <c r="G7" s="36"/>
    </row>
    <row r="8" spans="2:7" ht="21.75" customHeight="1">
      <c r="B8" s="55"/>
      <c r="C8" s="39"/>
      <c r="D8" s="39"/>
      <c r="E8" s="42"/>
      <c r="F8" s="42"/>
      <c r="G8" s="36"/>
    </row>
    <row r="9" spans="2:7" ht="21.75" customHeight="1">
      <c r="B9" s="55" t="s">
        <v>70</v>
      </c>
      <c r="C9" s="43" t="str">
        <f>'Emarg 1ere'!$C$12:$E$12</f>
        <v>VERNEUIL SUR AVRE</v>
      </c>
      <c r="D9" s="43"/>
      <c r="E9" s="43"/>
      <c r="F9" s="42"/>
      <c r="G9" s="36"/>
    </row>
    <row r="10" spans="2:5" ht="14.25" customHeight="1">
      <c r="B10" s="36"/>
      <c r="C10" s="56"/>
      <c r="D10" s="56"/>
      <c r="E10" s="56"/>
    </row>
    <row r="11" spans="2:6" s="45" customFormat="1" ht="21" customHeight="1">
      <c r="B11" s="55" t="s">
        <v>72</v>
      </c>
      <c r="C11" s="43" t="str">
        <f>'Emarg 1ere'!$C$14:$E$14</f>
        <v>STADE VERNOLIEN</v>
      </c>
      <c r="D11" s="43"/>
      <c r="E11" s="43"/>
      <c r="F11"/>
    </row>
    <row r="12" spans="2:6" s="45" customFormat="1" ht="21" customHeight="1">
      <c r="B12" s="55"/>
      <c r="C12" s="72"/>
      <c r="D12" s="72"/>
      <c r="E12" s="72"/>
      <c r="F12"/>
    </row>
    <row r="13" spans="1:6" s="45" customFormat="1" ht="21" customHeight="1">
      <c r="A13" s="39"/>
      <c r="B13" s="60" t="s">
        <v>181</v>
      </c>
      <c r="C13" s="60"/>
      <c r="D13" s="60"/>
      <c r="E13" s="60"/>
      <c r="F13"/>
    </row>
    <row r="15" spans="1:5" ht="12.75">
      <c r="A15" t="s">
        <v>176</v>
      </c>
      <c r="B15" s="73" t="s">
        <v>177</v>
      </c>
      <c r="C15" s="73" t="s">
        <v>178</v>
      </c>
      <c r="D15" s="74" t="s">
        <v>78</v>
      </c>
      <c r="E15" s="53" t="s">
        <v>77</v>
      </c>
    </row>
    <row r="16" spans="1:5" ht="19.5" customHeight="1">
      <c r="A16" s="3">
        <v>77</v>
      </c>
      <c r="B16" s="73">
        <v>1</v>
      </c>
      <c r="C16" s="76" t="str">
        <f>VLOOKUP($A16,'Emarg 3eme'!$A$18:$D$142,2,FALSE)</f>
        <v>ROLLAND Jerome</v>
      </c>
      <c r="D16" s="76">
        <f>VLOOKUP($A16,'Emarg 3eme'!$A$18:$D$142,4,FALSE)</f>
        <v>27</v>
      </c>
      <c r="E16" s="73" t="str">
        <f>VLOOKUP($A16,'Emarg 3eme'!$A$18:$D$142,3,FALSE)</f>
        <v>Team XC Road 27</v>
      </c>
    </row>
    <row r="17" spans="1:5" ht="19.5" customHeight="1">
      <c r="A17" s="3">
        <v>63</v>
      </c>
      <c r="B17" s="73">
        <v>2</v>
      </c>
      <c r="C17" s="76" t="str">
        <f>VLOOKUP($A17,'Emarg 3eme'!$A$18:$D$142,2,FALSE)</f>
        <v>MATIFAS Pascal</v>
      </c>
      <c r="D17" s="76">
        <f>VLOOKUP($A17,'Emarg 3eme'!$A$18:$D$142,4,FALSE)</f>
        <v>27</v>
      </c>
      <c r="E17" s="73" t="str">
        <f>VLOOKUP($A17,'Emarg 3eme'!$A$18:$D$142,3,FALSE)</f>
        <v>VC Bernay</v>
      </c>
    </row>
    <row r="18" spans="1:5" ht="19.5" customHeight="1">
      <c r="A18" s="3">
        <v>68</v>
      </c>
      <c r="B18" s="73">
        <v>3</v>
      </c>
      <c r="C18" s="76" t="str">
        <f>VLOOKUP($A18,'Emarg 3eme'!$A$18:$D$142,2,FALSE)</f>
        <v>TRAP Benoit</v>
      </c>
      <c r="D18" s="76">
        <f>VLOOKUP($A18,'Emarg 3eme'!$A$18:$D$142,4,FALSE)</f>
        <v>27</v>
      </c>
      <c r="E18" s="73" t="str">
        <f>VLOOKUP($A18,'Emarg 3eme'!$A$18:$D$142,3,FALSE)</f>
        <v>VC Caer Normanville</v>
      </c>
    </row>
    <row r="19" spans="1:5" ht="19.5" customHeight="1">
      <c r="A19" s="3">
        <v>71</v>
      </c>
      <c r="B19" s="73">
        <v>4</v>
      </c>
      <c r="C19" s="76" t="str">
        <f>VLOOKUP($A19,'Emarg 3eme'!$A$18:$D$142,2,FALSE)</f>
        <v>CALLEWAERT Jean Luc</v>
      </c>
      <c r="D19" s="76">
        <f>VLOOKUP($A19,'Emarg 3eme'!$A$18:$D$142,4,FALSE)</f>
        <v>27</v>
      </c>
      <c r="E19" s="73" t="str">
        <f>VLOOKUP($A19,'Emarg 3eme'!$A$18:$D$142,3,FALSE)</f>
        <v>AC Montaure</v>
      </c>
    </row>
    <row r="20" spans="1:5" ht="19.5" customHeight="1">
      <c r="A20" s="3">
        <v>70</v>
      </c>
      <c r="B20" s="73">
        <v>5</v>
      </c>
      <c r="C20" s="76" t="str">
        <f>VLOOKUP($A20,'Emarg 3eme'!$A$18:$D$142,2,FALSE)</f>
        <v>CALLEWAERT Cyril</v>
      </c>
      <c r="D20" s="76">
        <f>VLOOKUP($A20,'Emarg 3eme'!$A$18:$D$142,4,FALSE)</f>
        <v>27</v>
      </c>
      <c r="E20" s="73" t="str">
        <f>VLOOKUP($A20,'Emarg 3eme'!$A$18:$D$142,3,FALSE)</f>
        <v>AC Montaure</v>
      </c>
    </row>
    <row r="21" spans="1:5" ht="19.5" customHeight="1">
      <c r="A21" s="3">
        <v>75</v>
      </c>
      <c r="B21" s="73">
        <v>6</v>
      </c>
      <c r="C21" s="76" t="str">
        <f>VLOOKUP($A21,'Emarg 3eme'!$A$18:$D$142,2,FALSE)</f>
        <v>VIDAL Pascal</v>
      </c>
      <c r="D21" s="76">
        <f>VLOOKUP($A21,'Emarg 3eme'!$A$18:$D$142,4,FALSE)</f>
        <v>27</v>
      </c>
      <c r="E21" s="73" t="str">
        <f>VLOOKUP($A21,'Emarg 3eme'!$A$18:$D$142,3,FALSE)</f>
        <v>UV Conches</v>
      </c>
    </row>
    <row r="22" spans="1:5" ht="19.5" customHeight="1">
      <c r="A22" s="3">
        <v>83</v>
      </c>
      <c r="B22" s="73">
        <v>7</v>
      </c>
      <c r="C22" s="76" t="str">
        <f>VLOOKUP($A22,'Emarg 3eme'!$A$18:$D$142,2,FALSE)</f>
        <v>VAXELAIRE Cyril</v>
      </c>
      <c r="D22" s="76">
        <f>VLOOKUP($A22,'Emarg 3eme'!$A$18:$D$142,4,FALSE)</f>
        <v>28</v>
      </c>
      <c r="E22" s="73" t="str">
        <f>VLOOKUP($A22,'Emarg 3eme'!$A$18:$D$142,3,FALSE)</f>
        <v>Team Progress</v>
      </c>
    </row>
    <row r="23" spans="1:5" ht="19.5" customHeight="1">
      <c r="A23" s="3">
        <v>78</v>
      </c>
      <c r="B23" s="73">
        <v>8</v>
      </c>
      <c r="C23" s="76" t="str">
        <f>VLOOKUP($A23,'Emarg 3eme'!$A$18:$D$142,2,FALSE)</f>
        <v>GILBERT Dimitri</v>
      </c>
      <c r="D23" s="76">
        <f>VLOOKUP($A23,'Emarg 3eme'!$A$18:$D$142,4,FALSE)</f>
        <v>27</v>
      </c>
      <c r="E23" s="73" t="str">
        <f>VLOOKUP($A23,'Emarg 3eme'!$A$18:$D$142,3,FALSE)</f>
        <v>Team XC Road 27</v>
      </c>
    </row>
    <row r="24" spans="1:5" ht="19.5" customHeight="1">
      <c r="A24" s="3">
        <v>72</v>
      </c>
      <c r="B24" s="73">
        <v>9</v>
      </c>
      <c r="C24" s="76" t="str">
        <f>VLOOKUP($A24,'Emarg 3eme'!$A$18:$D$142,2,FALSE)</f>
        <v>CHEVAL Jukien</v>
      </c>
      <c r="D24" s="76">
        <f>VLOOKUP($A24,'Emarg 3eme'!$A$18:$D$142,4,FALSE)</f>
        <v>27</v>
      </c>
      <c r="E24" s="73" t="str">
        <f>VLOOKUP($A24,'Emarg 3eme'!$A$18:$D$142,3,FALSE)</f>
        <v>AC Montaure</v>
      </c>
    </row>
    <row r="25" spans="1:5" ht="19.5" customHeight="1">
      <c r="A25" s="3">
        <v>65</v>
      </c>
      <c r="B25" s="73">
        <v>10</v>
      </c>
      <c r="C25" s="76" t="str">
        <f>VLOOKUP($A25,'Emarg 3eme'!$A$18:$D$142,2,FALSE)</f>
        <v>GROUAZEL Christophe</v>
      </c>
      <c r="D25" s="76">
        <f>VLOOKUP($A25,'Emarg 3eme'!$A$18:$D$142,4,FALSE)</f>
        <v>27</v>
      </c>
      <c r="E25" s="73" t="str">
        <f>VLOOKUP($A25,'Emarg 3eme'!$A$18:$D$142,3,FALSE)</f>
        <v>VC Caer Normanville</v>
      </c>
    </row>
    <row r="26" spans="1:5" ht="19.5" customHeight="1">
      <c r="A26" s="3">
        <v>67</v>
      </c>
      <c r="B26" s="73">
        <v>11</v>
      </c>
      <c r="C26" s="76" t="str">
        <f>VLOOKUP($A26,'Emarg 3eme'!$A$18:$D$142,2,FALSE)</f>
        <v>POTTIER Dominique</v>
      </c>
      <c r="D26" s="76">
        <f>VLOOKUP($A26,'Emarg 3eme'!$A$18:$D$142,4,FALSE)</f>
        <v>27</v>
      </c>
      <c r="E26" s="73" t="str">
        <f>VLOOKUP($A26,'Emarg 3eme'!$A$18:$D$142,3,FALSE)</f>
        <v>VC Caer Normanville</v>
      </c>
    </row>
    <row r="27" spans="1:5" ht="19.5" customHeight="1">
      <c r="A27" s="3">
        <v>80</v>
      </c>
      <c r="B27" s="73">
        <v>12</v>
      </c>
      <c r="C27" s="76" t="str">
        <f>VLOOKUP($A27,'Emarg 3eme'!$A$18:$D$142,2,FALSE)</f>
        <v>DARRAS Alain</v>
      </c>
      <c r="D27" s="76">
        <f>VLOOKUP($A27,'Emarg 3eme'!$A$18:$D$142,4,FALSE)</f>
        <v>27</v>
      </c>
      <c r="E27" s="73" t="str">
        <f>VLOOKUP($A27,'Emarg 3eme'!$A$18:$D$142,3,FALSE)</f>
        <v>VC Eure Madrie Seine</v>
      </c>
    </row>
    <row r="28" spans="1:5" ht="19.5" customHeight="1">
      <c r="A28" s="3">
        <v>79</v>
      </c>
      <c r="B28" s="73">
        <v>13</v>
      </c>
      <c r="C28" s="76" t="str">
        <f>VLOOKUP($A28,'Emarg 3eme'!$A$18:$D$142,2,FALSE)</f>
        <v>TERRIER Franck</v>
      </c>
      <c r="D28" s="76">
        <f>VLOOKUP($A28,'Emarg 3eme'!$A$18:$D$142,4,FALSE)</f>
        <v>27</v>
      </c>
      <c r="E28" s="73" t="str">
        <f>VLOOKUP($A28,'Emarg 3eme'!$A$18:$D$142,3,FALSE)</f>
        <v>VC Eure Madrie Seine</v>
      </c>
    </row>
    <row r="29" spans="1:5" ht="19.5" customHeight="1">
      <c r="A29" s="3">
        <v>73</v>
      </c>
      <c r="B29" s="73">
        <v>14</v>
      </c>
      <c r="C29" s="76" t="str">
        <f>VLOOKUP($A29,'Emarg 3eme'!$A$18:$D$142,2,FALSE)</f>
        <v>BOUDARD Jean</v>
      </c>
      <c r="D29" s="76">
        <f>VLOOKUP($A29,'Emarg 3eme'!$A$18:$D$142,4,FALSE)</f>
        <v>27</v>
      </c>
      <c r="E29" s="73" t="str">
        <f>VLOOKUP($A29,'Emarg 3eme'!$A$18:$D$142,3,FALSE)</f>
        <v>CS Bonneville</v>
      </c>
    </row>
    <row r="30" spans="1:5" ht="19.5" customHeight="1">
      <c r="A30" s="3">
        <v>61</v>
      </c>
      <c r="B30" s="73">
        <v>15</v>
      </c>
      <c r="C30" s="76" t="str">
        <f>VLOOKUP($A30,'Emarg 3eme'!$A$18:$D$142,2,FALSE)</f>
        <v>DEGLOS François</v>
      </c>
      <c r="D30" s="76">
        <f>VLOOKUP($A30,'Emarg 3eme'!$A$18:$D$142,4,FALSE)</f>
        <v>27</v>
      </c>
      <c r="E30" s="73" t="str">
        <f>VLOOKUP($A30,'Emarg 3eme'!$A$18:$D$142,3,FALSE)</f>
        <v>Stade Vernolien</v>
      </c>
    </row>
    <row r="31" spans="1:5" ht="19.5" customHeight="1">
      <c r="A31" s="3"/>
      <c r="B31" s="73">
        <v>16</v>
      </c>
      <c r="C31" s="76" t="e">
        <f>VLOOKUP($A31,'Emarg 3eme'!$A$18:$D$142,2,FALSE)</f>
        <v>#N/A</v>
      </c>
      <c r="D31" s="76" t="e">
        <f>VLOOKUP($A31,'Emarg 3eme'!$A$18:$D$142,4,FALSE)</f>
        <v>#N/A</v>
      </c>
      <c r="E31" s="73" t="e">
        <f>VLOOKUP($A31,'Emarg 3eme'!$A$18:$D$142,3,FALSE)</f>
        <v>#N/A</v>
      </c>
    </row>
    <row r="32" spans="1:5" ht="19.5" customHeight="1">
      <c r="A32" s="3"/>
      <c r="B32" s="73">
        <v>17</v>
      </c>
      <c r="C32" s="76" t="e">
        <f>VLOOKUP($A32,'Emarg 3eme'!$A$18:$D$142,2,FALSE)</f>
        <v>#N/A</v>
      </c>
      <c r="D32" s="76" t="e">
        <f>VLOOKUP($A32,'Emarg 3eme'!$A$18:$D$142,4,FALSE)</f>
        <v>#N/A</v>
      </c>
      <c r="E32" s="73" t="e">
        <f>VLOOKUP($A32,'Emarg 3eme'!$A$18:$D$142,3,FALSE)</f>
        <v>#N/A</v>
      </c>
    </row>
    <row r="33" spans="1:5" ht="19.5" customHeight="1">
      <c r="A33" s="3"/>
      <c r="B33" s="73">
        <v>18</v>
      </c>
      <c r="C33" s="76" t="e">
        <f>VLOOKUP($A33,'Emarg 3eme'!$A$18:$D$142,2,FALSE)</f>
        <v>#N/A</v>
      </c>
      <c r="D33" s="76" t="e">
        <f>VLOOKUP($A33,'Emarg 3eme'!$A$18:$D$142,4,FALSE)</f>
        <v>#N/A</v>
      </c>
      <c r="E33" s="73" t="e">
        <f>VLOOKUP($A33,'Emarg 3eme'!$A$18:$D$142,3,FALSE)</f>
        <v>#N/A</v>
      </c>
    </row>
    <row r="34" spans="1:5" ht="19.5" customHeight="1">
      <c r="A34" s="3"/>
      <c r="B34" s="73">
        <v>19</v>
      </c>
      <c r="C34" s="76" t="e">
        <f>VLOOKUP($A34,'Emarg 3eme'!$A$18:$D$142,2,FALSE)</f>
        <v>#N/A</v>
      </c>
      <c r="D34" s="76" t="e">
        <f>VLOOKUP($A34,'Emarg 3eme'!$A$18:$D$142,4,FALSE)</f>
        <v>#N/A</v>
      </c>
      <c r="E34" s="73" t="e">
        <f>VLOOKUP($A34,'Emarg 3eme'!$A$18:$D$142,3,FALSE)</f>
        <v>#N/A</v>
      </c>
    </row>
    <row r="35" spans="1:5" ht="19.5" customHeight="1">
      <c r="A35" s="3"/>
      <c r="B35" s="73">
        <v>20</v>
      </c>
      <c r="C35" s="76" t="e">
        <f>VLOOKUP($A35,'Emarg 3eme'!$A$18:$D$142,2,FALSE)</f>
        <v>#N/A</v>
      </c>
      <c r="D35" s="76" t="e">
        <f>VLOOKUP($A35,'Emarg 3eme'!$A$18:$D$142,4,FALSE)</f>
        <v>#N/A</v>
      </c>
      <c r="E35" s="73" t="e">
        <f>VLOOKUP($A35,'Emarg 3eme'!$A$18:$D$142,3,FALSE)</f>
        <v>#N/A</v>
      </c>
    </row>
    <row r="36" spans="1:5" ht="19.5" customHeight="1">
      <c r="A36" s="3"/>
      <c r="B36" s="73">
        <v>21</v>
      </c>
      <c r="C36" s="76" t="e">
        <f>VLOOKUP($A36,'Emarg 3eme'!$A$18:$D$142,2,FALSE)</f>
        <v>#N/A</v>
      </c>
      <c r="D36" s="76" t="e">
        <f>VLOOKUP($A36,'Emarg 3eme'!$A$18:$D$142,4,FALSE)</f>
        <v>#N/A</v>
      </c>
      <c r="E36" s="73" t="e">
        <f>VLOOKUP($A36,'Emarg 3eme'!$A$18:$D$142,3,FALSE)</f>
        <v>#N/A</v>
      </c>
    </row>
    <row r="37" spans="1:5" ht="19.5" customHeight="1">
      <c r="A37" s="3"/>
      <c r="B37" s="73">
        <v>22</v>
      </c>
      <c r="C37" s="76" t="e">
        <f>VLOOKUP($A37,'Emarg 3eme'!$A$18:$D$142,2,FALSE)</f>
        <v>#N/A</v>
      </c>
      <c r="D37" s="76" t="e">
        <f>VLOOKUP($A37,'Emarg 3eme'!$A$18:$D$142,4,FALSE)</f>
        <v>#N/A</v>
      </c>
      <c r="E37" s="73" t="e">
        <f>VLOOKUP($A37,'Emarg 3eme'!$A$18:$D$142,3,FALSE)</f>
        <v>#N/A</v>
      </c>
    </row>
    <row r="38" spans="1:5" ht="19.5" customHeight="1">
      <c r="A38" s="3"/>
      <c r="B38" s="73">
        <v>23</v>
      </c>
      <c r="C38" s="76" t="e">
        <f>VLOOKUP($A38,'Emarg 3eme'!$A$18:$D$142,2,FALSE)</f>
        <v>#N/A</v>
      </c>
      <c r="D38" s="76" t="e">
        <f>VLOOKUP($A38,'Emarg 3eme'!$A$18:$D$142,4,FALSE)</f>
        <v>#N/A</v>
      </c>
      <c r="E38" s="73" t="e">
        <f>VLOOKUP($A38,'Emarg 3eme'!$A$18:$D$142,3,FALSE)</f>
        <v>#N/A</v>
      </c>
    </row>
    <row r="39" spans="1:5" ht="19.5" customHeight="1">
      <c r="A39" s="3"/>
      <c r="B39" s="73">
        <v>24</v>
      </c>
      <c r="C39" s="76" t="e">
        <f>VLOOKUP($A39,'Emarg 3eme'!$A$18:$D$142,2,FALSE)</f>
        <v>#N/A</v>
      </c>
      <c r="D39" s="76" t="e">
        <f>VLOOKUP($A39,'Emarg 3eme'!$A$18:$D$142,4,FALSE)</f>
        <v>#N/A</v>
      </c>
      <c r="E39" s="73" t="e">
        <f>VLOOKUP($A39,'Emarg 3eme'!$A$18:$D$142,3,FALSE)</f>
        <v>#N/A</v>
      </c>
    </row>
    <row r="40" spans="1:5" ht="19.5" customHeight="1">
      <c r="A40" s="3"/>
      <c r="B40" s="73">
        <v>25</v>
      </c>
      <c r="C40" s="76" t="e">
        <f>VLOOKUP($A40,'Emarg 3eme'!$A$18:$D$142,2,FALSE)</f>
        <v>#N/A</v>
      </c>
      <c r="D40" s="76" t="e">
        <f>VLOOKUP($A40,'Emarg 3eme'!$A$18:$D$142,4,FALSE)</f>
        <v>#N/A</v>
      </c>
      <c r="E40" s="73" t="e">
        <f>VLOOKUP($A40,'Emarg 3eme'!$A$18:$D$142,3,FALSE)</f>
        <v>#N/A</v>
      </c>
    </row>
    <row r="41" spans="1:5" ht="19.5" customHeight="1">
      <c r="A41" s="3"/>
      <c r="B41" s="73">
        <v>26</v>
      </c>
      <c r="C41" s="76" t="e">
        <f>VLOOKUP($A41,'Emarg 3eme'!$A$18:$D$142,2,FALSE)</f>
        <v>#N/A</v>
      </c>
      <c r="D41" s="76" t="e">
        <f>VLOOKUP($A41,'Emarg 3eme'!$A$18:$D$142,4,FALSE)</f>
        <v>#N/A</v>
      </c>
      <c r="E41" s="73" t="e">
        <f>VLOOKUP($A41,'Emarg 3eme'!$A$18:$D$142,3,FALSE)</f>
        <v>#N/A</v>
      </c>
    </row>
    <row r="42" spans="1:5" ht="19.5" customHeight="1">
      <c r="A42" s="3"/>
      <c r="B42" s="73">
        <v>27</v>
      </c>
      <c r="C42" s="76" t="e">
        <f>VLOOKUP($A42,'Emarg 3eme'!$A$18:$D$142,2,FALSE)</f>
        <v>#N/A</v>
      </c>
      <c r="D42" s="76" t="e">
        <f>VLOOKUP($A42,'Emarg 3eme'!$A$18:$D$142,4,FALSE)</f>
        <v>#N/A</v>
      </c>
      <c r="E42" s="73" t="e">
        <f>VLOOKUP($A42,'Emarg 3eme'!$A$18:$D$142,3,FALSE)</f>
        <v>#N/A</v>
      </c>
    </row>
    <row r="43" spans="1:5" ht="19.5" customHeight="1">
      <c r="A43" s="3"/>
      <c r="B43" s="73">
        <v>28</v>
      </c>
      <c r="C43" s="76" t="e">
        <f>VLOOKUP($A43,'Emarg 3eme'!$A$18:$D$142,2,FALSE)</f>
        <v>#N/A</v>
      </c>
      <c r="D43" s="76" t="e">
        <f>VLOOKUP($A43,'Emarg 3eme'!$A$18:$D$142,4,FALSE)</f>
        <v>#N/A</v>
      </c>
      <c r="E43" s="73" t="e">
        <f>VLOOKUP($A43,'Emarg 3eme'!$A$18:$D$142,3,FALSE)</f>
        <v>#N/A</v>
      </c>
    </row>
    <row r="44" spans="1:5" ht="19.5" customHeight="1">
      <c r="A44" s="3"/>
      <c r="B44" s="73">
        <v>29</v>
      </c>
      <c r="C44" s="76" t="e">
        <f>VLOOKUP($A44,'Emarg 3eme'!$A$18:$D$142,2,FALSE)</f>
        <v>#N/A</v>
      </c>
      <c r="D44" s="76" t="e">
        <f>VLOOKUP($A44,'Emarg 3eme'!$A$18:$D$142,4,FALSE)</f>
        <v>#N/A</v>
      </c>
      <c r="E44" s="73" t="e">
        <f>VLOOKUP($A44,'Emarg 3eme'!$A$18:$D$142,3,FALSE)</f>
        <v>#N/A</v>
      </c>
    </row>
    <row r="45" spans="1:5" ht="19.5" customHeight="1">
      <c r="A45" s="3"/>
      <c r="B45" s="73">
        <v>30</v>
      </c>
      <c r="C45" s="76" t="e">
        <f>VLOOKUP($A45,'Emarg 3eme'!$A$18:$D$142,2,FALSE)</f>
        <v>#N/A</v>
      </c>
      <c r="D45" s="76" t="e">
        <f>VLOOKUP($A45,'Emarg 3eme'!$A$18:$D$142,4,FALSE)</f>
        <v>#N/A</v>
      </c>
      <c r="E45" s="73" t="e">
        <f>VLOOKUP($A45,'Emarg 3eme'!$A$18:$D$142,3,FALSE)</f>
        <v>#N/A</v>
      </c>
    </row>
    <row r="46" spans="1:5" ht="19.5" customHeight="1">
      <c r="A46" s="3"/>
      <c r="B46" s="73">
        <v>31</v>
      </c>
      <c r="C46" s="76" t="e">
        <f>VLOOKUP($A46,'Emarg 3eme'!$A$18:$D$142,2,FALSE)</f>
        <v>#N/A</v>
      </c>
      <c r="D46" s="76" t="e">
        <f>VLOOKUP($A46,'Emarg 3eme'!$A$18:$D$142,4,FALSE)</f>
        <v>#N/A</v>
      </c>
      <c r="E46" s="73" t="e">
        <f>VLOOKUP($A46,'Emarg 3eme'!$A$18:$D$142,3,FALSE)</f>
        <v>#N/A</v>
      </c>
    </row>
    <row r="47" spans="1:5" ht="19.5" customHeight="1">
      <c r="A47" s="3"/>
      <c r="B47" s="73">
        <v>32</v>
      </c>
      <c r="C47" s="76" t="e">
        <f>VLOOKUP($A47,'Emarg 3eme'!$A$18:$D$142,2,FALSE)</f>
        <v>#N/A</v>
      </c>
      <c r="D47" s="76" t="e">
        <f>VLOOKUP($A47,'Emarg 3eme'!$A$18:$D$142,4,FALSE)</f>
        <v>#N/A</v>
      </c>
      <c r="E47" s="73" t="e">
        <f>VLOOKUP($A47,'Emarg 3eme'!$A$18:$D$142,3,FALSE)</f>
        <v>#N/A</v>
      </c>
    </row>
    <row r="48" spans="1:5" ht="19.5" customHeight="1">
      <c r="A48" s="3"/>
      <c r="B48" s="73">
        <v>33</v>
      </c>
      <c r="C48" s="76" t="e">
        <f>VLOOKUP($A48,'Emarg 3eme'!$A$18:$D$142,2,FALSE)</f>
        <v>#N/A</v>
      </c>
      <c r="D48" s="76" t="e">
        <f>VLOOKUP($A48,'Emarg 3eme'!$A$18:$D$142,4,FALSE)</f>
        <v>#N/A</v>
      </c>
      <c r="E48" s="73" t="e">
        <f>VLOOKUP($A48,'Emarg 3eme'!$A$18:$D$142,3,FALSE)</f>
        <v>#N/A</v>
      </c>
    </row>
    <row r="49" spans="1:5" ht="19.5" customHeight="1">
      <c r="A49" s="3"/>
      <c r="B49" s="73">
        <v>34</v>
      </c>
      <c r="C49" s="76" t="e">
        <f>VLOOKUP($A49,'Emarg 3eme'!$A$18:$D$142,2,FALSE)</f>
        <v>#N/A</v>
      </c>
      <c r="D49" s="76" t="e">
        <f>VLOOKUP($A49,'Emarg 3eme'!$A$18:$D$142,4,FALSE)</f>
        <v>#N/A</v>
      </c>
      <c r="E49" s="73" t="e">
        <f>VLOOKUP($A49,'Emarg 3eme'!$A$18:$D$142,3,FALSE)</f>
        <v>#N/A</v>
      </c>
    </row>
    <row r="50" spans="1:5" ht="19.5" customHeight="1">
      <c r="A50" s="3"/>
      <c r="B50" s="73">
        <v>35</v>
      </c>
      <c r="C50" s="76" t="e">
        <f>VLOOKUP($A50,'Emarg 3eme'!$A$18:$D$142,2,FALSE)</f>
        <v>#N/A</v>
      </c>
      <c r="D50" s="76" t="e">
        <f>VLOOKUP($A50,'Emarg 3eme'!$A$18:$D$142,4,FALSE)</f>
        <v>#N/A</v>
      </c>
      <c r="E50" s="73" t="e">
        <f>VLOOKUP($A50,'Emarg 3eme'!$A$18:$D$142,3,FALSE)</f>
        <v>#N/A</v>
      </c>
    </row>
    <row r="51" spans="1:5" ht="19.5" customHeight="1">
      <c r="A51" s="3"/>
      <c r="B51" s="73">
        <v>36</v>
      </c>
      <c r="C51" s="76" t="e">
        <f>VLOOKUP($A51,'Emarg 3eme'!$A$18:$D$142,2,FALSE)</f>
        <v>#N/A</v>
      </c>
      <c r="D51" s="76" t="e">
        <f>VLOOKUP($A51,'Emarg 3eme'!$A$18:$D$142,4,FALSE)</f>
        <v>#N/A</v>
      </c>
      <c r="E51" s="73" t="e">
        <f>VLOOKUP($A51,'Emarg 3eme'!$A$18:$D$142,3,FALSE)</f>
        <v>#N/A</v>
      </c>
    </row>
    <row r="52" spans="1:5" ht="19.5" customHeight="1">
      <c r="A52" s="3"/>
      <c r="B52" s="73">
        <v>37</v>
      </c>
      <c r="C52" s="76" t="e">
        <f>VLOOKUP($A52,'Emarg 3eme'!$A$18:$D$142,2,FALSE)</f>
        <v>#N/A</v>
      </c>
      <c r="D52" s="76" t="e">
        <f>VLOOKUP($A52,'Emarg 3eme'!$A$18:$D$142,4,FALSE)</f>
        <v>#N/A</v>
      </c>
      <c r="E52" s="73" t="e">
        <f>VLOOKUP($A52,'Emarg 3eme'!$A$18:$D$142,3,FALSE)</f>
        <v>#N/A</v>
      </c>
    </row>
    <row r="53" spans="1:5" ht="19.5" customHeight="1">
      <c r="A53" s="3"/>
      <c r="B53" s="73">
        <v>38</v>
      </c>
      <c r="C53" s="76" t="e">
        <f>VLOOKUP($A53,'Emarg 3eme'!$A$18:$D$142,2,FALSE)</f>
        <v>#N/A</v>
      </c>
      <c r="D53" s="76" t="e">
        <f>VLOOKUP($A53,'Emarg 3eme'!$A$18:$D$142,4,FALSE)</f>
        <v>#N/A</v>
      </c>
      <c r="E53" s="73" t="e">
        <f>VLOOKUP($A53,'Emarg 3eme'!$A$18:$D$142,3,FALSE)</f>
        <v>#N/A</v>
      </c>
    </row>
    <row r="54" spans="1:5" ht="19.5" customHeight="1">
      <c r="A54" s="3"/>
      <c r="B54" s="73">
        <v>39</v>
      </c>
      <c r="C54" s="76" t="e">
        <f>VLOOKUP($A54,'Emarg 3eme'!$A$18:$D$142,2,FALSE)</f>
        <v>#N/A</v>
      </c>
      <c r="D54" s="76" t="e">
        <f>VLOOKUP($A54,'Emarg 3eme'!$A$18:$D$142,4,FALSE)</f>
        <v>#N/A</v>
      </c>
      <c r="E54" s="73" t="e">
        <f>VLOOKUP($A54,'Emarg 3eme'!$A$18:$D$142,3,FALSE)</f>
        <v>#N/A</v>
      </c>
    </row>
    <row r="55" spans="1:5" ht="19.5" customHeight="1">
      <c r="A55" s="3"/>
      <c r="B55" s="73">
        <v>40</v>
      </c>
      <c r="C55" s="76" t="e">
        <f>VLOOKUP($A55,'Emarg 3eme'!$A$18:$D$142,2,FALSE)</f>
        <v>#N/A</v>
      </c>
      <c r="D55" s="76" t="e">
        <f>VLOOKUP($A55,'Emarg 3eme'!$A$18:$D$142,4,FALSE)</f>
        <v>#N/A</v>
      </c>
      <c r="E55" s="73" t="e">
        <f>VLOOKUP($A55,'Emarg 3eme'!$A$18:$D$142,3,FALSE)</f>
        <v>#N/A</v>
      </c>
    </row>
    <row r="56" spans="1:5" ht="19.5" customHeight="1">
      <c r="A56" s="3"/>
      <c r="B56" s="73">
        <v>41</v>
      </c>
      <c r="C56" s="76" t="e">
        <f>VLOOKUP($A56,'Emarg 3eme'!$A$18:$D$142,2,FALSE)</f>
        <v>#N/A</v>
      </c>
      <c r="D56" s="76" t="e">
        <f>VLOOKUP($A56,'Emarg 3eme'!$A$18:$D$142,4,FALSE)</f>
        <v>#N/A</v>
      </c>
      <c r="E56" s="73" t="e">
        <f>VLOOKUP($A56,'Emarg 3eme'!$A$18:$D$142,3,FALSE)</f>
        <v>#N/A</v>
      </c>
    </row>
    <row r="57" spans="1:5" ht="19.5" customHeight="1">
      <c r="A57" s="3"/>
      <c r="B57" s="73">
        <v>42</v>
      </c>
      <c r="C57" s="76" t="e">
        <f>VLOOKUP($A57,'Emarg 3eme'!$A$18:$D$142,2,FALSE)</f>
        <v>#N/A</v>
      </c>
      <c r="D57" s="76" t="e">
        <f>VLOOKUP($A57,'Emarg 3eme'!$A$18:$D$142,4,FALSE)</f>
        <v>#N/A</v>
      </c>
      <c r="E57" s="73" t="e">
        <f>VLOOKUP($A57,'Emarg 3eme'!$A$18:$D$142,3,FALSE)</f>
        <v>#N/A</v>
      </c>
    </row>
    <row r="58" spans="1:5" ht="19.5" customHeight="1">
      <c r="A58" s="3"/>
      <c r="B58" s="73">
        <v>43</v>
      </c>
      <c r="C58" s="76" t="e">
        <f>VLOOKUP($A58,'Emarg 3eme'!$A$18:$D$142,2,FALSE)</f>
        <v>#N/A</v>
      </c>
      <c r="D58" s="76" t="e">
        <f>VLOOKUP($A58,'Emarg 3eme'!$A$18:$D$142,4,FALSE)</f>
        <v>#N/A</v>
      </c>
      <c r="E58" s="73" t="e">
        <f>VLOOKUP($A58,'Emarg 3eme'!$A$18:$D$142,3,FALSE)</f>
        <v>#N/A</v>
      </c>
    </row>
    <row r="59" spans="1:5" ht="19.5" customHeight="1">
      <c r="A59" s="3"/>
      <c r="B59" s="73">
        <v>44</v>
      </c>
      <c r="C59" s="76" t="e">
        <f>VLOOKUP($A59,'Emarg 3eme'!$A$18:$D$142,2,FALSE)</f>
        <v>#N/A</v>
      </c>
      <c r="D59" s="76" t="e">
        <f>VLOOKUP($A59,'Emarg 3eme'!$A$18:$D$142,4,FALSE)</f>
        <v>#N/A</v>
      </c>
      <c r="E59" s="73" t="e">
        <f>VLOOKUP($A59,'Emarg 3eme'!$A$18:$D$142,3,FALSE)</f>
        <v>#N/A</v>
      </c>
    </row>
    <row r="60" spans="1:5" ht="19.5" customHeight="1">
      <c r="A60" s="3"/>
      <c r="B60" s="73">
        <v>45</v>
      </c>
      <c r="C60" s="76" t="e">
        <f>VLOOKUP($A60,'Emarg 3eme'!$A$18:$D$142,2,FALSE)</f>
        <v>#N/A</v>
      </c>
      <c r="D60" s="76" t="e">
        <f>VLOOKUP($A60,'Emarg 3eme'!$A$18:$D$142,4,FALSE)</f>
        <v>#N/A</v>
      </c>
      <c r="E60" s="73" t="e">
        <f>VLOOKUP($A60,'Emarg 3eme'!$A$18:$D$142,3,FALSE)</f>
        <v>#N/A</v>
      </c>
    </row>
    <row r="61" spans="1:5" ht="19.5" customHeight="1">
      <c r="A61" s="3"/>
      <c r="B61" s="73">
        <v>46</v>
      </c>
      <c r="C61" s="76" t="e">
        <f>VLOOKUP($A61,'Emarg 3eme'!$A$18:$D$142,2,FALSE)</f>
        <v>#N/A</v>
      </c>
      <c r="D61" s="76" t="e">
        <f>VLOOKUP($A61,'Emarg 3eme'!$A$18:$D$142,4,FALSE)</f>
        <v>#N/A</v>
      </c>
      <c r="E61" s="73" t="e">
        <f>VLOOKUP($A61,'Emarg 3eme'!$A$18:$D$142,3,FALSE)</f>
        <v>#N/A</v>
      </c>
    </row>
    <row r="62" spans="1:5" ht="19.5" customHeight="1">
      <c r="A62" s="3"/>
      <c r="B62" s="73">
        <v>47</v>
      </c>
      <c r="C62" s="76" t="e">
        <f>VLOOKUP($A62,'Emarg 3eme'!$A$18:$D$142,2,FALSE)</f>
        <v>#N/A</v>
      </c>
      <c r="D62" s="76" t="e">
        <f>VLOOKUP($A62,'Emarg 3eme'!$A$18:$D$142,4,FALSE)</f>
        <v>#N/A</v>
      </c>
      <c r="E62" s="73" t="e">
        <f>VLOOKUP($A62,'Emarg 3eme'!$A$18:$D$142,3,FALSE)</f>
        <v>#N/A</v>
      </c>
    </row>
    <row r="63" spans="1:5" ht="19.5" customHeight="1">
      <c r="A63" s="3"/>
      <c r="B63" s="73">
        <v>48</v>
      </c>
      <c r="C63" s="76" t="e">
        <f>VLOOKUP($A63,'Emarg 3eme'!$A$18:$D$142,2,FALSE)</f>
        <v>#N/A</v>
      </c>
      <c r="D63" s="76" t="e">
        <f>VLOOKUP($A63,'Emarg 3eme'!$A$18:$D$142,4,FALSE)</f>
        <v>#N/A</v>
      </c>
      <c r="E63" s="73" t="e">
        <f>VLOOKUP($A63,'Emarg 3eme'!$A$18:$D$142,3,FALSE)</f>
        <v>#N/A</v>
      </c>
    </row>
    <row r="64" spans="1:5" ht="19.5" customHeight="1">
      <c r="A64" s="3"/>
      <c r="B64" s="73">
        <v>49</v>
      </c>
      <c r="C64" s="76" t="e">
        <f>VLOOKUP($A64,'Emarg 3eme'!$A$18:$D$142,2,FALSE)</f>
        <v>#N/A</v>
      </c>
      <c r="D64" s="76" t="e">
        <f>VLOOKUP($A64,'Emarg 3eme'!$A$18:$D$142,4,FALSE)</f>
        <v>#N/A</v>
      </c>
      <c r="E64" s="73" t="e">
        <f>VLOOKUP($A64,'Emarg 3eme'!$A$18:$D$142,3,FALSE)</f>
        <v>#N/A</v>
      </c>
    </row>
    <row r="65" spans="1:5" ht="19.5" customHeight="1">
      <c r="A65" s="3"/>
      <c r="B65" s="73">
        <v>50</v>
      </c>
      <c r="C65" s="76" t="e">
        <f>VLOOKUP($A65,'Emarg 3eme'!$A$18:$D$142,2,FALSE)</f>
        <v>#N/A</v>
      </c>
      <c r="D65" s="76" t="e">
        <f>VLOOKUP($A65,'Emarg 3eme'!$A$18:$D$142,4,FALSE)</f>
        <v>#N/A</v>
      </c>
      <c r="E65" s="73" t="e">
        <f>VLOOKUP($A65,'Emarg 3eme'!$A$18:$D$142,3,FALSE)</f>
        <v>#N/A</v>
      </c>
    </row>
    <row r="66" spans="1:5" ht="19.5" customHeight="1">
      <c r="A66" s="3"/>
      <c r="B66" s="73">
        <v>51</v>
      </c>
      <c r="C66" s="76" t="e">
        <f>VLOOKUP($A66,'Emarg 3eme'!$A$18:$D$142,2,FALSE)</f>
        <v>#N/A</v>
      </c>
      <c r="D66" s="76" t="e">
        <f>VLOOKUP($A66,'Emarg 3eme'!$A$18:$D$142,4,FALSE)</f>
        <v>#N/A</v>
      </c>
      <c r="E66" s="73" t="e">
        <f>VLOOKUP($A66,'Emarg 3eme'!$A$18:$D$142,3,FALSE)</f>
        <v>#N/A</v>
      </c>
    </row>
    <row r="67" spans="1:5" ht="19.5" customHeight="1">
      <c r="A67" s="3"/>
      <c r="B67" s="73">
        <v>52</v>
      </c>
      <c r="C67" s="76" t="e">
        <f>VLOOKUP($A67,'Emarg 3eme'!$A$18:$D$142,2,FALSE)</f>
        <v>#N/A</v>
      </c>
      <c r="D67" s="76" t="e">
        <f>VLOOKUP($A67,'Emarg 3eme'!$A$18:$D$142,4,FALSE)</f>
        <v>#N/A</v>
      </c>
      <c r="E67" s="73" t="e">
        <f>VLOOKUP($A67,'Emarg 3eme'!$A$18:$D$142,3,FALSE)</f>
        <v>#N/A</v>
      </c>
    </row>
    <row r="68" spans="1:5" ht="19.5" customHeight="1">
      <c r="A68" s="3"/>
      <c r="B68" s="73">
        <v>53</v>
      </c>
      <c r="C68" s="76" t="e">
        <f>VLOOKUP($A68,'Emarg 3eme'!$A$18:$D$142,2,FALSE)</f>
        <v>#N/A</v>
      </c>
      <c r="D68" s="76" t="e">
        <f>VLOOKUP($A68,'Emarg 3eme'!$A$18:$D$142,4,FALSE)</f>
        <v>#N/A</v>
      </c>
      <c r="E68" s="73" t="e">
        <f>VLOOKUP($A68,'Emarg 3eme'!$A$18:$D$142,3,FALSE)</f>
        <v>#N/A</v>
      </c>
    </row>
    <row r="69" spans="1:5" ht="19.5" customHeight="1">
      <c r="A69" s="3"/>
      <c r="B69" s="73">
        <v>54</v>
      </c>
      <c r="C69" s="76" t="e">
        <f>VLOOKUP($A69,'Emarg 3eme'!$A$18:$D$142,2,FALSE)</f>
        <v>#N/A</v>
      </c>
      <c r="D69" s="76" t="e">
        <f>VLOOKUP($A69,'Emarg 3eme'!$A$18:$D$142,4,FALSE)</f>
        <v>#N/A</v>
      </c>
      <c r="E69" s="73" t="e">
        <f>VLOOKUP($A69,'Emarg 3eme'!$A$18:$D$142,3,FALSE)</f>
        <v>#N/A</v>
      </c>
    </row>
    <row r="70" spans="1:5" ht="19.5" customHeight="1">
      <c r="A70" s="3"/>
      <c r="B70" s="73">
        <v>55</v>
      </c>
      <c r="C70" s="76" t="e">
        <f>VLOOKUP($A70,'Emarg 3eme'!$A$18:$D$142,2,FALSE)</f>
        <v>#N/A</v>
      </c>
      <c r="D70" s="76" t="e">
        <f>VLOOKUP($A70,'Emarg 3eme'!$A$18:$D$142,4,FALSE)</f>
        <v>#N/A</v>
      </c>
      <c r="E70" s="73" t="e">
        <f>VLOOKUP($A70,'Emarg 3eme'!$A$18:$D$142,3,FALSE)</f>
        <v>#N/A</v>
      </c>
    </row>
  </sheetData>
  <sheetProtection sheet="1" formatCells="0" formatColumns="0" insertRows="0" deleteRows="0"/>
  <mergeCells count="4">
    <mergeCell ref="A2:D4"/>
    <mergeCell ref="C9:E9"/>
    <mergeCell ref="C11:E11"/>
    <mergeCell ref="B13:E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H70"/>
  <sheetViews>
    <sheetView workbookViewId="0" topLeftCell="A10">
      <selection activeCell="A29" sqref="A29"/>
    </sheetView>
  </sheetViews>
  <sheetFormatPr defaultColWidth="11.421875" defaultRowHeight="12.75"/>
  <cols>
    <col min="1" max="1" width="7.8515625" style="0" customWidth="1"/>
    <col min="2" max="2" width="20.7109375" style="0" customWidth="1"/>
    <col min="3" max="3" width="23.421875" style="0" customWidth="1"/>
    <col min="4" max="4" width="9.8515625" style="0" customWidth="1"/>
    <col min="5" max="5" width="22.7109375" style="0" customWidth="1"/>
    <col min="6" max="6" width="21.7109375" style="0" customWidth="1"/>
  </cols>
  <sheetData>
    <row r="1" ht="12.75">
      <c r="H1" s="36"/>
    </row>
    <row r="2" spans="1:8" ht="12.75" customHeight="1">
      <c r="A2" s="54"/>
      <c r="B2" s="54"/>
      <c r="C2" s="54"/>
      <c r="D2" s="54"/>
      <c r="E2" s="77"/>
      <c r="H2" s="36"/>
    </row>
    <row r="3" spans="1:8" ht="12.75">
      <c r="A3" s="54"/>
      <c r="B3" s="54"/>
      <c r="C3" s="54"/>
      <c r="D3" s="54"/>
      <c r="E3" s="77"/>
      <c r="H3" s="36"/>
    </row>
    <row r="4" spans="1:8" ht="66" customHeight="1">
      <c r="A4" s="54"/>
      <c r="B4" s="54"/>
      <c r="C4" s="54"/>
      <c r="D4" s="54"/>
      <c r="E4" s="77"/>
      <c r="F4" s="59"/>
      <c r="G4" s="59"/>
      <c r="H4" s="36"/>
    </row>
    <row r="5" ht="12.75">
      <c r="H5" s="36"/>
    </row>
    <row r="6" ht="13.5" customHeight="1"/>
    <row r="7" spans="2:8" ht="21.75" customHeight="1">
      <c r="B7" s="55" t="s">
        <v>69</v>
      </c>
      <c r="C7" s="40">
        <f>'Emarg 1ere'!$C$10</f>
        <v>41817</v>
      </c>
      <c r="D7" s="41"/>
      <c r="E7" s="41"/>
      <c r="H7" s="36"/>
    </row>
    <row r="8" spans="2:8" ht="21.75" customHeight="1">
      <c r="B8" s="55"/>
      <c r="C8" s="39"/>
      <c r="D8" s="39"/>
      <c r="E8" s="39"/>
      <c r="F8" s="42"/>
      <c r="G8" s="42"/>
      <c r="H8" s="36"/>
    </row>
    <row r="9" spans="2:8" ht="21.75" customHeight="1">
      <c r="B9" s="55" t="s">
        <v>70</v>
      </c>
      <c r="C9" s="43" t="str">
        <f>'Emarg 1ere'!$C$12:$E$12</f>
        <v>VERNEUIL SUR AVRE</v>
      </c>
      <c r="D9" s="43"/>
      <c r="E9" s="43"/>
      <c r="F9" s="43"/>
      <c r="G9" s="42"/>
      <c r="H9" s="36"/>
    </row>
    <row r="10" spans="2:6" ht="14.25" customHeight="1">
      <c r="B10" s="36"/>
      <c r="C10" s="56"/>
      <c r="D10" s="56"/>
      <c r="E10" s="56"/>
      <c r="F10" s="56"/>
    </row>
    <row r="11" spans="2:7" s="45" customFormat="1" ht="21" customHeight="1">
      <c r="B11" s="55" t="s">
        <v>72</v>
      </c>
      <c r="C11" s="43" t="str">
        <f>'Emarg 1ere'!$C$14:$E$14</f>
        <v>STADE VERNOLIEN</v>
      </c>
      <c r="D11" s="43"/>
      <c r="E11" s="43"/>
      <c r="F11" s="43"/>
      <c r="G11"/>
    </row>
    <row r="12" spans="2:7" s="45" customFormat="1" ht="21" customHeight="1">
      <c r="B12" s="55"/>
      <c r="C12" s="72"/>
      <c r="D12" s="72"/>
      <c r="E12" s="72"/>
      <c r="F12" s="72"/>
      <c r="G12"/>
    </row>
    <row r="13" spans="1:7" s="45" customFormat="1" ht="21" customHeight="1">
      <c r="A13" s="39"/>
      <c r="B13" s="60" t="s">
        <v>8</v>
      </c>
      <c r="C13" s="60"/>
      <c r="D13" s="60"/>
      <c r="E13" s="60"/>
      <c r="F13" s="60"/>
      <c r="G13"/>
    </row>
    <row r="15" spans="1:6" ht="12.75">
      <c r="A15" s="3" t="s">
        <v>176</v>
      </c>
      <c r="B15" s="78" t="s">
        <v>177</v>
      </c>
      <c r="C15" s="78" t="s">
        <v>178</v>
      </c>
      <c r="D15" s="79" t="s">
        <v>78</v>
      </c>
      <c r="E15" s="28" t="s">
        <v>77</v>
      </c>
      <c r="F15" s="28" t="s">
        <v>182</v>
      </c>
    </row>
    <row r="16" spans="1:6" ht="19.5" customHeight="1">
      <c r="A16" s="80">
        <v>9</v>
      </c>
      <c r="B16" s="78">
        <v>1</v>
      </c>
      <c r="C16" s="75" t="str">
        <f>VLOOKUP($A16,'Emarg GS'!$A$18:$D$142,2,FALSE)</f>
        <v>GAGEOT Christian</v>
      </c>
      <c r="D16" s="75">
        <f>VLOOKUP($A16,'Emarg GS'!$A$18:$D$142,4,FALSE)</f>
        <v>28</v>
      </c>
      <c r="E16" s="75" t="str">
        <f>VLOOKUP($A16,'Emarg GS'!$A$18:$D$142,3,FALSE)</f>
        <v>Dreux CC</v>
      </c>
      <c r="F16" s="75" t="str">
        <f>VLOOKUP($A16,'Emarg GS'!$A$18:$F$142,6,FALSE)</f>
        <v>B</v>
      </c>
    </row>
    <row r="17" spans="1:6" ht="19.5" customHeight="1">
      <c r="A17" s="3">
        <v>8</v>
      </c>
      <c r="B17" s="78">
        <v>2</v>
      </c>
      <c r="C17" s="75" t="str">
        <f>VLOOKUP($A17,'Emarg GS'!$A$18:$D$142,2,FALSE)</f>
        <v>BELLIARD André</v>
      </c>
      <c r="D17" s="75">
        <f>VLOOKUP($A17,'Emarg GS'!$A$18:$D$142,4,FALSE)</f>
        <v>28</v>
      </c>
      <c r="E17" s="75" t="str">
        <f>VLOOKUP($A17,'Emarg GS'!$A$18:$D$142,3,FALSE)</f>
        <v>Dreux CC</v>
      </c>
      <c r="F17" s="75" t="str">
        <f>VLOOKUP($A17,'Emarg GS'!$A$18:$F$142,6,FALSE)</f>
        <v>A</v>
      </c>
    </row>
    <row r="18" spans="1:6" ht="19.5" customHeight="1">
      <c r="A18" s="3">
        <v>13</v>
      </c>
      <c r="B18" s="78">
        <v>3</v>
      </c>
      <c r="C18" s="75" t="str">
        <f>VLOOKUP($A18,'Emarg GS'!$A$18:$D$142,2,FALSE)</f>
        <v>PILON Max</v>
      </c>
      <c r="D18" s="75">
        <f>VLOOKUP($A18,'Emarg GS'!$A$18:$D$142,4,FALSE)</f>
        <v>27</v>
      </c>
      <c r="E18" s="75" t="str">
        <f>VLOOKUP($A18,'Emarg GS'!$A$18:$D$142,3,FALSE)</f>
        <v>VC Eure Madrie Seine</v>
      </c>
      <c r="F18" s="75" t="str">
        <f>VLOOKUP($A18,'Emarg GS'!$A$18:$F$142,6,FALSE)</f>
        <v>B</v>
      </c>
    </row>
    <row r="19" spans="1:6" ht="19.5" customHeight="1">
      <c r="A19" s="3">
        <v>7</v>
      </c>
      <c r="B19" s="78">
        <v>4</v>
      </c>
      <c r="C19" s="75" t="str">
        <f>VLOOKUP($A19,'Emarg GS'!$A$18:$D$142,2,FALSE)</f>
        <v>MOREL Jean Claude</v>
      </c>
      <c r="D19" s="75">
        <f>VLOOKUP($A19,'Emarg GS'!$A$18:$D$142,4,FALSE)</f>
        <v>27</v>
      </c>
      <c r="E19" s="75" t="str">
        <f>VLOOKUP($A19,'Emarg GS'!$A$18:$D$142,3,FALSE)</f>
        <v>VC Caer Normanville</v>
      </c>
      <c r="F19" s="75" t="str">
        <f>VLOOKUP($A19,'Emarg GS'!$A$18:$F$142,6,FALSE)</f>
        <v>B</v>
      </c>
    </row>
    <row r="20" spans="1:6" ht="19.5" customHeight="1">
      <c r="A20" s="3">
        <v>11</v>
      </c>
      <c r="B20" s="78">
        <v>5</v>
      </c>
      <c r="C20" s="75" t="str">
        <f>VLOOKUP($A20,'Emarg GS'!$A$18:$D$142,2,FALSE)</f>
        <v>REVEL Serge</v>
      </c>
      <c r="D20" s="75">
        <f>VLOOKUP($A20,'Emarg GS'!$A$18:$D$142,4,FALSE)</f>
        <v>27</v>
      </c>
      <c r="E20" s="75" t="str">
        <f>VLOOKUP($A20,'Emarg GS'!$A$18:$D$142,3,FALSE)</f>
        <v>AS St Marcel</v>
      </c>
      <c r="F20" s="75" t="str">
        <f>VLOOKUP($A20,'Emarg GS'!$A$18:$F$142,6,FALSE)</f>
        <v>B</v>
      </c>
    </row>
    <row r="21" spans="1:6" ht="19.5" customHeight="1">
      <c r="A21" s="3">
        <v>1</v>
      </c>
      <c r="B21" s="78">
        <v>6</v>
      </c>
      <c r="C21" s="75" t="str">
        <f>VLOOKUP($A21,'Emarg GS'!$A$18:$D$142,2,FALSE)</f>
        <v>DAMAGNEZ Olivier</v>
      </c>
      <c r="D21" s="75">
        <f>VLOOKUP($A21,'Emarg GS'!$A$18:$D$142,4,FALSE)</f>
        <v>27</v>
      </c>
      <c r="E21" s="75" t="str">
        <f>VLOOKUP($A21,'Emarg GS'!$A$18:$D$142,3,FALSE)</f>
        <v>Stade Vernolien</v>
      </c>
      <c r="F21" s="75" t="str">
        <f>VLOOKUP($A21,'Emarg GS'!$A$18:$F$142,6,FALSE)</f>
        <v>A</v>
      </c>
    </row>
    <row r="22" spans="1:6" ht="19.5" customHeight="1">
      <c r="A22" s="3">
        <v>14</v>
      </c>
      <c r="B22" s="78">
        <v>7</v>
      </c>
      <c r="C22" s="75" t="str">
        <f>VLOOKUP($A22,'Emarg GS'!$A$18:$D$142,2,FALSE)</f>
        <v>LAURY Alain</v>
      </c>
      <c r="D22" s="75">
        <f>VLOOKUP($A22,'Emarg GS'!$A$18:$D$142,4,FALSE)</f>
        <v>95</v>
      </c>
      <c r="E22" s="75" t="str">
        <f>VLOOKUP($A22,'Emarg GS'!$A$18:$D$142,3,FALSE)</f>
        <v>AS Bessancourt</v>
      </c>
      <c r="F22" s="75" t="str">
        <f>VLOOKUP($A22,'Emarg GS'!$A$18:$F$142,6,FALSE)</f>
        <v>A</v>
      </c>
    </row>
    <row r="23" spans="1:6" ht="19.5" customHeight="1">
      <c r="A23" s="3">
        <v>12</v>
      </c>
      <c r="B23" s="78">
        <v>8</v>
      </c>
      <c r="C23" s="75" t="str">
        <f>VLOOKUP($A23,'Emarg GS'!$A$18:$D$142,2,FALSE)</f>
        <v>NARDIN Antonio</v>
      </c>
      <c r="D23" s="75">
        <f>VLOOKUP($A23,'Emarg GS'!$A$18:$D$142,4,FALSE)</f>
        <v>27</v>
      </c>
      <c r="E23" s="75" t="str">
        <f>VLOOKUP($A23,'Emarg GS'!$A$18:$D$142,3,FALSE)</f>
        <v>AC Montaure</v>
      </c>
      <c r="F23" s="75" t="str">
        <f>VLOOKUP($A23,'Emarg GS'!$A$18:$F$142,6,FALSE)</f>
        <v>A</v>
      </c>
    </row>
    <row r="24" spans="1:6" ht="19.5" customHeight="1">
      <c r="A24" s="3">
        <v>3</v>
      </c>
      <c r="B24" s="78">
        <v>9</v>
      </c>
      <c r="C24" s="75" t="str">
        <f>VLOOKUP($A24,'Emarg GS'!$A$18:$D$142,2,FALSE)</f>
        <v>KAUFMAN Michel</v>
      </c>
      <c r="D24" s="75">
        <f>VLOOKUP($A24,'Emarg GS'!$A$18:$D$142,4,FALSE)</f>
        <v>95</v>
      </c>
      <c r="E24" s="75" t="str">
        <f>VLOOKUP($A24,'Emarg GS'!$A$18:$D$142,3,FALSE)</f>
        <v>AC Marines</v>
      </c>
      <c r="F24" s="75" t="str">
        <f>VLOOKUP($A24,'Emarg GS'!$A$18:$F$142,6,FALSE)</f>
        <v>A</v>
      </c>
    </row>
    <row r="25" spans="1:6" ht="19.5" customHeight="1">
      <c r="A25" s="3">
        <v>4</v>
      </c>
      <c r="B25" s="78">
        <v>10</v>
      </c>
      <c r="C25" s="75" t="str">
        <f>VLOOKUP($A25,'Emarg GS'!$A$18:$D$142,2,FALSE)</f>
        <v>FORTIER Jean Paul</v>
      </c>
      <c r="D25" s="75">
        <f>VLOOKUP($A25,'Emarg GS'!$A$18:$D$142,4,FALSE)</f>
        <v>76</v>
      </c>
      <c r="E25" s="75" t="str">
        <f>VLOOKUP($A25,'Emarg GS'!$A$18:$D$142,3,FALSE)</f>
        <v>La Feuillie Cyclisme</v>
      </c>
      <c r="F25" s="75" t="str">
        <f>VLOOKUP($A25,'Emarg GS'!$A$18:$F$142,6,FALSE)</f>
        <v>A</v>
      </c>
    </row>
    <row r="26" spans="1:6" ht="19.5" customHeight="1">
      <c r="A26" s="3">
        <v>2</v>
      </c>
      <c r="B26" s="78">
        <v>11</v>
      </c>
      <c r="C26" s="75" t="str">
        <f>VLOOKUP($A26,'Emarg GS'!$A$18:$D$142,2,FALSE)</f>
        <v>TUNY Pierre</v>
      </c>
      <c r="D26" s="75">
        <f>VLOOKUP($A26,'Emarg GS'!$A$18:$D$142,4,FALSE)</f>
        <v>27</v>
      </c>
      <c r="E26" s="75" t="str">
        <f>VLOOKUP($A26,'Emarg GS'!$A$18:$D$142,3,FALSE)</f>
        <v>Stade Vernolien</v>
      </c>
      <c r="F26" s="75" t="str">
        <f>VLOOKUP($A26,'Emarg GS'!$A$18:$F$142,6,FALSE)</f>
        <v>B</v>
      </c>
    </row>
    <row r="27" spans="1:6" ht="19.5" customHeight="1">
      <c r="A27" s="3">
        <v>5</v>
      </c>
      <c r="B27" s="78">
        <v>12</v>
      </c>
      <c r="C27" s="75" t="str">
        <f>VLOOKUP($A27,'Emarg GS'!$A$18:$D$142,2,FALSE)</f>
        <v>STEPHAN Jean Claude</v>
      </c>
      <c r="D27" s="75">
        <f>VLOOKUP($A27,'Emarg GS'!$A$18:$D$142,4,FALSE)</f>
        <v>27</v>
      </c>
      <c r="E27" s="75" t="str">
        <f>VLOOKUP($A27,'Emarg GS'!$A$18:$D$142,3,FALSE)</f>
        <v>UV Conches</v>
      </c>
      <c r="F27" s="75" t="str">
        <f>VLOOKUP($A27,'Emarg GS'!$A$18:$F$142,6,FALSE)</f>
        <v>A</v>
      </c>
    </row>
    <row r="28" spans="1:6" ht="19.5" customHeight="1">
      <c r="A28" s="3">
        <v>6</v>
      </c>
      <c r="B28" s="78">
        <v>13</v>
      </c>
      <c r="C28" s="75" t="str">
        <f>VLOOKUP($A28,'Emarg GS'!$A$18:$D$142,2,FALSE)</f>
        <v>FLAUNET Gérard</v>
      </c>
      <c r="D28" s="75">
        <f>VLOOKUP($A28,'Emarg GS'!$A$18:$D$142,4,FALSE)</f>
        <v>27</v>
      </c>
      <c r="E28" s="75" t="str">
        <f>VLOOKUP($A28,'Emarg GS'!$A$18:$D$142,3,FALSE)</f>
        <v>VC Caer Normanville</v>
      </c>
      <c r="F28" s="75" t="str">
        <f>VLOOKUP($A28,'Emarg GS'!$A$18:$F$142,6,FALSE)</f>
        <v>A</v>
      </c>
    </row>
    <row r="29" spans="1:6" ht="19.5" customHeight="1">
      <c r="A29" s="3"/>
      <c r="B29" s="78">
        <v>14</v>
      </c>
      <c r="C29" s="75" t="e">
        <f>VLOOKUP($A29,'Emarg GS'!$A$18:$D$142,2,FALSE)</f>
        <v>#N/A</v>
      </c>
      <c r="D29" s="75" t="e">
        <f>VLOOKUP($A29,'Emarg GS'!$A$18:$D$142,4,FALSE)</f>
        <v>#N/A</v>
      </c>
      <c r="E29" s="75" t="e">
        <f>VLOOKUP($A29,'Emarg GS'!$A$18:$D$142,3,FALSE)</f>
        <v>#N/A</v>
      </c>
      <c r="F29" s="75" t="e">
        <f>VLOOKUP($A29,'Emarg GS'!$A$18:$F$142,6,FALSE)</f>
        <v>#N/A</v>
      </c>
    </row>
    <row r="30" spans="1:6" ht="19.5" customHeight="1">
      <c r="A30" s="3"/>
      <c r="B30" s="78">
        <v>15</v>
      </c>
      <c r="C30" s="75" t="e">
        <f>VLOOKUP($A30,'Emarg GS'!$A$18:$D$142,2,FALSE)</f>
        <v>#N/A</v>
      </c>
      <c r="D30" s="75" t="e">
        <f>VLOOKUP($A30,'Emarg GS'!$A$18:$D$142,4,FALSE)</f>
        <v>#N/A</v>
      </c>
      <c r="E30" s="75" t="e">
        <f>VLOOKUP($A30,'Emarg GS'!$A$18:$D$142,3,FALSE)</f>
        <v>#N/A</v>
      </c>
      <c r="F30" s="75" t="e">
        <f>VLOOKUP($A30,'Emarg GS'!$A$18:$F$142,6,FALSE)</f>
        <v>#N/A</v>
      </c>
    </row>
    <row r="31" spans="1:6" ht="19.5" customHeight="1">
      <c r="A31" s="3"/>
      <c r="B31" s="78">
        <v>16</v>
      </c>
      <c r="C31" s="75" t="e">
        <f>VLOOKUP($A31,'Emarg GS'!$A$18:$D$142,2,FALSE)</f>
        <v>#N/A</v>
      </c>
      <c r="D31" s="75" t="e">
        <f>VLOOKUP($A31,'Emarg GS'!$A$18:$D$142,4,FALSE)</f>
        <v>#N/A</v>
      </c>
      <c r="E31" s="75" t="e">
        <f>VLOOKUP($A31,'Emarg GS'!$A$18:$D$142,3,FALSE)</f>
        <v>#N/A</v>
      </c>
      <c r="F31" s="75" t="e">
        <f>VLOOKUP($A31,'Emarg GS'!$A$18:$F$142,6,FALSE)</f>
        <v>#N/A</v>
      </c>
    </row>
    <row r="32" spans="1:6" ht="19.5" customHeight="1">
      <c r="A32" s="3"/>
      <c r="B32" s="78">
        <v>17</v>
      </c>
      <c r="C32" s="75" t="e">
        <f>VLOOKUP($A32,'Emarg GS'!$A$18:$D$142,2,FALSE)</f>
        <v>#N/A</v>
      </c>
      <c r="D32" s="75" t="e">
        <f>VLOOKUP($A32,'Emarg GS'!$A$18:$D$142,4,FALSE)</f>
        <v>#N/A</v>
      </c>
      <c r="E32" s="75" t="e">
        <f>VLOOKUP($A32,'Emarg GS'!$A$18:$D$142,3,FALSE)</f>
        <v>#N/A</v>
      </c>
      <c r="F32" s="75" t="e">
        <f>VLOOKUP($A32,'Emarg GS'!$A$18:$F$142,6,FALSE)</f>
        <v>#N/A</v>
      </c>
    </row>
    <row r="33" spans="1:6" ht="19.5" customHeight="1">
      <c r="A33" s="3"/>
      <c r="B33" s="78">
        <v>18</v>
      </c>
      <c r="C33" s="75" t="e">
        <f>VLOOKUP($A33,'Emarg GS'!$A$18:$D$142,2,FALSE)</f>
        <v>#N/A</v>
      </c>
      <c r="D33" s="75" t="e">
        <f>VLOOKUP($A33,'Emarg GS'!$A$18:$D$142,4,FALSE)</f>
        <v>#N/A</v>
      </c>
      <c r="E33" s="75" t="e">
        <f>VLOOKUP($A33,'Emarg GS'!$A$18:$D$142,3,FALSE)</f>
        <v>#N/A</v>
      </c>
      <c r="F33" s="75" t="e">
        <f>VLOOKUP($A33,'Emarg GS'!$A$18:$F$142,6,FALSE)</f>
        <v>#N/A</v>
      </c>
    </row>
    <row r="34" spans="1:6" ht="19.5" customHeight="1">
      <c r="A34" s="3"/>
      <c r="B34" s="78">
        <v>19</v>
      </c>
      <c r="C34" s="75" t="e">
        <f>VLOOKUP($A34,'Emarg GS'!$A$18:$D$142,2,FALSE)</f>
        <v>#N/A</v>
      </c>
      <c r="D34" s="75" t="e">
        <f>VLOOKUP($A34,'Emarg GS'!$A$18:$D$142,4,FALSE)</f>
        <v>#N/A</v>
      </c>
      <c r="E34" s="75" t="e">
        <f>VLOOKUP($A34,'Emarg GS'!$A$18:$D$142,3,FALSE)</f>
        <v>#N/A</v>
      </c>
      <c r="F34" s="75" t="e">
        <f>VLOOKUP($A34,'Emarg GS'!$A$18:$F$142,6,FALSE)</f>
        <v>#N/A</v>
      </c>
    </row>
    <row r="35" spans="1:6" ht="19.5" customHeight="1">
      <c r="A35" s="3"/>
      <c r="B35" s="78">
        <v>20</v>
      </c>
      <c r="C35" s="75" t="e">
        <f>VLOOKUP($A35,'Emarg GS'!$A$18:$D$142,2,FALSE)</f>
        <v>#N/A</v>
      </c>
      <c r="D35" s="75" t="e">
        <f>VLOOKUP($A35,'Emarg GS'!$A$18:$D$142,4,FALSE)</f>
        <v>#N/A</v>
      </c>
      <c r="E35" s="75" t="e">
        <f>VLOOKUP($A35,'Emarg GS'!$A$18:$D$142,3,FALSE)</f>
        <v>#N/A</v>
      </c>
      <c r="F35" s="75" t="e">
        <f>VLOOKUP($A35,'Emarg GS'!$A$18:$F$142,6,FALSE)</f>
        <v>#N/A</v>
      </c>
    </row>
    <row r="36" spans="1:6" ht="19.5" customHeight="1">
      <c r="A36" s="3"/>
      <c r="B36" s="78">
        <v>21</v>
      </c>
      <c r="C36" s="75" t="e">
        <f>VLOOKUP($A36,'Emarg GS'!$A$18:$D$142,2,FALSE)</f>
        <v>#N/A</v>
      </c>
      <c r="D36" s="75" t="e">
        <f>VLOOKUP($A36,'Emarg GS'!$A$18:$D$142,4,FALSE)</f>
        <v>#N/A</v>
      </c>
      <c r="E36" s="75" t="e">
        <f>VLOOKUP($A36,'Emarg GS'!$A$18:$D$142,3,FALSE)</f>
        <v>#N/A</v>
      </c>
      <c r="F36" s="75" t="e">
        <f>VLOOKUP($A36,'Emarg GS'!$A$18:$F$142,6,FALSE)</f>
        <v>#N/A</v>
      </c>
    </row>
    <row r="37" spans="1:6" ht="19.5" customHeight="1">
      <c r="A37" s="3"/>
      <c r="B37" s="78">
        <v>22</v>
      </c>
      <c r="C37" s="75" t="e">
        <f>VLOOKUP($A37,'Emarg GS'!$A$18:$D$142,2,FALSE)</f>
        <v>#N/A</v>
      </c>
      <c r="D37" s="75" t="e">
        <f>VLOOKUP($A37,'Emarg GS'!$A$18:$D$142,4,FALSE)</f>
        <v>#N/A</v>
      </c>
      <c r="E37" s="75" t="e">
        <f>VLOOKUP($A37,'Emarg GS'!$A$18:$D$142,3,FALSE)</f>
        <v>#N/A</v>
      </c>
      <c r="F37" s="75" t="e">
        <f>VLOOKUP($A37,'Emarg GS'!$A$18:$F$142,6,FALSE)</f>
        <v>#N/A</v>
      </c>
    </row>
    <row r="38" spans="1:6" ht="19.5" customHeight="1">
      <c r="A38" s="3"/>
      <c r="B38" s="78">
        <v>23</v>
      </c>
      <c r="C38" s="75" t="e">
        <f>VLOOKUP($A38,'Emarg GS'!$A$18:$D$142,2,FALSE)</f>
        <v>#N/A</v>
      </c>
      <c r="D38" s="75" t="e">
        <f>VLOOKUP($A38,'Emarg GS'!$A$18:$D$142,4,FALSE)</f>
        <v>#N/A</v>
      </c>
      <c r="E38" s="75" t="e">
        <f>VLOOKUP($A38,'Emarg GS'!$A$18:$D$142,3,FALSE)</f>
        <v>#N/A</v>
      </c>
      <c r="F38" s="75" t="e">
        <f>VLOOKUP($A38,'Emarg GS'!$A$18:$F$142,6,FALSE)</f>
        <v>#N/A</v>
      </c>
    </row>
    <row r="39" spans="1:6" ht="19.5" customHeight="1">
      <c r="A39" s="3"/>
      <c r="B39" s="78">
        <v>24</v>
      </c>
      <c r="C39" s="75" t="e">
        <f>VLOOKUP($A39,'Emarg GS'!$A$18:$D$142,2,FALSE)</f>
        <v>#N/A</v>
      </c>
      <c r="D39" s="75" t="e">
        <f>VLOOKUP($A39,'Emarg GS'!$A$18:$D$142,4,FALSE)</f>
        <v>#N/A</v>
      </c>
      <c r="E39" s="75" t="e">
        <f>VLOOKUP($A39,'Emarg GS'!$A$18:$D$142,3,FALSE)</f>
        <v>#N/A</v>
      </c>
      <c r="F39" s="75" t="e">
        <f>VLOOKUP($A39,'Emarg GS'!$A$18:$F$142,6,FALSE)</f>
        <v>#N/A</v>
      </c>
    </row>
    <row r="40" spans="1:6" ht="19.5" customHeight="1">
      <c r="A40" s="3"/>
      <c r="B40" s="78">
        <v>25</v>
      </c>
      <c r="C40" s="75" t="e">
        <f>VLOOKUP($A40,'Emarg GS'!$A$18:$D$142,2,FALSE)</f>
        <v>#N/A</v>
      </c>
      <c r="D40" s="75" t="e">
        <f>VLOOKUP($A40,'Emarg GS'!$A$18:$D$142,4,FALSE)</f>
        <v>#N/A</v>
      </c>
      <c r="E40" s="75" t="e">
        <f>VLOOKUP($A40,'Emarg GS'!$A$18:$D$142,3,FALSE)</f>
        <v>#N/A</v>
      </c>
      <c r="F40" s="75" t="e">
        <f>VLOOKUP($A40,'Emarg GS'!$A$18:$F$142,6,FALSE)</f>
        <v>#N/A</v>
      </c>
    </row>
    <row r="41" spans="1:6" ht="19.5" customHeight="1">
      <c r="A41" s="3"/>
      <c r="B41" s="78">
        <v>26</v>
      </c>
      <c r="C41" s="75" t="e">
        <f>VLOOKUP($A41,'Emarg GS'!$A$18:$D$142,2,FALSE)</f>
        <v>#N/A</v>
      </c>
      <c r="D41" s="75" t="e">
        <f>VLOOKUP($A41,'Emarg GS'!$A$18:$D$142,4,FALSE)</f>
        <v>#N/A</v>
      </c>
      <c r="E41" s="75" t="e">
        <f>VLOOKUP($A41,'Emarg GS'!$A$18:$D$142,3,FALSE)</f>
        <v>#N/A</v>
      </c>
      <c r="F41" s="75" t="e">
        <f>VLOOKUP($A41,'Emarg GS'!$A$18:$F$142,6,FALSE)</f>
        <v>#N/A</v>
      </c>
    </row>
    <row r="42" spans="1:6" ht="19.5" customHeight="1">
      <c r="A42" s="3"/>
      <c r="B42" s="78">
        <v>27</v>
      </c>
      <c r="C42" s="75" t="e">
        <f>VLOOKUP($A42,'Emarg GS'!$A$18:$D$142,2,FALSE)</f>
        <v>#N/A</v>
      </c>
      <c r="D42" s="75" t="e">
        <f>VLOOKUP($A42,'Emarg GS'!$A$18:$D$142,4,FALSE)</f>
        <v>#N/A</v>
      </c>
      <c r="E42" s="75" t="e">
        <f>VLOOKUP($A42,'Emarg GS'!$A$18:$D$142,3,FALSE)</f>
        <v>#N/A</v>
      </c>
      <c r="F42" s="75" t="e">
        <f>VLOOKUP($A42,'Emarg GS'!$A$18:$F$142,6,FALSE)</f>
        <v>#N/A</v>
      </c>
    </row>
    <row r="43" spans="1:6" ht="19.5" customHeight="1">
      <c r="A43" s="3"/>
      <c r="B43" s="78">
        <v>28</v>
      </c>
      <c r="C43" s="75" t="e">
        <f>VLOOKUP($A43,'Emarg GS'!$A$18:$D$142,2,FALSE)</f>
        <v>#N/A</v>
      </c>
      <c r="D43" s="75" t="e">
        <f>VLOOKUP($A43,'Emarg GS'!$A$18:$D$142,4,FALSE)</f>
        <v>#N/A</v>
      </c>
      <c r="E43" s="75" t="e">
        <f>VLOOKUP($A43,'Emarg GS'!$A$18:$D$142,3,FALSE)</f>
        <v>#N/A</v>
      </c>
      <c r="F43" s="75" t="e">
        <f>VLOOKUP($A43,'Emarg GS'!$A$18:$F$142,6,FALSE)</f>
        <v>#N/A</v>
      </c>
    </row>
    <row r="44" spans="1:6" ht="19.5" customHeight="1">
      <c r="A44" s="3"/>
      <c r="B44" s="78">
        <v>29</v>
      </c>
      <c r="C44" s="75" t="e">
        <f>VLOOKUP($A44,'Emarg GS'!$A$18:$D$142,2,FALSE)</f>
        <v>#N/A</v>
      </c>
      <c r="D44" s="75" t="e">
        <f>VLOOKUP($A44,'Emarg GS'!$A$18:$D$142,4,FALSE)</f>
        <v>#N/A</v>
      </c>
      <c r="E44" s="75" t="e">
        <f>VLOOKUP($A44,'Emarg GS'!$A$18:$D$142,3,FALSE)</f>
        <v>#N/A</v>
      </c>
      <c r="F44" s="75" t="e">
        <f>VLOOKUP($A44,'Emarg GS'!$A$18:$F$142,6,FALSE)</f>
        <v>#N/A</v>
      </c>
    </row>
    <row r="45" spans="1:6" ht="19.5" customHeight="1">
      <c r="A45" s="3"/>
      <c r="B45" s="78">
        <v>30</v>
      </c>
      <c r="C45" s="75" t="e">
        <f>VLOOKUP($A45,'Emarg GS'!$A$18:$D$142,2,FALSE)</f>
        <v>#N/A</v>
      </c>
      <c r="D45" s="75" t="e">
        <f>VLOOKUP($A45,'Emarg GS'!$A$18:$D$142,4,FALSE)</f>
        <v>#N/A</v>
      </c>
      <c r="E45" s="75" t="e">
        <f>VLOOKUP($A45,'Emarg GS'!$A$18:$D$142,3,FALSE)</f>
        <v>#N/A</v>
      </c>
      <c r="F45" s="75" t="e">
        <f>VLOOKUP($A45,'Emarg GS'!$A$18:$F$142,6,FALSE)</f>
        <v>#N/A</v>
      </c>
    </row>
    <row r="46" spans="1:6" ht="19.5" customHeight="1">
      <c r="A46" s="3"/>
      <c r="B46" s="78">
        <v>31</v>
      </c>
      <c r="C46" s="75" t="e">
        <f>VLOOKUP($A46,'Emarg GS'!$A$18:$D$142,2,FALSE)</f>
        <v>#N/A</v>
      </c>
      <c r="D46" s="75" t="e">
        <f>VLOOKUP($A46,'Emarg GS'!$A$18:$D$142,4,FALSE)</f>
        <v>#N/A</v>
      </c>
      <c r="E46" s="75" t="e">
        <f>VLOOKUP($A46,'Emarg GS'!$A$18:$D$142,3,FALSE)</f>
        <v>#N/A</v>
      </c>
      <c r="F46" s="75" t="e">
        <f>VLOOKUP($A46,'Emarg GS'!$A$18:$F$142,6,FALSE)</f>
        <v>#N/A</v>
      </c>
    </row>
    <row r="47" spans="1:6" ht="19.5" customHeight="1">
      <c r="A47" s="3"/>
      <c r="B47" s="78">
        <v>32</v>
      </c>
      <c r="C47" s="75" t="e">
        <f>VLOOKUP($A47,'Emarg GS'!$A$18:$D$142,2,FALSE)</f>
        <v>#N/A</v>
      </c>
      <c r="D47" s="75" t="e">
        <f>VLOOKUP($A47,'Emarg GS'!$A$18:$D$142,4,FALSE)</f>
        <v>#N/A</v>
      </c>
      <c r="E47" s="75" t="e">
        <f>VLOOKUP($A47,'Emarg GS'!$A$18:$D$142,3,FALSE)</f>
        <v>#N/A</v>
      </c>
      <c r="F47" s="75" t="e">
        <f>VLOOKUP($A47,'Emarg GS'!$A$18:$F$142,6,FALSE)</f>
        <v>#N/A</v>
      </c>
    </row>
    <row r="48" spans="1:6" ht="19.5" customHeight="1">
      <c r="A48" s="3"/>
      <c r="B48" s="78">
        <v>33</v>
      </c>
      <c r="C48" s="75" t="e">
        <f>VLOOKUP($A48,'Emarg GS'!$A$18:$D$142,2,FALSE)</f>
        <v>#N/A</v>
      </c>
      <c r="D48" s="75" t="e">
        <f>VLOOKUP($A48,'Emarg GS'!$A$18:$D$142,4,FALSE)</f>
        <v>#N/A</v>
      </c>
      <c r="E48" s="75" t="e">
        <f>VLOOKUP($A48,'Emarg GS'!$A$18:$D$142,3,FALSE)</f>
        <v>#N/A</v>
      </c>
      <c r="F48" s="75" t="e">
        <f>VLOOKUP($A48,'Emarg GS'!$A$18:$F$142,6,FALSE)</f>
        <v>#N/A</v>
      </c>
    </row>
    <row r="49" spans="1:6" ht="19.5" customHeight="1">
      <c r="A49" s="3"/>
      <c r="B49" s="78">
        <v>34</v>
      </c>
      <c r="C49" s="75" t="e">
        <f>VLOOKUP($A49,'Emarg GS'!$A$18:$D$142,2,FALSE)</f>
        <v>#N/A</v>
      </c>
      <c r="D49" s="75" t="e">
        <f>VLOOKUP($A49,'Emarg GS'!$A$18:$D$142,4,FALSE)</f>
        <v>#N/A</v>
      </c>
      <c r="E49" s="75" t="e">
        <f>VLOOKUP($A49,'Emarg GS'!$A$18:$D$142,3,FALSE)</f>
        <v>#N/A</v>
      </c>
      <c r="F49" s="75" t="e">
        <f>VLOOKUP($A49,'Emarg GS'!$A$18:$F$142,6,FALSE)</f>
        <v>#N/A</v>
      </c>
    </row>
    <row r="50" spans="1:6" ht="19.5" customHeight="1">
      <c r="A50" s="3"/>
      <c r="B50" s="78">
        <v>35</v>
      </c>
      <c r="C50" s="75" t="e">
        <f>VLOOKUP($A50,'Emarg GS'!$A$18:$D$142,2,FALSE)</f>
        <v>#N/A</v>
      </c>
      <c r="D50" s="75" t="e">
        <f>VLOOKUP($A50,'Emarg GS'!$A$18:$D$142,4,FALSE)</f>
        <v>#N/A</v>
      </c>
      <c r="E50" s="75" t="e">
        <f>VLOOKUP($A50,'Emarg GS'!$A$18:$D$142,3,FALSE)</f>
        <v>#N/A</v>
      </c>
      <c r="F50" s="75" t="e">
        <f>VLOOKUP($A50,'Emarg GS'!$A$18:$F$142,6,FALSE)</f>
        <v>#N/A</v>
      </c>
    </row>
    <row r="51" spans="1:6" ht="19.5" customHeight="1">
      <c r="A51" s="3"/>
      <c r="B51" s="78">
        <v>36</v>
      </c>
      <c r="C51" s="75" t="e">
        <f>VLOOKUP($A51,'Emarg GS'!$A$18:$D$142,2,FALSE)</f>
        <v>#N/A</v>
      </c>
      <c r="D51" s="75" t="e">
        <f>VLOOKUP($A51,'Emarg GS'!$A$18:$D$142,4,FALSE)</f>
        <v>#N/A</v>
      </c>
      <c r="E51" s="75" t="e">
        <f>VLOOKUP($A51,'Emarg GS'!$A$18:$D$142,3,FALSE)</f>
        <v>#N/A</v>
      </c>
      <c r="F51" s="75" t="e">
        <f>VLOOKUP($A51,'Emarg GS'!$A$18:$F$142,6,FALSE)</f>
        <v>#N/A</v>
      </c>
    </row>
    <row r="52" spans="1:6" ht="19.5" customHeight="1">
      <c r="A52" s="3"/>
      <c r="B52" s="78">
        <v>37</v>
      </c>
      <c r="C52" s="75" t="e">
        <f>VLOOKUP($A52,'Emarg GS'!$A$18:$D$142,2,FALSE)</f>
        <v>#N/A</v>
      </c>
      <c r="D52" s="75" t="e">
        <f>VLOOKUP($A52,'Emarg GS'!$A$18:$D$142,4,FALSE)</f>
        <v>#N/A</v>
      </c>
      <c r="E52" s="75" t="e">
        <f>VLOOKUP($A52,'Emarg GS'!$A$18:$D$142,3,FALSE)</f>
        <v>#N/A</v>
      </c>
      <c r="F52" s="75" t="e">
        <f>VLOOKUP($A52,'Emarg GS'!$A$18:$F$142,6,FALSE)</f>
        <v>#N/A</v>
      </c>
    </row>
    <row r="53" spans="1:6" ht="19.5" customHeight="1">
      <c r="A53" s="3"/>
      <c r="B53" s="78">
        <v>38</v>
      </c>
      <c r="C53" s="75" t="e">
        <f>VLOOKUP($A53,'Emarg GS'!$A$18:$D$142,2,FALSE)</f>
        <v>#N/A</v>
      </c>
      <c r="D53" s="75" t="e">
        <f>VLOOKUP($A53,'Emarg GS'!$A$18:$D$142,4,FALSE)</f>
        <v>#N/A</v>
      </c>
      <c r="E53" s="75" t="e">
        <f>VLOOKUP($A53,'Emarg GS'!$A$18:$D$142,3,FALSE)</f>
        <v>#N/A</v>
      </c>
      <c r="F53" s="75" t="e">
        <f>VLOOKUP($A53,'Emarg GS'!$A$18:$F$142,6,FALSE)</f>
        <v>#N/A</v>
      </c>
    </row>
    <row r="54" spans="1:6" ht="19.5" customHeight="1">
      <c r="A54" s="3"/>
      <c r="B54" s="78">
        <v>39</v>
      </c>
      <c r="C54" s="75" t="e">
        <f>VLOOKUP($A54,'Emarg GS'!$A$18:$D$142,2,FALSE)</f>
        <v>#N/A</v>
      </c>
      <c r="D54" s="75" t="e">
        <f>VLOOKUP($A54,'Emarg GS'!$A$18:$D$142,4,FALSE)</f>
        <v>#N/A</v>
      </c>
      <c r="E54" s="75" t="e">
        <f>VLOOKUP($A54,'Emarg GS'!$A$18:$D$142,3,FALSE)</f>
        <v>#N/A</v>
      </c>
      <c r="F54" s="75" t="e">
        <f>VLOOKUP($A54,'Emarg GS'!$A$18:$F$142,6,FALSE)</f>
        <v>#N/A</v>
      </c>
    </row>
    <row r="55" spans="1:6" ht="19.5" customHeight="1">
      <c r="A55" s="3"/>
      <c r="B55" s="78">
        <v>40</v>
      </c>
      <c r="C55" s="75" t="e">
        <f>VLOOKUP($A55,'Emarg GS'!$A$18:$D$142,2,FALSE)</f>
        <v>#N/A</v>
      </c>
      <c r="D55" s="75" t="e">
        <f>VLOOKUP($A55,'Emarg GS'!$A$18:$D$142,4,FALSE)</f>
        <v>#N/A</v>
      </c>
      <c r="E55" s="75" t="e">
        <f>VLOOKUP($A55,'Emarg GS'!$A$18:$D$142,3,FALSE)</f>
        <v>#N/A</v>
      </c>
      <c r="F55" s="75" t="e">
        <f>VLOOKUP($A55,'Emarg GS'!$A$18:$F$142,6,FALSE)</f>
        <v>#N/A</v>
      </c>
    </row>
    <row r="56" spans="1:6" ht="19.5" customHeight="1">
      <c r="A56" s="3"/>
      <c r="B56" s="78">
        <v>41</v>
      </c>
      <c r="C56" s="75" t="e">
        <f>VLOOKUP($A56,'Emarg GS'!$A$18:$D$142,2,FALSE)</f>
        <v>#N/A</v>
      </c>
      <c r="D56" s="75" t="e">
        <f>VLOOKUP($A56,'Emarg GS'!$A$18:$D$142,4,FALSE)</f>
        <v>#N/A</v>
      </c>
      <c r="E56" s="75" t="e">
        <f>VLOOKUP($A56,'Emarg GS'!$A$18:$D$142,3,FALSE)</f>
        <v>#N/A</v>
      </c>
      <c r="F56" s="75" t="e">
        <f>VLOOKUP($A56,'Emarg GS'!$A$18:$F$142,6,FALSE)</f>
        <v>#N/A</v>
      </c>
    </row>
    <row r="57" spans="1:6" ht="19.5" customHeight="1">
      <c r="A57" s="3"/>
      <c r="B57" s="78">
        <v>42</v>
      </c>
      <c r="C57" s="75" t="e">
        <f>VLOOKUP($A57,'Emarg GS'!$A$18:$D$142,2,FALSE)</f>
        <v>#N/A</v>
      </c>
      <c r="D57" s="75" t="e">
        <f>VLOOKUP($A57,'Emarg GS'!$A$18:$D$142,4,FALSE)</f>
        <v>#N/A</v>
      </c>
      <c r="E57" s="75" t="e">
        <f>VLOOKUP($A57,'Emarg GS'!$A$18:$D$142,3,FALSE)</f>
        <v>#N/A</v>
      </c>
      <c r="F57" s="75" t="e">
        <f>VLOOKUP($A57,'Emarg GS'!$A$18:$F$142,6,FALSE)</f>
        <v>#N/A</v>
      </c>
    </row>
    <row r="58" spans="1:6" ht="19.5" customHeight="1">
      <c r="A58" s="3"/>
      <c r="B58" s="78">
        <v>43</v>
      </c>
      <c r="C58" s="75" t="e">
        <f>VLOOKUP($A58,'Emarg GS'!$A$18:$D$142,2,FALSE)</f>
        <v>#N/A</v>
      </c>
      <c r="D58" s="75" t="e">
        <f>VLOOKUP($A58,'Emarg GS'!$A$18:$D$142,4,FALSE)</f>
        <v>#N/A</v>
      </c>
      <c r="E58" s="75" t="e">
        <f>VLOOKUP($A58,'Emarg GS'!$A$18:$D$142,3,FALSE)</f>
        <v>#N/A</v>
      </c>
      <c r="F58" s="75" t="e">
        <f>VLOOKUP($A58,'Emarg GS'!$A$18:$F$142,6,FALSE)</f>
        <v>#N/A</v>
      </c>
    </row>
    <row r="59" spans="1:6" ht="19.5" customHeight="1">
      <c r="A59" s="3"/>
      <c r="B59" s="78">
        <v>44</v>
      </c>
      <c r="C59" s="75" t="e">
        <f>VLOOKUP($A59,'Emarg GS'!$A$18:$D$142,2,FALSE)</f>
        <v>#N/A</v>
      </c>
      <c r="D59" s="75" t="e">
        <f>VLOOKUP($A59,'Emarg GS'!$A$18:$D$142,4,FALSE)</f>
        <v>#N/A</v>
      </c>
      <c r="E59" s="75" t="e">
        <f>VLOOKUP($A59,'Emarg GS'!$A$18:$D$142,3,FALSE)</f>
        <v>#N/A</v>
      </c>
      <c r="F59" s="75" t="e">
        <f>VLOOKUP($A59,'Emarg GS'!$A$18:$F$142,6,FALSE)</f>
        <v>#N/A</v>
      </c>
    </row>
    <row r="60" spans="1:6" ht="19.5" customHeight="1">
      <c r="A60" s="3"/>
      <c r="B60" s="78">
        <v>45</v>
      </c>
      <c r="C60" s="75" t="e">
        <f>VLOOKUP($A60,'Emarg GS'!$A$18:$D$142,2,FALSE)</f>
        <v>#N/A</v>
      </c>
      <c r="D60" s="75" t="e">
        <f>VLOOKUP($A60,'Emarg GS'!$A$18:$D$142,4,FALSE)</f>
        <v>#N/A</v>
      </c>
      <c r="E60" s="75" t="e">
        <f>VLOOKUP($A60,'Emarg GS'!$A$18:$D$142,3,FALSE)</f>
        <v>#N/A</v>
      </c>
      <c r="F60" s="75" t="e">
        <f>VLOOKUP($A60,'Emarg GS'!$A$18:$F$142,6,FALSE)</f>
        <v>#N/A</v>
      </c>
    </row>
    <row r="61" spans="1:6" ht="19.5" customHeight="1">
      <c r="A61" s="3"/>
      <c r="B61" s="78">
        <v>46</v>
      </c>
      <c r="C61" s="75" t="e">
        <f>VLOOKUP($A61,'Emarg GS'!$A$18:$D$142,2,FALSE)</f>
        <v>#N/A</v>
      </c>
      <c r="D61" s="75" t="e">
        <f>VLOOKUP($A61,'Emarg GS'!$A$18:$D$142,4,FALSE)</f>
        <v>#N/A</v>
      </c>
      <c r="E61" s="75" t="e">
        <f>VLOOKUP($A61,'Emarg GS'!$A$18:$D$142,3,FALSE)</f>
        <v>#N/A</v>
      </c>
      <c r="F61" s="75" t="e">
        <f>VLOOKUP($A61,'Emarg GS'!$A$18:$F$142,6,FALSE)</f>
        <v>#N/A</v>
      </c>
    </row>
    <row r="62" spans="1:6" ht="19.5" customHeight="1">
      <c r="A62" s="3"/>
      <c r="B62" s="78">
        <v>47</v>
      </c>
      <c r="C62" s="75" t="e">
        <f>VLOOKUP($A62,'Emarg GS'!$A$18:$D$142,2,FALSE)</f>
        <v>#N/A</v>
      </c>
      <c r="D62" s="75" t="e">
        <f>VLOOKUP($A62,'Emarg GS'!$A$18:$D$142,4,FALSE)</f>
        <v>#N/A</v>
      </c>
      <c r="E62" s="75" t="e">
        <f>VLOOKUP($A62,'Emarg GS'!$A$18:$D$142,3,FALSE)</f>
        <v>#N/A</v>
      </c>
      <c r="F62" s="75" t="e">
        <f>VLOOKUP($A62,'Emarg GS'!$A$18:$F$142,6,FALSE)</f>
        <v>#N/A</v>
      </c>
    </row>
    <row r="63" spans="1:6" ht="19.5" customHeight="1">
      <c r="A63" s="3"/>
      <c r="B63" s="78">
        <v>48</v>
      </c>
      <c r="C63" s="75" t="e">
        <f>VLOOKUP($A63,'Emarg GS'!$A$18:$D$142,2,FALSE)</f>
        <v>#N/A</v>
      </c>
      <c r="D63" s="75" t="e">
        <f>VLOOKUP($A63,'Emarg GS'!$A$18:$D$142,4,FALSE)</f>
        <v>#N/A</v>
      </c>
      <c r="E63" s="75" t="e">
        <f>VLOOKUP($A63,'Emarg GS'!$A$18:$D$142,3,FALSE)</f>
        <v>#N/A</v>
      </c>
      <c r="F63" s="75" t="e">
        <f>VLOOKUP($A63,'Emarg GS'!$A$18:$F$142,6,FALSE)</f>
        <v>#N/A</v>
      </c>
    </row>
    <row r="64" spans="1:6" ht="19.5" customHeight="1">
      <c r="A64" s="3"/>
      <c r="B64" s="78">
        <v>49</v>
      </c>
      <c r="C64" s="75" t="e">
        <f>VLOOKUP($A64,'Emarg GS'!$A$18:$D$142,2,FALSE)</f>
        <v>#N/A</v>
      </c>
      <c r="D64" s="75" t="e">
        <f>VLOOKUP($A64,'Emarg GS'!$A$18:$D$142,4,FALSE)</f>
        <v>#N/A</v>
      </c>
      <c r="E64" s="75" t="e">
        <f>VLOOKUP($A64,'Emarg GS'!$A$18:$D$142,3,FALSE)</f>
        <v>#N/A</v>
      </c>
      <c r="F64" s="75" t="e">
        <f>VLOOKUP($A64,'Emarg GS'!$A$18:$F$142,6,FALSE)</f>
        <v>#N/A</v>
      </c>
    </row>
    <row r="65" spans="1:6" ht="19.5" customHeight="1">
      <c r="A65" s="3"/>
      <c r="B65" s="78">
        <v>50</v>
      </c>
      <c r="C65" s="75" t="e">
        <f>VLOOKUP($A65,'Emarg GS'!$A$18:$D$142,2,FALSE)</f>
        <v>#N/A</v>
      </c>
      <c r="D65" s="75" t="e">
        <f>VLOOKUP($A65,'Emarg GS'!$A$18:$D$142,4,FALSE)</f>
        <v>#N/A</v>
      </c>
      <c r="E65" s="75" t="e">
        <f>VLOOKUP($A65,'Emarg GS'!$A$18:$D$142,3,FALSE)</f>
        <v>#N/A</v>
      </c>
      <c r="F65" s="75" t="e">
        <f>VLOOKUP($A65,'Emarg GS'!$A$18:$F$142,6,FALSE)</f>
        <v>#N/A</v>
      </c>
    </row>
    <row r="66" spans="1:6" ht="19.5" customHeight="1">
      <c r="A66" s="3"/>
      <c r="B66" s="78">
        <v>51</v>
      </c>
      <c r="C66" s="75" t="e">
        <f>VLOOKUP($A66,'Emarg GS'!$A$18:$D$142,2,FALSE)</f>
        <v>#N/A</v>
      </c>
      <c r="D66" s="75" t="e">
        <f>VLOOKUP($A66,'Emarg GS'!$A$18:$D$142,4,FALSE)</f>
        <v>#N/A</v>
      </c>
      <c r="E66" s="75" t="e">
        <f>VLOOKUP($A66,'Emarg GS'!$A$18:$D$142,3,FALSE)</f>
        <v>#N/A</v>
      </c>
      <c r="F66" s="75" t="e">
        <f>VLOOKUP($A66,'Emarg GS'!$A$18:$F$142,6,FALSE)</f>
        <v>#N/A</v>
      </c>
    </row>
    <row r="67" spans="1:6" ht="19.5" customHeight="1">
      <c r="A67" s="3"/>
      <c r="B67" s="78">
        <v>52</v>
      </c>
      <c r="C67" s="75" t="e">
        <f>VLOOKUP($A67,'Emarg GS'!$A$18:$D$142,2,FALSE)</f>
        <v>#N/A</v>
      </c>
      <c r="D67" s="75" t="e">
        <f>VLOOKUP($A67,'Emarg GS'!$A$18:$D$142,4,FALSE)</f>
        <v>#N/A</v>
      </c>
      <c r="E67" s="75" t="e">
        <f>VLOOKUP($A67,'Emarg GS'!$A$18:$D$142,3,FALSE)</f>
        <v>#N/A</v>
      </c>
      <c r="F67" s="75" t="e">
        <f>VLOOKUP($A67,'Emarg GS'!$A$18:$F$142,6,FALSE)</f>
        <v>#N/A</v>
      </c>
    </row>
    <row r="68" spans="1:6" ht="19.5" customHeight="1">
      <c r="A68" s="3"/>
      <c r="B68" s="78">
        <v>53</v>
      </c>
      <c r="C68" s="75" t="e">
        <f>VLOOKUP($A68,'Emarg GS'!$A$18:$D$142,2,FALSE)</f>
        <v>#N/A</v>
      </c>
      <c r="D68" s="75" t="e">
        <f>VLOOKUP($A68,'Emarg GS'!$A$18:$D$142,4,FALSE)</f>
        <v>#N/A</v>
      </c>
      <c r="E68" s="75" t="e">
        <f>VLOOKUP($A68,'Emarg GS'!$A$18:$D$142,3,FALSE)</f>
        <v>#N/A</v>
      </c>
      <c r="F68" s="75" t="e">
        <f>VLOOKUP($A68,'Emarg GS'!$A$18:$F$142,6,FALSE)</f>
        <v>#N/A</v>
      </c>
    </row>
    <row r="69" spans="1:6" ht="19.5" customHeight="1">
      <c r="A69" s="3"/>
      <c r="B69" s="78">
        <v>54</v>
      </c>
      <c r="C69" s="75" t="e">
        <f>VLOOKUP($A69,'Emarg GS'!$A$18:$D$142,2,FALSE)</f>
        <v>#N/A</v>
      </c>
      <c r="D69" s="75" t="e">
        <f>VLOOKUP($A69,'Emarg GS'!$A$18:$D$142,4,FALSE)</f>
        <v>#N/A</v>
      </c>
      <c r="E69" s="75" t="e">
        <f>VLOOKUP($A69,'Emarg GS'!$A$18:$D$142,3,FALSE)</f>
        <v>#N/A</v>
      </c>
      <c r="F69" s="75" t="e">
        <f>VLOOKUP($A69,'Emarg GS'!$A$18:$F$142,6,FALSE)</f>
        <v>#N/A</v>
      </c>
    </row>
    <row r="70" spans="1:6" ht="19.5" customHeight="1">
      <c r="A70" s="3"/>
      <c r="B70" s="78">
        <v>55</v>
      </c>
      <c r="C70" s="75" t="e">
        <f>VLOOKUP($A70,'Emarg GS'!$A$18:$D$142,2,FALSE)</f>
        <v>#N/A</v>
      </c>
      <c r="D70" s="75" t="e">
        <f>VLOOKUP($A70,'Emarg GS'!$A$18:$D$142,4,FALSE)</f>
        <v>#N/A</v>
      </c>
      <c r="E70" s="75" t="e">
        <f>VLOOKUP($A70,'Emarg GS'!$A$18:$D$142,3,FALSE)</f>
        <v>#N/A</v>
      </c>
      <c r="F70" s="75" t="e">
        <f>VLOOKUP($A70,'Emarg GS'!$A$18:$F$142,6,FALSE)</f>
        <v>#N/A</v>
      </c>
    </row>
  </sheetData>
  <sheetProtection sheet="1" formatCells="0" formatColumns="0" deleteRows="0"/>
  <mergeCells count="4">
    <mergeCell ref="A2:D4"/>
    <mergeCell ref="C9:F9"/>
    <mergeCell ref="C11:F11"/>
    <mergeCell ref="B13:F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"/>
  <dimension ref="A1:M165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8.421875" style="0" customWidth="1"/>
    <col min="2" max="2" width="6.7109375" style="0" customWidth="1"/>
    <col min="3" max="3" width="28.00390625" style="0" customWidth="1"/>
    <col min="4" max="4" width="12.7109375" style="0" customWidth="1"/>
    <col min="5" max="5" width="29.421875" style="0" customWidth="1"/>
    <col min="8" max="12" width="0" style="0" hidden="1" customWidth="1"/>
  </cols>
  <sheetData>
    <row r="1" spans="4:13" ht="12.75" customHeight="1">
      <c r="D1" s="81"/>
      <c r="F1" s="82"/>
      <c r="M1" s="83" t="s">
        <v>66</v>
      </c>
    </row>
    <row r="2" spans="4:13" ht="12.75" customHeight="1">
      <c r="D2" s="81"/>
      <c r="E2" s="84" t="s">
        <v>183</v>
      </c>
      <c r="F2" s="84"/>
      <c r="M2" s="83"/>
    </row>
    <row r="3" spans="4:6" ht="12.75" customHeight="1">
      <c r="D3" s="81"/>
      <c r="E3" s="84"/>
      <c r="F3" s="84"/>
    </row>
    <row r="4" spans="4:6" ht="12.75" customHeight="1">
      <c r="D4" s="81"/>
      <c r="E4" s="84"/>
      <c r="F4" s="84"/>
    </row>
    <row r="5" spans="4:9" ht="12.75" customHeight="1">
      <c r="D5" s="56"/>
      <c r="I5" s="85"/>
    </row>
    <row r="6" spans="2:7" ht="19.5" customHeight="1">
      <c r="B6" s="60" t="s">
        <v>69</v>
      </c>
      <c r="C6" s="60"/>
      <c r="D6" s="69">
        <v>41817</v>
      </c>
      <c r="E6" s="12"/>
      <c r="F6" s="3"/>
      <c r="G6" s="7"/>
    </row>
    <row r="7" spans="4:7" ht="12.75" customHeight="1">
      <c r="D7" s="17"/>
      <c r="E7" s="3"/>
      <c r="F7" s="3"/>
      <c r="G7" s="86"/>
    </row>
    <row r="8" spans="2:6" ht="18" customHeight="1">
      <c r="B8" s="60" t="s">
        <v>184</v>
      </c>
      <c r="C8" s="60"/>
      <c r="D8" s="87" t="s">
        <v>71</v>
      </c>
      <c r="E8" s="87"/>
      <c r="F8" s="87"/>
    </row>
    <row r="9" spans="4:6" ht="12.75" customHeight="1">
      <c r="D9" s="17"/>
      <c r="E9" s="3"/>
      <c r="F9" s="3"/>
    </row>
    <row r="10" spans="2:6" ht="18" customHeight="1">
      <c r="B10" s="60" t="s">
        <v>72</v>
      </c>
      <c r="C10" s="60"/>
      <c r="D10" s="88" t="s">
        <v>24</v>
      </c>
      <c r="E10" s="88"/>
      <c r="F10" s="88"/>
    </row>
    <row r="11" ht="12.75" customHeight="1">
      <c r="D11" s="56"/>
    </row>
    <row r="12" spans="2:5" ht="12.75" customHeight="1">
      <c r="B12" s="60" t="s">
        <v>185</v>
      </c>
      <c r="C12" s="60"/>
      <c r="D12" s="60"/>
      <c r="E12" s="60"/>
    </row>
    <row r="14" spans="2:6" ht="12.75">
      <c r="B14" s="89" t="s">
        <v>186</v>
      </c>
      <c r="C14" s="89"/>
      <c r="D14" s="89"/>
      <c r="E14" s="89"/>
      <c r="F14" s="89"/>
    </row>
    <row r="15" ht="12.75">
      <c r="H15" t="s">
        <v>187</v>
      </c>
    </row>
    <row r="16" spans="2:4" ht="13.5" customHeight="1">
      <c r="B16" s="90" t="s">
        <v>188</v>
      </c>
      <c r="C16" s="90"/>
      <c r="D16" s="28">
        <v>11</v>
      </c>
    </row>
    <row r="17" spans="5:12" ht="12.75">
      <c r="E17" s="91"/>
      <c r="H17" t="s">
        <v>177</v>
      </c>
      <c r="I17" t="s">
        <v>189</v>
      </c>
      <c r="J17" t="s">
        <v>190</v>
      </c>
      <c r="K17" t="s">
        <v>191</v>
      </c>
      <c r="L17" t="s">
        <v>192</v>
      </c>
    </row>
    <row r="18" spans="1:6" ht="12.75">
      <c r="A18" t="s">
        <v>176</v>
      </c>
      <c r="B18" s="73" t="s">
        <v>177</v>
      </c>
      <c r="C18" s="73" t="s">
        <v>178</v>
      </c>
      <c r="D18" s="73" t="s">
        <v>14</v>
      </c>
      <c r="E18" s="53" t="s">
        <v>180</v>
      </c>
      <c r="F18" s="73" t="s">
        <v>193</v>
      </c>
    </row>
    <row r="19" spans="1:12" ht="12.75">
      <c r="A19" s="3">
        <v>7</v>
      </c>
      <c r="B19" s="73">
        <v>1</v>
      </c>
      <c r="C19" s="92" t="str">
        <f>VLOOKUP($A19,'Emarg 1ere'!$A$18:$D$142,2,FALSE)</f>
        <v>CANTELOU Romain</v>
      </c>
      <c r="D19" s="92">
        <f>VLOOKUP($A19,'Emarg 1ere'!$A$18:$D$142,4,FALSE)</f>
        <v>27</v>
      </c>
      <c r="E19" s="92" t="str">
        <f>VLOOKUP($A19,'Emarg 1ere'!$A$18:$D$142,3,FALSE)</f>
        <v>CS Andelys</v>
      </c>
      <c r="F19" s="75"/>
      <c r="H19">
        <v>1</v>
      </c>
      <c r="I19">
        <v>3</v>
      </c>
      <c r="J19">
        <v>5</v>
      </c>
      <c r="K19">
        <v>8</v>
      </c>
      <c r="L19">
        <v>10</v>
      </c>
    </row>
    <row r="20" spans="1:12" ht="12.75">
      <c r="A20" s="3">
        <v>13</v>
      </c>
      <c r="B20" s="73">
        <v>2</v>
      </c>
      <c r="C20" s="92" t="str">
        <f>VLOOKUP($A20,'Emarg 1ere'!$A$18:$D$142,2,FALSE)</f>
        <v>DAUPHIN Guy</v>
      </c>
      <c r="D20" s="92">
        <f>VLOOKUP($A20,'Emarg 1ere'!$A$18:$D$142,4,FALSE)</f>
        <v>78</v>
      </c>
      <c r="E20" s="92" t="str">
        <f>VLOOKUP($A20,'Emarg 1ere'!$A$18:$D$142,3,FALSE)</f>
        <v>CSM Le Pecq</v>
      </c>
      <c r="F20" s="75"/>
      <c r="H20">
        <v>2</v>
      </c>
      <c r="I20">
        <v>0</v>
      </c>
      <c r="J20">
        <v>0</v>
      </c>
      <c r="K20">
        <v>6</v>
      </c>
      <c r="L20">
        <v>7</v>
      </c>
    </row>
    <row r="21" spans="1:12" ht="12.75">
      <c r="A21" s="3">
        <v>5</v>
      </c>
      <c r="B21" s="73">
        <v>3</v>
      </c>
      <c r="C21" s="92" t="str">
        <f>VLOOKUP($A21,'Emarg 1ere'!$A$18:$D$142,2,FALSE)</f>
        <v>BAZIRE Damien</v>
      </c>
      <c r="D21" s="92">
        <f>VLOOKUP($A21,'Emarg 1ere'!$A$18:$D$142,4,FALSE)</f>
        <v>27</v>
      </c>
      <c r="E21" s="92" t="str">
        <f>VLOOKUP($A21,'Emarg 1ere'!$A$18:$D$142,3,FALSE)</f>
        <v>CSL Vernon</v>
      </c>
      <c r="F21" s="75"/>
      <c r="H21">
        <v>3</v>
      </c>
      <c r="I21">
        <v>0</v>
      </c>
      <c r="J21">
        <v>0</v>
      </c>
      <c r="K21">
        <v>5</v>
      </c>
      <c r="L21">
        <v>6</v>
      </c>
    </row>
    <row r="22" spans="1:12" ht="12.75">
      <c r="A22" s="3">
        <v>8</v>
      </c>
      <c r="B22" s="73">
        <v>4</v>
      </c>
      <c r="C22" s="92" t="str">
        <f>VLOOKUP($A22,'Emarg 1ere'!$A$18:$D$142,2,FALSE)</f>
        <v>MICHAUD Joël</v>
      </c>
      <c r="D22" s="92">
        <f>VLOOKUP($A22,'Emarg 1ere'!$A$18:$D$142,4,FALSE)</f>
        <v>27</v>
      </c>
      <c r="E22" s="92" t="str">
        <f>VLOOKUP($A22,'Emarg 1ere'!$A$18:$D$142,3,FALSE)</f>
        <v>CS Andelys</v>
      </c>
      <c r="F22" s="75"/>
      <c r="H22">
        <v>4</v>
      </c>
      <c r="I22">
        <v>0</v>
      </c>
      <c r="J22">
        <v>0</v>
      </c>
      <c r="K22">
        <v>3</v>
      </c>
      <c r="L22">
        <v>4</v>
      </c>
    </row>
    <row r="23" spans="1:12" ht="12.75">
      <c r="A23" s="3">
        <v>1</v>
      </c>
      <c r="B23" s="73">
        <v>5</v>
      </c>
      <c r="C23" s="92" t="str">
        <f>VLOOKUP($A23,'Emarg 1ere'!$A$18:$D$142,2,FALSE)</f>
        <v>PETIT Luc</v>
      </c>
      <c r="D23" s="92">
        <f>VLOOKUP($A23,'Emarg 1ere'!$A$18:$D$142,4,FALSE)</f>
        <v>27</v>
      </c>
      <c r="E23" s="92" t="str">
        <f>VLOOKUP($A23,'Emarg 1ere'!$A$18:$D$142,3,FALSE)</f>
        <v>Stade Vernolien</v>
      </c>
      <c r="F23" s="75"/>
      <c r="H23">
        <v>5</v>
      </c>
      <c r="I23">
        <v>0</v>
      </c>
      <c r="J23">
        <v>0</v>
      </c>
      <c r="K23">
        <v>2</v>
      </c>
      <c r="L23">
        <v>3</v>
      </c>
    </row>
    <row r="24" spans="1:6" ht="12.75">
      <c r="A24" s="3">
        <v>9</v>
      </c>
      <c r="B24" s="73">
        <v>6</v>
      </c>
      <c r="C24" s="92" t="str">
        <f>VLOOKUP($A24,'Emarg 1ere'!$A$18:$D$142,2,FALSE)</f>
        <v>FAUVEAU Brice</v>
      </c>
      <c r="D24" s="92">
        <f>VLOOKUP($A24,'Emarg 1ere'!$A$18:$D$142,4,FALSE)</f>
        <v>28</v>
      </c>
      <c r="E24" s="92" t="str">
        <f>VLOOKUP($A24,'Emarg 1ere'!$A$18:$D$142,3,FALSE)</f>
        <v>Anet VC</v>
      </c>
      <c r="F24" s="75"/>
    </row>
    <row r="25" spans="1:6" ht="12.75">
      <c r="A25" s="3">
        <v>6</v>
      </c>
      <c r="B25" s="73">
        <v>7</v>
      </c>
      <c r="C25" s="92" t="str">
        <f>VLOOKUP($A25,'Emarg 1ere'!$A$18:$D$142,2,FALSE)</f>
        <v>SAVOURAY David</v>
      </c>
      <c r="D25" s="92">
        <f>VLOOKUP($A25,'Emarg 1ere'!$A$18:$D$142,4,FALSE)</f>
        <v>76</v>
      </c>
      <c r="E25" s="92" t="str">
        <f>VLOOKUP($A25,'Emarg 1ere'!$A$18:$D$142,3,FALSE)</f>
        <v>Forges Velos 76</v>
      </c>
      <c r="F25" s="75"/>
    </row>
    <row r="26" spans="1:6" ht="12.75">
      <c r="A26" s="3">
        <v>2</v>
      </c>
      <c r="B26" s="73">
        <v>8</v>
      </c>
      <c r="C26" s="92" t="str">
        <f>VLOOKUP($A26,'Emarg 1ere'!$A$18:$D$142,2,FALSE)</f>
        <v>BOUTELET Franklin</v>
      </c>
      <c r="D26" s="92">
        <f>VLOOKUP($A26,'Emarg 1ere'!$A$18:$D$142,4,FALSE)</f>
        <v>27</v>
      </c>
      <c r="E26" s="92" t="str">
        <f>VLOOKUP($A26,'Emarg 1ere'!$A$18:$D$142,3,FALSE)</f>
        <v>AS Breteuil</v>
      </c>
      <c r="F26" s="75"/>
    </row>
    <row r="27" spans="1:6" ht="12.75">
      <c r="A27" s="3"/>
      <c r="B27" s="73">
        <v>9</v>
      </c>
      <c r="C27" s="92" t="e">
        <f>VLOOKUP($A27,'Emarg 1ere'!$A$18:$D$142,2,FALSE)</f>
        <v>#N/A</v>
      </c>
      <c r="D27" s="92" t="e">
        <f>VLOOKUP($A27,'Emarg 1ere'!$A$18:$D$142,4,FALSE)</f>
        <v>#N/A</v>
      </c>
      <c r="E27" s="92" t="e">
        <f>VLOOKUP($A27,'Emarg 1ere'!$A$18:$D$142,3,FALSE)</f>
        <v>#N/A</v>
      </c>
      <c r="F27" s="75"/>
    </row>
    <row r="28" spans="1:6" ht="12.75">
      <c r="A28" s="3"/>
      <c r="B28" s="73">
        <v>10</v>
      </c>
      <c r="C28" s="92" t="e">
        <f>VLOOKUP($A28,'Emarg 1ere'!$A$18:$D$142,2,FALSE)</f>
        <v>#N/A</v>
      </c>
      <c r="D28" s="92" t="e">
        <f>VLOOKUP($A28,'Emarg 1ere'!$A$18:$D$142,4,FALSE)</f>
        <v>#N/A</v>
      </c>
      <c r="E28" s="92" t="e">
        <f>VLOOKUP($A28,'Emarg 1ere'!$A$18:$D$142,3,FALSE)</f>
        <v>#N/A</v>
      </c>
      <c r="F28" s="75"/>
    </row>
    <row r="29" spans="1:6" ht="12.75">
      <c r="A29" s="3"/>
      <c r="B29" s="73">
        <v>11</v>
      </c>
      <c r="C29" s="92" t="e">
        <f>VLOOKUP($A29,'Emarg 1ere'!$A$18:$D$142,2,FALSE)</f>
        <v>#N/A</v>
      </c>
      <c r="D29" s="92" t="e">
        <f>VLOOKUP($A29,'Emarg 1ere'!$A$18:$D$142,4,FALSE)</f>
        <v>#N/A</v>
      </c>
      <c r="E29" s="92" t="e">
        <f>VLOOKUP($A29,'Emarg 1ere'!$A$18:$D$142,3,FALSE)</f>
        <v>#N/A</v>
      </c>
      <c r="F29" s="75"/>
    </row>
    <row r="30" spans="1:6" ht="12.75">
      <c r="A30" s="3"/>
      <c r="B30" s="73">
        <v>12</v>
      </c>
      <c r="C30" s="92" t="e">
        <f>VLOOKUP($A30,'Emarg 1ere'!$A$18:$D$142,2,FALSE)</f>
        <v>#N/A</v>
      </c>
      <c r="D30" s="92" t="e">
        <f>VLOOKUP($A30,'Emarg 1ere'!$A$18:$D$142,4,FALSE)</f>
        <v>#N/A</v>
      </c>
      <c r="E30" s="92" t="e">
        <f>VLOOKUP($A30,'Emarg 1ere'!$A$18:$D$142,3,FALSE)</f>
        <v>#N/A</v>
      </c>
      <c r="F30" s="75"/>
    </row>
    <row r="31" spans="1:6" ht="12.75">
      <c r="A31" s="3"/>
      <c r="B31" s="73">
        <v>13</v>
      </c>
      <c r="C31" s="92" t="e">
        <f>VLOOKUP($A31,'Emarg 1ere'!$A$18:$D$142,2,FALSE)</f>
        <v>#N/A</v>
      </c>
      <c r="D31" s="92" t="e">
        <f>VLOOKUP($A31,'Emarg 1ere'!$A$18:$D$142,4,FALSE)</f>
        <v>#N/A</v>
      </c>
      <c r="E31" s="92" t="e">
        <f>VLOOKUP($A31,'Emarg 1ere'!$A$18:$D$142,3,FALSE)</f>
        <v>#N/A</v>
      </c>
      <c r="F31" s="75"/>
    </row>
    <row r="32" spans="1:6" ht="12.75">
      <c r="A32" s="3"/>
      <c r="B32" s="73">
        <v>14</v>
      </c>
      <c r="C32" s="92" t="e">
        <f>VLOOKUP($A32,'Emarg 1ere'!$A$18:$D$142,2,FALSE)</f>
        <v>#N/A</v>
      </c>
      <c r="D32" s="92" t="e">
        <f>VLOOKUP($A32,'Emarg 1ere'!$A$18:$D$142,4,FALSE)</f>
        <v>#N/A</v>
      </c>
      <c r="E32" s="92" t="e">
        <f>VLOOKUP($A32,'Emarg 1ere'!$A$18:$D$142,3,FALSE)</f>
        <v>#N/A</v>
      </c>
      <c r="F32" s="75"/>
    </row>
    <row r="33" spans="1:6" ht="12.75">
      <c r="A33" s="3"/>
      <c r="B33" s="73">
        <v>15</v>
      </c>
      <c r="C33" s="92" t="e">
        <f>VLOOKUP($A33,'Emarg 1ere'!$A$18:$D$142,2,FALSE)</f>
        <v>#N/A</v>
      </c>
      <c r="D33" s="92" t="e">
        <f>VLOOKUP($A33,'Emarg 1ere'!$A$18:$D$142,4,FALSE)</f>
        <v>#N/A</v>
      </c>
      <c r="E33" s="92" t="e">
        <f>VLOOKUP($A33,'Emarg 1ere'!$A$18:$D$142,3,FALSE)</f>
        <v>#N/A</v>
      </c>
      <c r="F33" s="75"/>
    </row>
    <row r="35" spans="2:6" ht="15.75" customHeight="1">
      <c r="B35" s="93" t="s">
        <v>194</v>
      </c>
      <c r="C35" s="93"/>
      <c r="D35" s="28" t="s">
        <v>195</v>
      </c>
      <c r="E35" s="28"/>
      <c r="F35" s="28"/>
    </row>
    <row r="36" spans="2:6" ht="15.75" customHeight="1">
      <c r="B36" s="93"/>
      <c r="C36" s="93"/>
      <c r="D36" s="28"/>
      <c r="E36" s="28"/>
      <c r="F36" s="28"/>
    </row>
    <row r="37" spans="2:5" ht="12.75">
      <c r="B37" s="39"/>
      <c r="C37" s="39"/>
      <c r="D37" s="60"/>
      <c r="E37" s="60"/>
    </row>
    <row r="38" spans="2:5" ht="12.75">
      <c r="B38" s="39"/>
      <c r="C38" s="39"/>
      <c r="D38" s="39"/>
      <c r="E38" s="39"/>
    </row>
    <row r="39" spans="2:6" ht="12.75">
      <c r="B39" s="89" t="s">
        <v>196</v>
      </c>
      <c r="C39" s="89"/>
      <c r="D39" s="89"/>
      <c r="E39" s="89"/>
      <c r="F39" s="89"/>
    </row>
    <row r="41" spans="2:4" ht="15" customHeight="1">
      <c r="B41" s="94" t="s">
        <v>188</v>
      </c>
      <c r="C41" s="94"/>
      <c r="D41" s="28">
        <v>7</v>
      </c>
    </row>
    <row r="43" spans="1:6" ht="12.75">
      <c r="A43" t="s">
        <v>176</v>
      </c>
      <c r="B43" s="73" t="s">
        <v>177</v>
      </c>
      <c r="C43" s="73" t="s">
        <v>178</v>
      </c>
      <c r="D43" s="73" t="s">
        <v>14</v>
      </c>
      <c r="E43" s="73" t="s">
        <v>180</v>
      </c>
      <c r="F43" s="73" t="s">
        <v>193</v>
      </c>
    </row>
    <row r="44" spans="1:6" ht="12.75">
      <c r="A44" s="3">
        <v>61</v>
      </c>
      <c r="B44" s="73">
        <v>1</v>
      </c>
      <c r="C44" s="76" t="str">
        <f>VLOOKUP($A44,'Emarg 2eme'!$A$18:$D$142,2,FALSE)</f>
        <v>REVEL Anthony</v>
      </c>
      <c r="D44" s="76">
        <f>VLOOKUP($A44,'Emarg 2eme'!$A$18:$D$142,4,FALSE)</f>
        <v>27</v>
      </c>
      <c r="E44" s="76" t="str">
        <f>VLOOKUP($A44,'Emarg 2eme'!$A$18:$D$142,3,FALSE)</f>
        <v>AS St Marcel</v>
      </c>
      <c r="F44" s="75">
        <f>IF($D$41="","",IF($D$41=0,"",IF($D$41&lt;6,$I$19,IF($D$41&lt;10,$J$19,IF($D$41&lt;30,$K$19,IF($D$41&gt;29,$L$19,""))))))</f>
        <v>5</v>
      </c>
    </row>
    <row r="45" spans="1:6" ht="12.75">
      <c r="A45" s="3">
        <v>65</v>
      </c>
      <c r="B45" s="73">
        <v>2</v>
      </c>
      <c r="C45" s="76" t="str">
        <f>VLOOKUP($A45,'Emarg 2eme'!$A$18:$D$142,2,FALSE)</f>
        <v>GOUJU Cédric</v>
      </c>
      <c r="D45" s="76">
        <f>VLOOKUP($A45,'Emarg 2eme'!$A$18:$D$142,4,FALSE)</f>
        <v>27</v>
      </c>
      <c r="E45" s="76" t="str">
        <f>VLOOKUP($A45,'Emarg 2eme'!$A$18:$D$142,3,FALSE)</f>
        <v>Team XC Road 27</v>
      </c>
      <c r="F45" s="75">
        <f>IF($D$41="","",IF($D$41=0,"",IF($D$41&lt;6,$I20,IF($D$41&lt;10,$J20,IF($D$41&lt;30,$K20,IF($D$41&gt;29,$L20,""))))))</f>
        <v>0</v>
      </c>
    </row>
    <row r="46" spans="1:6" ht="12.75">
      <c r="A46" s="3">
        <v>67</v>
      </c>
      <c r="B46" s="73">
        <v>3</v>
      </c>
      <c r="C46" s="76" t="str">
        <f>VLOOKUP($A46,'Emarg 2eme'!$A$18:$D$142,2,FALSE)</f>
        <v>DAUPHIN Charles</v>
      </c>
      <c r="D46" s="76">
        <f>VLOOKUP($A46,'Emarg 2eme'!$A$18:$D$142,4,FALSE)</f>
        <v>78</v>
      </c>
      <c r="E46" s="76" t="str">
        <f>VLOOKUP($A46,'Emarg 2eme'!$A$18:$D$142,3,FALSE)</f>
        <v>CSM Le Pecq</v>
      </c>
      <c r="F46" s="75">
        <f>IF($D$41="","",IF($D$41=0,"",IF($D$41&lt;6,$I21,IF($D$41&lt;10,$J21,IF($D$41&lt;30,$K21,IF($D$41&gt;29,$L21,""))))))</f>
        <v>0</v>
      </c>
    </row>
    <row r="47" spans="1:6" ht="12.75">
      <c r="A47" s="3">
        <v>64</v>
      </c>
      <c r="B47" s="73">
        <v>4</v>
      </c>
      <c r="C47" s="76" t="str">
        <f>VLOOKUP($A47,'Emarg 2eme'!$A$18:$D$142,2,FALSE)</f>
        <v>RESSE Vincent </v>
      </c>
      <c r="D47" s="76">
        <f>VLOOKUP($A47,'Emarg 2eme'!$A$18:$D$142,4,FALSE)</f>
        <v>27</v>
      </c>
      <c r="E47" s="76" t="str">
        <f>VLOOKUP($A47,'Emarg 2eme'!$A$18:$D$142,3,FALSE)</f>
        <v>Team XC Road 27</v>
      </c>
      <c r="F47" s="75">
        <f>IF($D$41="","",IF($D$41=0,"",IF($D$41&lt;6,$I22,IF($D$41&lt;10,$J22,IF($D$41&lt;30,$K22,IF($D$41&gt;29,$L22,""))))))</f>
        <v>0</v>
      </c>
    </row>
    <row r="48" spans="1:6" ht="12.75">
      <c r="A48" s="3">
        <v>66</v>
      </c>
      <c r="B48" s="73">
        <v>5</v>
      </c>
      <c r="C48" s="76" t="str">
        <f>VLOOKUP($A48,'Emarg 2eme'!$A$18:$D$142,2,FALSE)</f>
        <v>RIO Christian</v>
      </c>
      <c r="D48" s="76">
        <f>VLOOKUP($A48,'Emarg 2eme'!$A$18:$D$142,4,FALSE)</f>
        <v>28</v>
      </c>
      <c r="E48" s="76" t="str">
        <f>VLOOKUP($A48,'Emarg 2eme'!$A$18:$D$142,3,FALSE)</f>
        <v>Dreux CC</v>
      </c>
      <c r="F48" s="75">
        <f>IF($D$41="","",IF($D$41=0,"",IF($D$41&lt;6,$I23,IF($D$41&lt;10,$J23,IF($D$41&lt;30,$K23,IF($D$41&gt;29,$L23,""))))))</f>
        <v>0</v>
      </c>
    </row>
    <row r="49" spans="1:6" ht="12.75">
      <c r="A49" s="3">
        <v>68</v>
      </c>
      <c r="B49" s="73">
        <v>6</v>
      </c>
      <c r="C49" s="76" t="str">
        <f>VLOOKUP($A49,'Emarg 2eme'!$A$18:$D$142,2,FALSE)</f>
        <v>MOQUEREAU Ludovic</v>
      </c>
      <c r="D49" s="76">
        <f>VLOOKUP($A49,'Emarg 2eme'!$A$18:$D$142,4,FALSE)</f>
        <v>27</v>
      </c>
      <c r="E49" s="76" t="str">
        <f>VLOOKUP($A49,'Emarg 2eme'!$A$18:$D$142,3,FALSE)</f>
        <v>VC Caer Normanville</v>
      </c>
      <c r="F49" s="75"/>
    </row>
    <row r="50" spans="1:6" ht="12.75">
      <c r="A50" s="3"/>
      <c r="B50" s="73">
        <v>7</v>
      </c>
      <c r="C50" s="76" t="e">
        <f>VLOOKUP($A50,'Emarg 2eme'!$A$18:$D$142,2,FALSE)</f>
        <v>#N/A</v>
      </c>
      <c r="D50" s="76" t="e">
        <f>VLOOKUP($A50,'Emarg 2eme'!$A$18:$D$142,4,FALSE)</f>
        <v>#N/A</v>
      </c>
      <c r="E50" s="76" t="e">
        <f>VLOOKUP($A50,'Emarg 2eme'!$A$18:$D$142,3,FALSE)</f>
        <v>#N/A</v>
      </c>
      <c r="F50" s="78"/>
    </row>
    <row r="51" spans="1:6" ht="12.75">
      <c r="A51" s="3"/>
      <c r="B51" s="73">
        <v>8</v>
      </c>
      <c r="C51" s="76" t="e">
        <f>VLOOKUP($A51,'Emarg 2eme'!$A$18:$D$142,2,FALSE)</f>
        <v>#N/A</v>
      </c>
      <c r="D51" s="76" t="e">
        <f>VLOOKUP($A51,'Emarg 2eme'!$A$18:$D$142,4,FALSE)</f>
        <v>#N/A</v>
      </c>
      <c r="E51" s="76" t="e">
        <f>VLOOKUP($A51,'Emarg 2eme'!$A$18:$D$142,3,FALSE)</f>
        <v>#N/A</v>
      </c>
      <c r="F51" s="78"/>
    </row>
    <row r="52" spans="1:6" ht="12.75">
      <c r="A52" s="3"/>
      <c r="B52" s="73">
        <v>9</v>
      </c>
      <c r="C52" s="76" t="e">
        <f>VLOOKUP($A52,'Emarg 2eme'!$A$18:$D$142,2,FALSE)</f>
        <v>#N/A</v>
      </c>
      <c r="D52" s="76" t="e">
        <f>VLOOKUP($A52,'Emarg 2eme'!$A$18:$D$142,4,FALSE)</f>
        <v>#N/A</v>
      </c>
      <c r="E52" s="76" t="e">
        <f>VLOOKUP($A52,'Emarg 2eme'!$A$18:$D$142,3,FALSE)</f>
        <v>#N/A</v>
      </c>
      <c r="F52" s="78"/>
    </row>
    <row r="53" spans="1:6" ht="12.75">
      <c r="A53" s="3"/>
      <c r="B53" s="73">
        <v>10</v>
      </c>
      <c r="C53" s="76" t="e">
        <f>VLOOKUP($A53,'Emarg 2eme'!$A$18:$D$142,2,FALSE)</f>
        <v>#N/A</v>
      </c>
      <c r="D53" s="76" t="e">
        <f>VLOOKUP($A53,'Emarg 2eme'!$A$18:$D$142,4,FALSE)</f>
        <v>#N/A</v>
      </c>
      <c r="E53" s="76" t="e">
        <f>VLOOKUP($A53,'Emarg 2eme'!$A$18:$D$142,3,FALSE)</f>
        <v>#N/A</v>
      </c>
      <c r="F53" s="78"/>
    </row>
    <row r="54" spans="1:6" ht="12.75">
      <c r="A54" s="3"/>
      <c r="B54" s="73">
        <v>11</v>
      </c>
      <c r="C54" s="76" t="e">
        <f>VLOOKUP($A54,'Emarg 2eme'!$A$18:$D$142,2,FALSE)</f>
        <v>#N/A</v>
      </c>
      <c r="D54" s="76" t="e">
        <f>VLOOKUP($A54,'Emarg 2eme'!$A$18:$D$142,4,FALSE)</f>
        <v>#N/A</v>
      </c>
      <c r="E54" s="76" t="e">
        <f>VLOOKUP($A54,'Emarg 2eme'!$A$18:$D$142,3,FALSE)</f>
        <v>#N/A</v>
      </c>
      <c r="F54" s="78"/>
    </row>
    <row r="55" spans="1:6" ht="12.75">
      <c r="A55" s="3"/>
      <c r="B55" s="73">
        <v>12</v>
      </c>
      <c r="C55" s="76" t="e">
        <f>VLOOKUP($A55,'Emarg 2eme'!$A$18:$D$142,2,FALSE)</f>
        <v>#N/A</v>
      </c>
      <c r="D55" s="76" t="e">
        <f>VLOOKUP($A55,'Emarg 2eme'!$A$18:$D$142,4,FALSE)</f>
        <v>#N/A</v>
      </c>
      <c r="E55" s="76" t="e">
        <f>VLOOKUP($A55,'Emarg 2eme'!$A$18:$D$142,3,FALSE)</f>
        <v>#N/A</v>
      </c>
      <c r="F55" s="78"/>
    </row>
    <row r="56" spans="1:6" ht="12.75">
      <c r="A56" s="3"/>
      <c r="B56" s="73">
        <v>13</v>
      </c>
      <c r="C56" s="76" t="e">
        <f>VLOOKUP($A56,'Emarg 2eme'!$A$18:$D$142,2,FALSE)</f>
        <v>#N/A</v>
      </c>
      <c r="D56" s="76" t="e">
        <f>VLOOKUP($A56,'Emarg 2eme'!$A$18:$D$142,4,FALSE)</f>
        <v>#N/A</v>
      </c>
      <c r="E56" s="76" t="e">
        <f>VLOOKUP($A56,'Emarg 2eme'!$A$18:$D$142,3,FALSE)</f>
        <v>#N/A</v>
      </c>
      <c r="F56" s="78"/>
    </row>
    <row r="57" spans="1:6" ht="12.75">
      <c r="A57" s="3"/>
      <c r="B57" s="73">
        <v>14</v>
      </c>
      <c r="C57" s="76" t="e">
        <f>VLOOKUP($A57,'Emarg 2eme'!$A$18:$D$142,2,FALSE)</f>
        <v>#N/A</v>
      </c>
      <c r="D57" s="76" t="e">
        <f>VLOOKUP($A57,'Emarg 2eme'!$A$18:$D$142,4,FALSE)</f>
        <v>#N/A</v>
      </c>
      <c r="E57" s="76" t="e">
        <f>VLOOKUP($A57,'Emarg 2eme'!$A$18:$D$142,3,FALSE)</f>
        <v>#N/A</v>
      </c>
      <c r="F57" s="78"/>
    </row>
    <row r="58" spans="1:6" ht="12.75">
      <c r="A58" s="3"/>
      <c r="B58" s="73">
        <v>15</v>
      </c>
      <c r="C58" s="76" t="e">
        <f>VLOOKUP($A58,'Emarg 2eme'!$A$18:$D$142,2,FALSE)</f>
        <v>#N/A</v>
      </c>
      <c r="D58" s="76" t="e">
        <f>VLOOKUP($A58,'Emarg 2eme'!$A$18:$D$142,4,FALSE)</f>
        <v>#N/A</v>
      </c>
      <c r="E58" s="76" t="e">
        <f>VLOOKUP($A58,'Emarg 2eme'!$A$18:$D$142,3,FALSE)</f>
        <v>#N/A</v>
      </c>
      <c r="F58" s="78"/>
    </row>
    <row r="60" spans="2:6" ht="15.75" customHeight="1">
      <c r="B60" s="93" t="s">
        <v>194</v>
      </c>
      <c r="C60" s="93"/>
      <c r="D60" s="28" t="s">
        <v>195</v>
      </c>
      <c r="E60" s="28"/>
      <c r="F60" s="28"/>
    </row>
    <row r="61" spans="2:6" ht="15.75" customHeight="1">
      <c r="B61" s="93"/>
      <c r="C61" s="93"/>
      <c r="D61" s="28"/>
      <c r="E61" s="28"/>
      <c r="F61" s="28"/>
    </row>
    <row r="62" spans="2:5" ht="12.75">
      <c r="B62" s="39"/>
      <c r="C62" s="39"/>
      <c r="D62" s="60"/>
      <c r="E62" s="60"/>
    </row>
    <row r="63" spans="2:5" ht="12.75">
      <c r="B63" s="39"/>
      <c r="C63" s="39"/>
      <c r="D63" s="60"/>
      <c r="E63" s="60"/>
    </row>
    <row r="64" spans="2:6" ht="12.75">
      <c r="B64" s="89" t="s">
        <v>197</v>
      </c>
      <c r="C64" s="89"/>
      <c r="D64" s="89"/>
      <c r="E64" s="89"/>
      <c r="F64" s="89"/>
    </row>
    <row r="66" spans="2:4" ht="12.75">
      <c r="B66" s="94" t="s">
        <v>188</v>
      </c>
      <c r="C66" s="94"/>
      <c r="D66" s="28">
        <v>22</v>
      </c>
    </row>
    <row r="68" spans="1:6" ht="12.75">
      <c r="A68" t="s">
        <v>176</v>
      </c>
      <c r="B68" s="73" t="s">
        <v>177</v>
      </c>
      <c r="C68" s="73" t="s">
        <v>178</v>
      </c>
      <c r="D68" s="73" t="s">
        <v>14</v>
      </c>
      <c r="E68" s="73" t="s">
        <v>180</v>
      </c>
      <c r="F68" s="73" t="s">
        <v>193</v>
      </c>
    </row>
    <row r="69" spans="1:6" ht="12.75">
      <c r="A69" s="3">
        <v>77</v>
      </c>
      <c r="B69" s="73">
        <v>1</v>
      </c>
      <c r="C69" s="76" t="str">
        <f>VLOOKUP($A69,'Emarg 3eme'!$A$18:$D$142,2,FALSE)</f>
        <v>ROLLAND Jerome</v>
      </c>
      <c r="D69" s="76">
        <f>VLOOKUP($A69,'Emarg 3eme'!$A$18:$D$142,4,FALSE)</f>
        <v>27</v>
      </c>
      <c r="E69" s="76" t="str">
        <f>VLOOKUP($A69,'Emarg 3eme'!$A$18:$D$142,3,FALSE)</f>
        <v>Team XC Road 27</v>
      </c>
      <c r="F69" s="75">
        <f>IF($D$66="","",IF($D$66=0,"",IF($D$66&lt;6,$I19,IF($D$66&lt;10,$J19,IF($D$66&lt;30,$K19,IF($D$66&gt;29,$L19,""))))))</f>
        <v>8</v>
      </c>
    </row>
    <row r="70" spans="1:6" ht="12.75">
      <c r="A70" s="3">
        <v>63</v>
      </c>
      <c r="B70" s="73">
        <v>2</v>
      </c>
      <c r="C70" s="76" t="str">
        <f>VLOOKUP($A70,'Emarg 3eme'!$A$18:$D$142,2,FALSE)</f>
        <v>MATIFAS Pascal</v>
      </c>
      <c r="D70" s="76">
        <f>VLOOKUP($A70,'Emarg 3eme'!$A$18:$D$142,4,FALSE)</f>
        <v>27</v>
      </c>
      <c r="E70" s="76" t="str">
        <f>VLOOKUP($A70,'Emarg 3eme'!$A$18:$D$142,3,FALSE)</f>
        <v>VC Bernay</v>
      </c>
      <c r="F70" s="75">
        <f>IF($D$66="","",IF($D$66=0,"",IF($D$66&lt;6,$I20,IF($D$66&lt;10,$J20,IF($D$66&lt;30,$K20,IF($D$66&gt;29,$L20,""))))))</f>
        <v>6</v>
      </c>
    </row>
    <row r="71" spans="1:6" ht="12.75">
      <c r="A71" s="3">
        <v>68</v>
      </c>
      <c r="B71" s="73">
        <v>3</v>
      </c>
      <c r="C71" s="76" t="str">
        <f>VLOOKUP($A71,'Emarg 3eme'!$A$18:$D$142,2,FALSE)</f>
        <v>TRAP Benoit</v>
      </c>
      <c r="D71" s="76">
        <f>VLOOKUP($A71,'Emarg 3eme'!$A$18:$D$142,4,FALSE)</f>
        <v>27</v>
      </c>
      <c r="E71" s="76" t="str">
        <f>VLOOKUP($A71,'Emarg 3eme'!$A$18:$D$142,3,FALSE)</f>
        <v>VC Caer Normanville</v>
      </c>
      <c r="F71" s="75">
        <f>IF($D$66="","",IF($D$66=0,"",IF($D$66&lt;6,$I21,IF($D$66&lt;10,$J21,IF($D$66&lt;30,$K21,IF($D$66&gt;29,$L21,""))))))</f>
        <v>5</v>
      </c>
    </row>
    <row r="72" spans="1:6" ht="12.75">
      <c r="A72" s="3">
        <v>71</v>
      </c>
      <c r="B72" s="73">
        <v>4</v>
      </c>
      <c r="C72" s="76" t="str">
        <f>VLOOKUP($A72,'Emarg 3eme'!$A$18:$D$142,2,FALSE)</f>
        <v>CALLEWAERT Jean Luc</v>
      </c>
      <c r="D72" s="76">
        <f>VLOOKUP($A72,'Emarg 3eme'!$A$18:$D$142,4,FALSE)</f>
        <v>27</v>
      </c>
      <c r="E72" s="76" t="str">
        <f>VLOOKUP($A72,'Emarg 3eme'!$A$18:$D$142,3,FALSE)</f>
        <v>AC Montaure</v>
      </c>
      <c r="F72" s="75">
        <f>IF($D$66="","",IF($D$66=0,"",IF($D$66&lt;6,$I22,IF($D$66&lt;10,$J22,IF($D$66&lt;30,$K22,IF($D$66&gt;29,$L22,""))))))</f>
        <v>3</v>
      </c>
    </row>
    <row r="73" spans="1:6" ht="12.75">
      <c r="A73" s="3">
        <v>70</v>
      </c>
      <c r="B73" s="73">
        <v>5</v>
      </c>
      <c r="C73" s="76" t="str">
        <f>VLOOKUP($A73,'Emarg 3eme'!$A$18:$D$142,2,FALSE)</f>
        <v>CALLEWAERT Cyril</v>
      </c>
      <c r="D73" s="76">
        <f>VLOOKUP($A73,'Emarg 3eme'!$A$18:$D$142,4,FALSE)</f>
        <v>27</v>
      </c>
      <c r="E73" s="76" t="str">
        <f>VLOOKUP($A73,'Emarg 3eme'!$A$18:$D$142,3,FALSE)</f>
        <v>AC Montaure</v>
      </c>
      <c r="F73" s="75">
        <f>IF($D$66="","",IF($D$66=0,"",IF($D$66&lt;6,$I23,IF($D$66&lt;10,$J23,IF($D$66&lt;30,$K23,IF($D$66&gt;29,$L23,""))))))</f>
        <v>2</v>
      </c>
    </row>
    <row r="74" spans="1:6" ht="12.75">
      <c r="A74" s="3">
        <v>75</v>
      </c>
      <c r="B74" s="73">
        <v>6</v>
      </c>
      <c r="C74" s="76" t="str">
        <f>VLOOKUP($A74,'Emarg 3eme'!$A$18:$D$142,2,FALSE)</f>
        <v>VIDAL Pascal</v>
      </c>
      <c r="D74" s="76">
        <f>VLOOKUP($A74,'Emarg 3eme'!$A$18:$D$142,4,FALSE)</f>
        <v>27</v>
      </c>
      <c r="E74" s="76" t="str">
        <f>VLOOKUP($A74,'Emarg 3eme'!$A$18:$D$142,3,FALSE)</f>
        <v>UV Conches</v>
      </c>
      <c r="F74" s="75"/>
    </row>
    <row r="75" spans="1:6" ht="12.75">
      <c r="A75" s="3">
        <v>83</v>
      </c>
      <c r="B75" s="73">
        <v>7</v>
      </c>
      <c r="C75" s="76" t="str">
        <f>VLOOKUP($A75,'Emarg 3eme'!$A$18:$D$142,2,FALSE)</f>
        <v>VAXELAIRE Cyril</v>
      </c>
      <c r="D75" s="76">
        <f>VLOOKUP($A75,'Emarg 3eme'!$A$18:$D$142,4,FALSE)</f>
        <v>28</v>
      </c>
      <c r="E75" s="76" t="str">
        <f>VLOOKUP($A75,'Emarg 3eme'!$A$18:$D$142,3,FALSE)</f>
        <v>Team Progress</v>
      </c>
      <c r="F75" s="75"/>
    </row>
    <row r="76" spans="1:6" ht="12.75">
      <c r="A76" s="3">
        <v>78</v>
      </c>
      <c r="B76" s="73">
        <v>8</v>
      </c>
      <c r="C76" s="76" t="str">
        <f>VLOOKUP($A76,'Emarg 3eme'!$A$18:$D$142,2,FALSE)</f>
        <v>GILBERT Dimitri</v>
      </c>
      <c r="D76" s="76">
        <f>VLOOKUP($A76,'Emarg 3eme'!$A$18:$D$142,4,FALSE)</f>
        <v>27</v>
      </c>
      <c r="E76" s="76" t="str">
        <f>VLOOKUP($A76,'Emarg 3eme'!$A$18:$D$142,3,FALSE)</f>
        <v>Team XC Road 27</v>
      </c>
      <c r="F76" s="75"/>
    </row>
    <row r="77" spans="1:6" ht="12.75">
      <c r="A77" s="3">
        <v>72</v>
      </c>
      <c r="B77" s="73">
        <v>9</v>
      </c>
      <c r="C77" s="76" t="str">
        <f>VLOOKUP($A77,'Emarg 3eme'!$A$18:$D$142,2,FALSE)</f>
        <v>CHEVAL Jukien</v>
      </c>
      <c r="D77" s="76">
        <f>VLOOKUP($A77,'Emarg 3eme'!$A$18:$D$142,4,FALSE)</f>
        <v>27</v>
      </c>
      <c r="E77" s="76" t="str">
        <f>VLOOKUP($A77,'Emarg 3eme'!$A$18:$D$142,3,FALSE)</f>
        <v>AC Montaure</v>
      </c>
      <c r="F77" s="75"/>
    </row>
    <row r="78" spans="1:6" ht="12.75">
      <c r="A78" s="3">
        <v>65</v>
      </c>
      <c r="B78" s="73">
        <v>10</v>
      </c>
      <c r="C78" s="76" t="str">
        <f>VLOOKUP($A78,'Emarg 3eme'!$A$18:$D$142,2,FALSE)</f>
        <v>GROUAZEL Christophe</v>
      </c>
      <c r="D78" s="76">
        <f>VLOOKUP($A78,'Emarg 3eme'!$A$18:$D$142,4,FALSE)</f>
        <v>27</v>
      </c>
      <c r="E78" s="76" t="str">
        <f>VLOOKUP($A78,'Emarg 3eme'!$A$18:$D$142,3,FALSE)</f>
        <v>VC Caer Normanville</v>
      </c>
      <c r="F78" s="75"/>
    </row>
    <row r="79" spans="1:6" ht="12.75">
      <c r="A79" s="3">
        <v>67</v>
      </c>
      <c r="B79" s="73">
        <v>11</v>
      </c>
      <c r="C79" s="76" t="str">
        <f>VLOOKUP($A79,'Emarg 3eme'!$A$18:$D$142,2,FALSE)</f>
        <v>POTTIER Dominique</v>
      </c>
      <c r="D79" s="76">
        <f>VLOOKUP($A79,'Emarg 3eme'!$A$18:$D$142,4,FALSE)</f>
        <v>27</v>
      </c>
      <c r="E79" s="76" t="str">
        <f>VLOOKUP($A79,'Emarg 3eme'!$A$18:$D$142,3,FALSE)</f>
        <v>VC Caer Normanville</v>
      </c>
      <c r="F79" s="75"/>
    </row>
    <row r="80" spans="1:6" ht="12.75">
      <c r="A80" s="3">
        <v>79</v>
      </c>
      <c r="B80" s="73">
        <v>12</v>
      </c>
      <c r="C80" s="76" t="str">
        <f>VLOOKUP($A80,'Emarg 3eme'!$A$18:$D$142,2,FALSE)</f>
        <v>TERRIER Franck</v>
      </c>
      <c r="D80" s="76">
        <f>VLOOKUP($A80,'Emarg 3eme'!$A$18:$D$142,4,FALSE)</f>
        <v>27</v>
      </c>
      <c r="E80" s="76" t="str">
        <f>VLOOKUP($A80,'Emarg 3eme'!$A$18:$D$142,3,FALSE)</f>
        <v>VC Eure Madrie Seine</v>
      </c>
      <c r="F80" s="75"/>
    </row>
    <row r="81" spans="1:6" ht="12.75">
      <c r="A81" s="3">
        <v>80</v>
      </c>
      <c r="B81" s="73">
        <v>13</v>
      </c>
      <c r="C81" s="76" t="str">
        <f>VLOOKUP($A81,'Emarg 3eme'!$A$18:$D$142,2,FALSE)</f>
        <v>DARRAS Alain</v>
      </c>
      <c r="D81" s="76">
        <f>VLOOKUP($A81,'Emarg 3eme'!$A$18:$D$142,4,FALSE)</f>
        <v>27</v>
      </c>
      <c r="E81" s="76" t="str">
        <f>VLOOKUP($A81,'Emarg 3eme'!$A$18:$D$142,3,FALSE)</f>
        <v>VC Eure Madrie Seine</v>
      </c>
      <c r="F81" s="75"/>
    </row>
    <row r="82" spans="1:6" ht="12.75">
      <c r="A82" s="3">
        <v>73</v>
      </c>
      <c r="B82" s="73">
        <v>14</v>
      </c>
      <c r="C82" s="76" t="str">
        <f>VLOOKUP($A82,'Emarg 3eme'!$A$18:$D$142,2,FALSE)</f>
        <v>BOUDARD Jean</v>
      </c>
      <c r="D82" s="76">
        <f>VLOOKUP($A82,'Emarg 3eme'!$A$18:$D$142,4,FALSE)</f>
        <v>27</v>
      </c>
      <c r="E82" s="76" t="str">
        <f>VLOOKUP($A82,'Emarg 3eme'!$A$18:$D$142,3,FALSE)</f>
        <v>CS Bonneville</v>
      </c>
      <c r="F82" s="75"/>
    </row>
    <row r="83" spans="1:6" ht="12.75">
      <c r="A83" s="3">
        <v>61</v>
      </c>
      <c r="B83" s="73">
        <v>15</v>
      </c>
      <c r="C83" s="76" t="str">
        <f>VLOOKUP($A83,'Emarg 3eme'!$A$18:$D$142,2,FALSE)</f>
        <v>DEGLOS François</v>
      </c>
      <c r="D83" s="76">
        <f>VLOOKUP($A83,'Emarg 3eme'!$A$18:$D$142,4,FALSE)</f>
        <v>27</v>
      </c>
      <c r="E83" s="76" t="str">
        <f>VLOOKUP($A83,'Emarg 3eme'!$A$18:$D$142,3,FALSE)</f>
        <v>Stade Vernolien</v>
      </c>
      <c r="F83" s="75"/>
    </row>
    <row r="84" spans="2:5" ht="12.75">
      <c r="B84" s="91"/>
      <c r="C84" s="91"/>
      <c r="D84" s="91"/>
      <c r="E84" s="91"/>
    </row>
    <row r="85" spans="2:6" ht="15.75" customHeight="1">
      <c r="B85" s="93" t="s">
        <v>194</v>
      </c>
      <c r="C85" s="93"/>
      <c r="D85" s="28" t="s">
        <v>195</v>
      </c>
      <c r="E85" s="28"/>
      <c r="F85" s="28"/>
    </row>
    <row r="86" spans="2:6" ht="15.75" customHeight="1">
      <c r="B86" s="93"/>
      <c r="C86" s="93"/>
      <c r="D86" s="28"/>
      <c r="E86" s="28"/>
      <c r="F86" s="28"/>
    </row>
    <row r="87" ht="12.75">
      <c r="D87" s="95"/>
    </row>
    <row r="89" spans="2:6" ht="12.75">
      <c r="B89" s="89" t="s">
        <v>198</v>
      </c>
      <c r="C89" s="89"/>
      <c r="D89" s="89"/>
      <c r="E89" s="89"/>
      <c r="F89" s="89"/>
    </row>
    <row r="91" spans="2:4" ht="12.75">
      <c r="B91" s="94" t="s">
        <v>188</v>
      </c>
      <c r="C91" s="94"/>
      <c r="D91" s="28">
        <v>14</v>
      </c>
    </row>
    <row r="93" spans="1:7" ht="12.75">
      <c r="A93" t="s">
        <v>176</v>
      </c>
      <c r="B93" s="73" t="s">
        <v>177</v>
      </c>
      <c r="C93" s="73" t="s">
        <v>178</v>
      </c>
      <c r="D93" s="73" t="s">
        <v>14</v>
      </c>
      <c r="E93" s="73" t="s">
        <v>180</v>
      </c>
      <c r="F93" s="73" t="s">
        <v>199</v>
      </c>
      <c r="G93" s="73" t="s">
        <v>193</v>
      </c>
    </row>
    <row r="94" spans="1:7" ht="12.75">
      <c r="A94" s="80">
        <v>9</v>
      </c>
      <c r="B94" s="75">
        <v>1</v>
      </c>
      <c r="C94" s="92" t="str">
        <f>VLOOKUP($A94,'Emarg GS'!$A$18:$D$142,2,FALSE)</f>
        <v>GAGEOT Christian</v>
      </c>
      <c r="D94" s="92">
        <f>VLOOKUP($A94,'Emarg GS'!$A$18:$D$142,4,FALSE)</f>
        <v>28</v>
      </c>
      <c r="E94" s="92" t="str">
        <f>VLOOKUP($A94,'Emarg GS'!$A$18:$D$142,3,FALSE)</f>
        <v>Dreux CC</v>
      </c>
      <c r="F94" s="92" t="str">
        <f>VLOOKUP($A94,'Emarg GS'!$A$18:$F$142,6,FALSE)</f>
        <v>B</v>
      </c>
      <c r="G94" s="75">
        <f>IF($D$91="","",IF(F94="B","",IF($D$91&lt;6,$I19,IF($D$91&lt;10,$J19,IF($D$91&lt;30,$K19,IF($D$91&gt;29,$L19,""))))))</f>
      </c>
    </row>
    <row r="95" spans="1:7" ht="12.75">
      <c r="A95" s="3">
        <v>8</v>
      </c>
      <c r="B95" s="75">
        <v>2</v>
      </c>
      <c r="C95" s="92" t="str">
        <f>VLOOKUP($A95,'Emarg GS'!$A$18:$D$142,2,FALSE)</f>
        <v>BELLIARD André</v>
      </c>
      <c r="D95" s="92">
        <f>VLOOKUP($A95,'Emarg GS'!$A$18:$D$142,4,FALSE)</f>
        <v>28</v>
      </c>
      <c r="E95" s="92" t="str">
        <f>VLOOKUP($A95,'Emarg GS'!$A$18:$D$142,3,FALSE)</f>
        <v>Dreux CC</v>
      </c>
      <c r="F95" s="92" t="str">
        <f>VLOOKUP($A95,'Emarg GS'!$A$18:$F$142,6,FALSE)</f>
        <v>A</v>
      </c>
      <c r="G95" s="75">
        <f>IF($D$91="","",IF(F95="B","",IF($D$91=0,"",IF($D$91&lt;6,$I20,IF($D$91&lt;10,$J20,IF($D$91&lt;30,$K20,IF($D$91&gt;29,$L20,"")))))))</f>
        <v>6</v>
      </c>
    </row>
    <row r="96" spans="1:7" ht="12.75">
      <c r="A96" s="3">
        <v>13</v>
      </c>
      <c r="B96" s="75">
        <v>3</v>
      </c>
      <c r="C96" s="92" t="str">
        <f>VLOOKUP($A96,'Emarg GS'!$A$18:$D$142,2,FALSE)</f>
        <v>PILON Max</v>
      </c>
      <c r="D96" s="92">
        <f>VLOOKUP($A96,'Emarg GS'!$A$18:$D$142,4,FALSE)</f>
        <v>27</v>
      </c>
      <c r="E96" s="92" t="str">
        <f>VLOOKUP($A96,'Emarg GS'!$A$18:$D$142,3,FALSE)</f>
        <v>VC Eure Madrie Seine</v>
      </c>
      <c r="F96" s="92" t="str">
        <f>VLOOKUP($A96,'Emarg GS'!$A$18:$F$142,6,FALSE)</f>
        <v>B</v>
      </c>
      <c r="G96" s="75">
        <f>IF($D$91="","",IF(F96="B","",IF($D$91=0,"",IF($D$91&lt;6,$I21,IF($D$91&lt;10,$J21,IF($D$91&lt;30,$K21,IF($D$91&gt;29,$L21,"")))))))</f>
      </c>
    </row>
    <row r="97" spans="1:7" ht="12.75">
      <c r="A97" s="3">
        <v>7</v>
      </c>
      <c r="B97" s="75">
        <v>4</v>
      </c>
      <c r="C97" s="92" t="str">
        <f>VLOOKUP($A97,'Emarg GS'!$A$18:$D$142,2,FALSE)</f>
        <v>MOREL Jean Claude</v>
      </c>
      <c r="D97" s="92">
        <f>VLOOKUP($A97,'Emarg GS'!$A$18:$D$142,4,FALSE)</f>
        <v>27</v>
      </c>
      <c r="E97" s="92" t="str">
        <f>VLOOKUP($A97,'Emarg GS'!$A$18:$D$142,3,FALSE)</f>
        <v>VC Caer Normanville</v>
      </c>
      <c r="F97" s="92" t="str">
        <f>VLOOKUP($A97,'Emarg GS'!$A$18:$F$142,6,FALSE)</f>
        <v>B</v>
      </c>
      <c r="G97" s="75">
        <f>IF($D$91="","",IF(F97="B","",IF($D$91=0,"",IF($D$91&lt;6,$I22,IF($D$91&lt;10,$J22,IF($D$91&lt;30,$K22,IF($D$91&gt;29,$L22,"")))))))</f>
      </c>
    </row>
    <row r="98" spans="1:7" ht="12.75">
      <c r="A98" s="3">
        <v>11</v>
      </c>
      <c r="B98" s="75">
        <v>5</v>
      </c>
      <c r="C98" s="92" t="str">
        <f>VLOOKUP($A98,'Emarg GS'!$A$18:$D$142,2,FALSE)</f>
        <v>REVEL Serge</v>
      </c>
      <c r="D98" s="92">
        <f>VLOOKUP($A98,'Emarg GS'!$A$18:$D$142,4,FALSE)</f>
        <v>27</v>
      </c>
      <c r="E98" s="92" t="str">
        <f>VLOOKUP($A98,'Emarg GS'!$A$18:$D$142,3,FALSE)</f>
        <v>AS St Marcel</v>
      </c>
      <c r="F98" s="92" t="str">
        <f>VLOOKUP($A98,'Emarg GS'!$A$18:$F$142,6,FALSE)</f>
        <v>B</v>
      </c>
      <c r="G98" s="75">
        <f>IF($D$91="","",IF(F98="B","",IF($D$91=0,"",IF($D$91&lt;6,$I23,IF($D$91&lt;10,$J23,IF($D$91&lt;30,$K23,IF($D$91&gt;29,$L23,"")))))))</f>
      </c>
    </row>
    <row r="99" spans="1:7" ht="12.75">
      <c r="A99" s="3">
        <v>1</v>
      </c>
      <c r="B99" s="75">
        <v>6</v>
      </c>
      <c r="C99" s="92" t="str">
        <f>VLOOKUP($A99,'Emarg GS'!$A$18:$D$142,2,FALSE)</f>
        <v>DAMAGNEZ Olivier</v>
      </c>
      <c r="D99" s="92">
        <f>VLOOKUP($A99,'Emarg GS'!$A$18:$D$142,4,FALSE)</f>
        <v>27</v>
      </c>
      <c r="E99" s="92" t="str">
        <f>VLOOKUP($A99,'Emarg GS'!$A$18:$D$142,3,FALSE)</f>
        <v>Stade Vernolien</v>
      </c>
      <c r="F99" s="92" t="str">
        <f>VLOOKUP($A99,'Emarg GS'!$A$18:$F$142,6,FALSE)</f>
        <v>A</v>
      </c>
      <c r="G99" s="75"/>
    </row>
    <row r="100" spans="1:7" ht="12.75">
      <c r="A100" s="3">
        <v>14</v>
      </c>
      <c r="B100" s="75">
        <v>7</v>
      </c>
      <c r="C100" s="92" t="str">
        <f>VLOOKUP($A100,'Emarg GS'!$A$18:$D$142,2,FALSE)</f>
        <v>LAURY Alain</v>
      </c>
      <c r="D100" s="92">
        <f>VLOOKUP($A100,'Emarg GS'!$A$18:$D$142,4,FALSE)</f>
        <v>95</v>
      </c>
      <c r="E100" s="92" t="str">
        <f>VLOOKUP($A100,'Emarg GS'!$A$18:$D$142,3,FALSE)</f>
        <v>AS Bessancourt</v>
      </c>
      <c r="F100" s="92" t="str">
        <f>VLOOKUP($A100,'Emarg GS'!$A$18:$F$142,6,FALSE)</f>
        <v>A</v>
      </c>
      <c r="G100" s="75"/>
    </row>
    <row r="101" spans="1:7" ht="12.75">
      <c r="A101" s="3">
        <v>12</v>
      </c>
      <c r="B101" s="75">
        <v>8</v>
      </c>
      <c r="C101" s="92" t="str">
        <f>VLOOKUP($A101,'Emarg GS'!$A$18:$D$142,2,FALSE)</f>
        <v>NARDIN Antonio</v>
      </c>
      <c r="D101" s="92">
        <f>VLOOKUP($A101,'Emarg GS'!$A$18:$D$142,4,FALSE)</f>
        <v>27</v>
      </c>
      <c r="E101" s="92" t="str">
        <f>VLOOKUP($A101,'Emarg GS'!$A$18:$D$142,3,FALSE)</f>
        <v>AC Montaure</v>
      </c>
      <c r="F101" s="92" t="str">
        <f>VLOOKUP($A101,'Emarg GS'!$A$18:$F$142,6,FALSE)</f>
        <v>A</v>
      </c>
      <c r="G101" s="75"/>
    </row>
    <row r="102" spans="1:7" ht="12.75">
      <c r="A102" s="3">
        <v>3</v>
      </c>
      <c r="B102" s="75">
        <v>9</v>
      </c>
      <c r="C102" s="92" t="str">
        <f>VLOOKUP($A102,'Emarg GS'!$A$18:$D$142,2,FALSE)</f>
        <v>KAUFMAN Michel</v>
      </c>
      <c r="D102" s="92">
        <f>VLOOKUP($A102,'Emarg GS'!$A$18:$D$142,4,FALSE)</f>
        <v>95</v>
      </c>
      <c r="E102" s="92" t="str">
        <f>VLOOKUP($A102,'Emarg GS'!$A$18:$D$142,3,FALSE)</f>
        <v>AC Marines</v>
      </c>
      <c r="F102" s="92" t="str">
        <f>VLOOKUP($A102,'Emarg GS'!$A$18:$F$142,6,FALSE)</f>
        <v>A</v>
      </c>
      <c r="G102" s="75"/>
    </row>
    <row r="103" spans="1:7" ht="12.75">
      <c r="A103" s="3">
        <v>4</v>
      </c>
      <c r="B103" s="75">
        <v>10</v>
      </c>
      <c r="C103" s="92" t="str">
        <f>VLOOKUP($A103,'Emarg GS'!$A$18:$D$142,2,FALSE)</f>
        <v>FORTIER Jean Paul</v>
      </c>
      <c r="D103" s="92">
        <f>VLOOKUP($A103,'Emarg GS'!$A$18:$D$142,4,FALSE)</f>
        <v>76</v>
      </c>
      <c r="E103" s="92" t="str">
        <f>VLOOKUP($A103,'Emarg GS'!$A$18:$D$142,3,FALSE)</f>
        <v>La Feuillie Cyclisme</v>
      </c>
      <c r="F103" s="92" t="str">
        <f>VLOOKUP($A103,'Emarg GS'!$A$18:$F$142,6,FALSE)</f>
        <v>A</v>
      </c>
      <c r="G103" s="75"/>
    </row>
    <row r="104" spans="1:7" ht="12.75">
      <c r="A104" s="3">
        <v>2</v>
      </c>
      <c r="B104" s="75">
        <v>11</v>
      </c>
      <c r="C104" s="92" t="str">
        <f>VLOOKUP($A104,'Emarg GS'!$A$18:$D$142,2,FALSE)</f>
        <v>TUNY Pierre</v>
      </c>
      <c r="D104" s="92">
        <f>VLOOKUP($A104,'Emarg GS'!$A$18:$D$142,4,FALSE)</f>
        <v>27</v>
      </c>
      <c r="E104" s="92" t="str">
        <f>VLOOKUP($A104,'Emarg GS'!$A$18:$D$142,3,FALSE)</f>
        <v>Stade Vernolien</v>
      </c>
      <c r="F104" s="92" t="str">
        <f>VLOOKUP($A104,'Emarg GS'!$A$18:$F$142,6,FALSE)</f>
        <v>B</v>
      </c>
      <c r="G104" s="75"/>
    </row>
    <row r="105" spans="1:7" ht="12.75">
      <c r="A105" s="3">
        <v>5</v>
      </c>
      <c r="B105" s="75">
        <v>12</v>
      </c>
      <c r="C105" s="92" t="str">
        <f>VLOOKUP($A105,'Emarg GS'!$A$18:$D$142,2,FALSE)</f>
        <v>STEPHAN Jean Claude</v>
      </c>
      <c r="D105" s="92">
        <f>VLOOKUP($A105,'Emarg GS'!$A$18:$D$142,4,FALSE)</f>
        <v>27</v>
      </c>
      <c r="E105" s="92" t="str">
        <f>VLOOKUP($A105,'Emarg GS'!$A$18:$D$142,3,FALSE)</f>
        <v>UV Conches</v>
      </c>
      <c r="F105" s="92" t="str">
        <f>VLOOKUP($A105,'Emarg GS'!$A$18:$F$142,6,FALSE)</f>
        <v>A</v>
      </c>
      <c r="G105" s="75"/>
    </row>
    <row r="106" spans="1:7" ht="12.75">
      <c r="A106" s="3">
        <v>6</v>
      </c>
      <c r="B106" s="75">
        <v>13</v>
      </c>
      <c r="C106" s="92" t="str">
        <f>VLOOKUP($A106,'Emarg GS'!$A$18:$D$142,2,FALSE)</f>
        <v>FLAUNET Gérard</v>
      </c>
      <c r="D106" s="92">
        <f>VLOOKUP($A106,'Emarg GS'!$A$18:$D$142,4,FALSE)</f>
        <v>27</v>
      </c>
      <c r="E106" s="92" t="str">
        <f>VLOOKUP($A106,'Emarg GS'!$A$18:$D$142,3,FALSE)</f>
        <v>VC Caer Normanville</v>
      </c>
      <c r="F106" s="92" t="str">
        <f>VLOOKUP($A106,'Emarg GS'!$A$18:$F$142,6,FALSE)</f>
        <v>A</v>
      </c>
      <c r="G106" s="75"/>
    </row>
    <row r="107" spans="1:7" ht="12.75">
      <c r="A107" s="3"/>
      <c r="B107" s="75">
        <v>14</v>
      </c>
      <c r="C107" s="92" t="e">
        <f>VLOOKUP($A107,'Emarg GS'!$A$18:$D$142,2,FALSE)</f>
        <v>#N/A</v>
      </c>
      <c r="D107" s="92" t="e">
        <f>VLOOKUP($A107,'Emarg GS'!$A$18:$D$142,4,FALSE)</f>
        <v>#N/A</v>
      </c>
      <c r="E107" s="92" t="e">
        <f>VLOOKUP($A107,'Emarg GS'!$A$18:$D$142,3,FALSE)</f>
        <v>#N/A</v>
      </c>
      <c r="F107" s="92" t="e">
        <f>VLOOKUP($A107,'Emarg GS'!$A$18:$F$142,6,FALSE)</f>
        <v>#N/A</v>
      </c>
      <c r="G107" s="75"/>
    </row>
    <row r="108" spans="1:7" ht="12.75">
      <c r="A108" s="3"/>
      <c r="B108" s="75">
        <v>15</v>
      </c>
      <c r="C108" s="92" t="e">
        <f>VLOOKUP($A108,'Emarg GS'!$A$18:$D$142,2,FALSE)</f>
        <v>#N/A</v>
      </c>
      <c r="D108" s="92" t="e">
        <f>VLOOKUP($A108,'Emarg GS'!$A$18:$D$142,4,FALSE)</f>
        <v>#N/A</v>
      </c>
      <c r="E108" s="92" t="e">
        <f>VLOOKUP($A108,'Emarg GS'!$A$18:$D$142,3,FALSE)</f>
        <v>#N/A</v>
      </c>
      <c r="F108" s="92" t="e">
        <f>VLOOKUP($A108,'Emarg GS'!$A$18:$F$142,6,FALSE)</f>
        <v>#N/A</v>
      </c>
      <c r="G108" s="75"/>
    </row>
    <row r="109" spans="2:5" ht="12.75">
      <c r="B109" s="91"/>
      <c r="C109" s="91"/>
      <c r="D109" s="91"/>
      <c r="E109" s="91"/>
    </row>
    <row r="110" spans="2:6" ht="15.75" customHeight="1">
      <c r="B110" s="93" t="s">
        <v>194</v>
      </c>
      <c r="C110" s="93"/>
      <c r="D110" s="96" t="s">
        <v>195</v>
      </c>
      <c r="E110" s="96"/>
      <c r="F110" s="96"/>
    </row>
    <row r="111" spans="2:6" ht="15.75" customHeight="1">
      <c r="B111" s="93"/>
      <c r="C111" s="93"/>
      <c r="D111" s="96"/>
      <c r="E111" s="96"/>
      <c r="F111" s="96"/>
    </row>
    <row r="112" spans="2:5" ht="12.75">
      <c r="B112" s="91"/>
      <c r="C112" s="91"/>
      <c r="D112" s="91"/>
      <c r="E112" s="91"/>
    </row>
    <row r="114" spans="2:6" ht="12.75">
      <c r="B114" s="97" t="s">
        <v>200</v>
      </c>
      <c r="C114" s="97"/>
      <c r="D114" s="97"/>
      <c r="E114" s="97"/>
      <c r="F114" s="97"/>
    </row>
    <row r="116" spans="2:4" ht="12.75">
      <c r="B116" s="94" t="s">
        <v>188</v>
      </c>
      <c r="C116" s="94"/>
      <c r="D116" s="28"/>
    </row>
    <row r="118" spans="1:6" ht="12.75">
      <c r="A118" t="s">
        <v>176</v>
      </c>
      <c r="B118" s="73" t="s">
        <v>177</v>
      </c>
      <c r="C118" s="73" t="s">
        <v>178</v>
      </c>
      <c r="D118" s="73" t="s">
        <v>14</v>
      </c>
      <c r="E118" s="73" t="s">
        <v>180</v>
      </c>
      <c r="F118" s="73" t="s">
        <v>193</v>
      </c>
    </row>
    <row r="119" spans="1:6" ht="12.75">
      <c r="A119" s="3"/>
      <c r="B119" s="73">
        <v>1</v>
      </c>
      <c r="C119" s="76" t="e">
        <f>VLOOKUP($A119,'Emarg 13-14 ans'!$A$18:$D$142,2,FALSE)</f>
        <v>#N/A</v>
      </c>
      <c r="D119" s="76" t="e">
        <f>VLOOKUP($A119,'Emarg 13-14 ans'!$A$18:$D$142,4,FALSE)</f>
        <v>#N/A</v>
      </c>
      <c r="E119" s="76" t="e">
        <f>VLOOKUP($A119,'Emarg 13-14 ans'!$A$18:$D$142,3,FALSE)</f>
        <v>#N/A</v>
      </c>
      <c r="F119" s="33"/>
    </row>
    <row r="120" spans="1:6" ht="12.75">
      <c r="A120" s="3"/>
      <c r="B120" s="73">
        <v>2</v>
      </c>
      <c r="C120" s="76" t="e">
        <f>VLOOKUP($A120,'Emarg 13-14 ans'!$A$18:$D$142,2,FALSE)</f>
        <v>#N/A</v>
      </c>
      <c r="D120" s="76" t="e">
        <f>VLOOKUP($A120,'Emarg 13-14 ans'!$A$18:$D$142,4,FALSE)</f>
        <v>#N/A</v>
      </c>
      <c r="E120" s="76" t="e">
        <f>VLOOKUP($A120,'Emarg 13-14 ans'!$A$18:$D$142,3,FALSE)</f>
        <v>#N/A</v>
      </c>
      <c r="F120" s="33"/>
    </row>
    <row r="121" spans="1:6" ht="12.75">
      <c r="A121" s="3"/>
      <c r="B121" s="73">
        <v>3</v>
      </c>
      <c r="C121" s="76" t="e">
        <f>VLOOKUP($A121,'Emarg 13-14 ans'!$A$18:$D$142,2,FALSE)</f>
        <v>#N/A</v>
      </c>
      <c r="D121" s="76" t="e">
        <f>VLOOKUP($A121,'Emarg 13-14 ans'!$A$18:$D$142,4,FALSE)</f>
        <v>#N/A</v>
      </c>
      <c r="E121" s="76" t="e">
        <f>VLOOKUP($A121,'Emarg 13-14 ans'!$A$18:$D$142,3,FALSE)</f>
        <v>#N/A</v>
      </c>
      <c r="F121" s="33"/>
    </row>
    <row r="122" spans="1:6" ht="12.75">
      <c r="A122" s="3"/>
      <c r="B122" s="73">
        <v>4</v>
      </c>
      <c r="C122" s="76" t="e">
        <f>VLOOKUP($A122,'Emarg 13-14 ans'!$A$18:$D$142,2,FALSE)</f>
        <v>#N/A</v>
      </c>
      <c r="D122" s="76" t="e">
        <f>VLOOKUP($A122,'Emarg 13-14 ans'!$A$18:$D$142,4,FALSE)</f>
        <v>#N/A</v>
      </c>
      <c r="E122" s="76" t="e">
        <f>VLOOKUP($A122,'Emarg 13-14 ans'!$A$18:$D$142,3,FALSE)</f>
        <v>#N/A</v>
      </c>
      <c r="F122" s="33"/>
    </row>
    <row r="123" spans="1:6" ht="12.75">
      <c r="A123" s="3"/>
      <c r="B123" s="73">
        <v>5</v>
      </c>
      <c r="C123" s="76" t="e">
        <f>VLOOKUP($A123,'Emarg 13-14 ans'!$A$18:$D$142,2,FALSE)</f>
        <v>#N/A</v>
      </c>
      <c r="D123" s="76" t="e">
        <f>VLOOKUP($A123,'Emarg 13-14 ans'!$A$18:$D$142,4,FALSE)</f>
        <v>#N/A</v>
      </c>
      <c r="E123" s="76" t="e">
        <f>VLOOKUP($A123,'Emarg 13-14 ans'!$A$18:$D$142,3,FALSE)</f>
        <v>#N/A</v>
      </c>
      <c r="F123" s="33"/>
    </row>
    <row r="124" spans="1:6" ht="12.75">
      <c r="A124" s="3"/>
      <c r="B124" s="73">
        <v>6</v>
      </c>
      <c r="C124" s="76" t="e">
        <f>VLOOKUP($A124,'Emarg 13-14 ans'!$A$18:$D$142,2,FALSE)</f>
        <v>#N/A</v>
      </c>
      <c r="D124" s="76" t="e">
        <f>VLOOKUP($A124,'Emarg 13-14 ans'!$A$18:$D$142,4,FALSE)</f>
        <v>#N/A</v>
      </c>
      <c r="E124" s="76" t="e">
        <f>VLOOKUP($A124,'Emarg 13-14 ans'!$A$18:$D$142,3,FALSE)</f>
        <v>#N/A</v>
      </c>
      <c r="F124" s="33"/>
    </row>
    <row r="125" spans="1:6" ht="12.75">
      <c r="A125" s="3"/>
      <c r="B125" s="73">
        <v>7</v>
      </c>
      <c r="C125" s="76" t="e">
        <f>VLOOKUP($A125,'Emarg 13-14 ans'!$A$18:$D$142,2,FALSE)</f>
        <v>#N/A</v>
      </c>
      <c r="D125" s="76" t="e">
        <f>VLOOKUP($A125,'Emarg 13-14 ans'!$A$18:$D$142,4,FALSE)</f>
        <v>#N/A</v>
      </c>
      <c r="E125" s="76" t="e">
        <f>VLOOKUP($A125,'Emarg 13-14 ans'!$A$18:$D$142,3,FALSE)</f>
        <v>#N/A</v>
      </c>
      <c r="F125" s="33"/>
    </row>
    <row r="126" spans="1:6" ht="12.75">
      <c r="A126" s="3"/>
      <c r="B126" s="73">
        <v>8</v>
      </c>
      <c r="C126" s="76" t="e">
        <f>VLOOKUP($A126,'Emarg 13-14 ans'!$A$18:$D$142,2,FALSE)</f>
        <v>#N/A</v>
      </c>
      <c r="D126" s="76" t="e">
        <f>VLOOKUP($A126,'Emarg 13-14 ans'!$A$18:$D$142,4,FALSE)</f>
        <v>#N/A</v>
      </c>
      <c r="E126" s="76" t="e">
        <f>VLOOKUP($A126,'Emarg 13-14 ans'!$A$18:$D$142,3,FALSE)</f>
        <v>#N/A</v>
      </c>
      <c r="F126" s="33"/>
    </row>
    <row r="127" spans="1:6" ht="12.75">
      <c r="A127" s="3"/>
      <c r="B127" s="73">
        <v>9</v>
      </c>
      <c r="C127" s="76" t="e">
        <f>VLOOKUP($A127,'Emarg 13-14 ans'!$A$18:$D$142,2,FALSE)</f>
        <v>#N/A</v>
      </c>
      <c r="D127" s="76" t="e">
        <f>VLOOKUP($A127,'Emarg 13-14 ans'!$A$18:$D$142,4,FALSE)</f>
        <v>#N/A</v>
      </c>
      <c r="E127" s="76" t="e">
        <f>VLOOKUP($A127,'Emarg 13-14 ans'!$A$18:$D$142,3,FALSE)</f>
        <v>#N/A</v>
      </c>
      <c r="F127" s="33"/>
    </row>
    <row r="128" spans="1:6" ht="12.75">
      <c r="A128" s="3"/>
      <c r="B128" s="73">
        <v>10</v>
      </c>
      <c r="C128" s="76" t="e">
        <f>VLOOKUP($A128,'Emarg 13-14 ans'!$A$18:$D$142,2,FALSE)</f>
        <v>#N/A</v>
      </c>
      <c r="D128" s="76" t="e">
        <f>VLOOKUP($A128,'Emarg 13-14 ans'!$A$18:$D$142,4,FALSE)</f>
        <v>#N/A</v>
      </c>
      <c r="E128" s="76" t="e">
        <f>VLOOKUP($A128,'Emarg 13-14 ans'!$A$18:$D$142,3,FALSE)</f>
        <v>#N/A</v>
      </c>
      <c r="F128" s="33"/>
    </row>
    <row r="129" spans="1:6" ht="12.75">
      <c r="A129" s="3"/>
      <c r="B129" s="73">
        <v>11</v>
      </c>
      <c r="C129" s="76" t="e">
        <f>VLOOKUP($A129,'Emarg 13-14 ans'!$A$18:$D$142,2,FALSE)</f>
        <v>#N/A</v>
      </c>
      <c r="D129" s="76" t="e">
        <f>VLOOKUP($A129,'Emarg 13-14 ans'!$A$18:$D$142,4,FALSE)</f>
        <v>#N/A</v>
      </c>
      <c r="E129" s="76" t="e">
        <f>VLOOKUP($A129,'Emarg 13-14 ans'!$A$18:$D$142,3,FALSE)</f>
        <v>#N/A</v>
      </c>
      <c r="F129" s="33"/>
    </row>
    <row r="130" spans="1:6" ht="12.75">
      <c r="A130" s="3"/>
      <c r="B130" s="73">
        <v>12</v>
      </c>
      <c r="C130" s="76" t="e">
        <f>VLOOKUP($A130,'Emarg 13-14 ans'!$A$18:$D$142,2,FALSE)</f>
        <v>#N/A</v>
      </c>
      <c r="D130" s="76" t="e">
        <f>VLOOKUP($A130,'Emarg 13-14 ans'!$A$18:$D$142,4,FALSE)</f>
        <v>#N/A</v>
      </c>
      <c r="E130" s="76" t="e">
        <f>VLOOKUP($A130,'Emarg 13-14 ans'!$A$18:$D$142,3,FALSE)</f>
        <v>#N/A</v>
      </c>
      <c r="F130" s="33"/>
    </row>
    <row r="131" spans="1:6" ht="12.75">
      <c r="A131" s="3"/>
      <c r="B131" s="73">
        <v>13</v>
      </c>
      <c r="C131" s="76" t="e">
        <f>VLOOKUP($A131,'Emarg 13-14 ans'!$A$18:$D$142,2,FALSE)</f>
        <v>#N/A</v>
      </c>
      <c r="D131" s="76" t="e">
        <f>VLOOKUP($A131,'Emarg 13-14 ans'!$A$18:$D$142,4,FALSE)</f>
        <v>#N/A</v>
      </c>
      <c r="E131" s="76" t="e">
        <f>VLOOKUP($A131,'Emarg 13-14 ans'!$A$18:$D$142,3,FALSE)</f>
        <v>#N/A</v>
      </c>
      <c r="F131" s="33"/>
    </row>
    <row r="132" spans="1:6" ht="12.75">
      <c r="A132" s="3"/>
      <c r="B132" s="73">
        <v>14</v>
      </c>
      <c r="C132" s="76" t="e">
        <f>VLOOKUP($A132,'Emarg 13-14 ans'!$A$18:$D$142,2,FALSE)</f>
        <v>#N/A</v>
      </c>
      <c r="D132" s="76" t="e">
        <f>VLOOKUP($A132,'Emarg 13-14 ans'!$A$18:$D$142,4,FALSE)</f>
        <v>#N/A</v>
      </c>
      <c r="E132" s="76" t="e">
        <f>VLOOKUP($A132,'Emarg 13-14 ans'!$A$18:$D$142,3,FALSE)</f>
        <v>#N/A</v>
      </c>
      <c r="F132" s="33"/>
    </row>
    <row r="133" spans="1:6" ht="12.75">
      <c r="A133" s="3"/>
      <c r="B133" s="73">
        <v>15</v>
      </c>
      <c r="C133" s="76" t="e">
        <f>VLOOKUP($A133,'Emarg 13-14 ans'!$A$18:$D$142,2,FALSE)</f>
        <v>#N/A</v>
      </c>
      <c r="D133" s="76" t="e">
        <f>VLOOKUP($A133,'Emarg 13-14 ans'!$A$18:$D$142,4,FALSE)</f>
        <v>#N/A</v>
      </c>
      <c r="E133" s="76" t="e">
        <f>VLOOKUP($A133,'Emarg 13-14 ans'!$A$18:$D$142,3,FALSE)</f>
        <v>#N/A</v>
      </c>
      <c r="F133" s="33"/>
    </row>
    <row r="134" spans="2:6" ht="12.75">
      <c r="B134" s="91"/>
      <c r="C134" s="91"/>
      <c r="D134" s="91"/>
      <c r="E134" s="91"/>
      <c r="F134" s="98"/>
    </row>
    <row r="135" spans="2:6" ht="15.75" customHeight="1">
      <c r="B135" s="93" t="s">
        <v>194</v>
      </c>
      <c r="C135" s="93"/>
      <c r="D135" s="28"/>
      <c r="E135" s="28"/>
      <c r="F135" s="28"/>
    </row>
    <row r="136" spans="2:6" ht="15.75" customHeight="1">
      <c r="B136" s="93"/>
      <c r="C136" s="93"/>
      <c r="D136" s="28"/>
      <c r="E136" s="28"/>
      <c r="F136" s="28"/>
    </row>
    <row r="137" spans="2:6" ht="12.75">
      <c r="B137" s="91"/>
      <c r="C137" s="91"/>
      <c r="D137" s="91"/>
      <c r="E137" s="91"/>
      <c r="F137" s="98"/>
    </row>
    <row r="138" spans="2:6" ht="12.75">
      <c r="B138" s="91"/>
      <c r="C138" s="91"/>
      <c r="D138" s="91"/>
      <c r="E138" s="91"/>
      <c r="F138" s="98"/>
    </row>
    <row r="141" spans="2:6" ht="12.75">
      <c r="B141" s="97" t="s">
        <v>201</v>
      </c>
      <c r="C141" s="97"/>
      <c r="D141" s="97"/>
      <c r="E141" s="97"/>
      <c r="F141" s="97"/>
    </row>
    <row r="143" spans="2:4" ht="12.75">
      <c r="B143" s="94" t="s">
        <v>188</v>
      </c>
      <c r="C143" s="94"/>
      <c r="D143" s="28"/>
    </row>
    <row r="145" spans="1:6" ht="12.75">
      <c r="A145" t="s">
        <v>176</v>
      </c>
      <c r="B145" s="73" t="s">
        <v>177</v>
      </c>
      <c r="C145" s="73" t="s">
        <v>178</v>
      </c>
      <c r="D145" s="73" t="s">
        <v>14</v>
      </c>
      <c r="E145" s="73" t="s">
        <v>180</v>
      </c>
      <c r="F145" s="73" t="s">
        <v>193</v>
      </c>
    </row>
    <row r="146" spans="1:6" ht="12.75">
      <c r="A146" s="3"/>
      <c r="B146" s="73">
        <v>1</v>
      </c>
      <c r="C146" s="76" t="e">
        <f>VLOOKUP($A146,'Emarg 15-16 ans'!$A$18:$D$142,2,FALSE)</f>
        <v>#N/A</v>
      </c>
      <c r="D146" s="76" t="e">
        <f>VLOOKUP($A146,'Emarg 15-16 ans'!$A$18:$D$142,4,FALSE)</f>
        <v>#N/A</v>
      </c>
      <c r="E146" s="76" t="e">
        <f>VLOOKUP($A146,'Emarg 15-16 ans'!$A$18:$D$142,3,FALSE)</f>
        <v>#N/A</v>
      </c>
      <c r="F146" s="33"/>
    </row>
    <row r="147" spans="1:6" ht="12.75">
      <c r="A147" s="3"/>
      <c r="B147" s="73">
        <v>2</v>
      </c>
      <c r="C147" s="76" t="e">
        <f>VLOOKUP($A147,'Emarg 15-16 ans'!$A$18:$D$142,2,FALSE)</f>
        <v>#N/A</v>
      </c>
      <c r="D147" s="76" t="e">
        <f>VLOOKUP($A147,'Emarg 15-16 ans'!$A$18:$D$142,4,FALSE)</f>
        <v>#N/A</v>
      </c>
      <c r="E147" s="76" t="e">
        <f>VLOOKUP($A147,'Emarg 15-16 ans'!$A$18:$D$142,3,FALSE)</f>
        <v>#N/A</v>
      </c>
      <c r="F147" s="33"/>
    </row>
    <row r="148" spans="1:6" ht="12.75">
      <c r="A148" s="3"/>
      <c r="B148" s="73">
        <v>3</v>
      </c>
      <c r="C148" s="76" t="e">
        <f>VLOOKUP($A148,'Emarg 15-16 ans'!$A$18:$D$142,2,FALSE)</f>
        <v>#N/A</v>
      </c>
      <c r="D148" s="76" t="e">
        <f>VLOOKUP($A148,'Emarg 15-16 ans'!$A$18:$D$142,4,FALSE)</f>
        <v>#N/A</v>
      </c>
      <c r="E148" s="76" t="e">
        <f>VLOOKUP($A148,'Emarg 15-16 ans'!$A$18:$D$142,3,FALSE)</f>
        <v>#N/A</v>
      </c>
      <c r="F148" s="33"/>
    </row>
    <row r="149" spans="1:6" ht="12.75">
      <c r="A149" s="3"/>
      <c r="B149" s="73">
        <v>4</v>
      </c>
      <c r="C149" s="76" t="e">
        <f>VLOOKUP($A149,'Emarg 15-16 ans'!$A$18:$D$142,2,FALSE)</f>
        <v>#N/A</v>
      </c>
      <c r="D149" s="76" t="e">
        <f>VLOOKUP($A149,'Emarg 15-16 ans'!$A$18:$D$142,4,FALSE)</f>
        <v>#N/A</v>
      </c>
      <c r="E149" s="76" t="e">
        <f>VLOOKUP($A149,'Emarg 15-16 ans'!$A$18:$D$142,3,FALSE)</f>
        <v>#N/A</v>
      </c>
      <c r="F149" s="33"/>
    </row>
    <row r="150" spans="1:6" ht="12.75">
      <c r="A150" s="3"/>
      <c r="B150" s="73">
        <v>5</v>
      </c>
      <c r="C150" s="76" t="e">
        <f>VLOOKUP($A150,'Emarg 15-16 ans'!$A$18:$D$142,2,FALSE)</f>
        <v>#N/A</v>
      </c>
      <c r="D150" s="76" t="e">
        <f>VLOOKUP($A150,'Emarg 15-16 ans'!$A$18:$D$142,4,FALSE)</f>
        <v>#N/A</v>
      </c>
      <c r="E150" s="76" t="e">
        <f>VLOOKUP($A150,'Emarg 15-16 ans'!$A$18:$D$142,3,FALSE)</f>
        <v>#N/A</v>
      </c>
      <c r="F150" s="33"/>
    </row>
    <row r="151" spans="1:6" ht="12.75">
      <c r="A151" s="3"/>
      <c r="B151" s="73">
        <v>6</v>
      </c>
      <c r="C151" s="76" t="e">
        <f>VLOOKUP($A151,'Emarg 15-16 ans'!$A$18:$D$142,2,FALSE)</f>
        <v>#N/A</v>
      </c>
      <c r="D151" s="76" t="e">
        <f>VLOOKUP($A151,'Emarg 15-16 ans'!$A$18:$D$142,4,FALSE)</f>
        <v>#N/A</v>
      </c>
      <c r="E151" s="76" t="e">
        <f>VLOOKUP($A151,'Emarg 15-16 ans'!$A$18:$D$142,3,FALSE)</f>
        <v>#N/A</v>
      </c>
      <c r="F151" s="33"/>
    </row>
    <row r="152" spans="1:6" ht="12.75">
      <c r="A152" s="3"/>
      <c r="B152" s="73">
        <v>7</v>
      </c>
      <c r="C152" s="76" t="e">
        <f>VLOOKUP($A152,'Emarg 15-16 ans'!$A$18:$D$142,2,FALSE)</f>
        <v>#N/A</v>
      </c>
      <c r="D152" s="76" t="e">
        <f>VLOOKUP($A152,'Emarg 15-16 ans'!$A$18:$D$142,4,FALSE)</f>
        <v>#N/A</v>
      </c>
      <c r="E152" s="76" t="e">
        <f>VLOOKUP($A152,'Emarg 15-16 ans'!$A$18:$D$142,3,FALSE)</f>
        <v>#N/A</v>
      </c>
      <c r="F152" s="33"/>
    </row>
    <row r="153" spans="1:6" ht="12.75">
      <c r="A153" s="3"/>
      <c r="B153" s="73">
        <v>8</v>
      </c>
      <c r="C153" s="76" t="e">
        <f>VLOOKUP($A153,'Emarg 15-16 ans'!$A$18:$D$142,2,FALSE)</f>
        <v>#N/A</v>
      </c>
      <c r="D153" s="76" t="e">
        <f>VLOOKUP($A153,'Emarg 15-16 ans'!$A$18:$D$142,4,FALSE)</f>
        <v>#N/A</v>
      </c>
      <c r="E153" s="76" t="e">
        <f>VLOOKUP($A153,'Emarg 15-16 ans'!$A$18:$D$142,3,FALSE)</f>
        <v>#N/A</v>
      </c>
      <c r="F153" s="33"/>
    </row>
    <row r="154" spans="1:6" ht="12.75">
      <c r="A154" s="3"/>
      <c r="B154" s="73">
        <v>9</v>
      </c>
      <c r="C154" s="76" t="e">
        <f>VLOOKUP($A154,'Emarg 15-16 ans'!$A$18:$D$142,2,FALSE)</f>
        <v>#N/A</v>
      </c>
      <c r="D154" s="76" t="e">
        <f>VLOOKUP($A154,'Emarg 15-16 ans'!$A$18:$D$142,4,FALSE)</f>
        <v>#N/A</v>
      </c>
      <c r="E154" s="76" t="e">
        <f>VLOOKUP($A154,'Emarg 15-16 ans'!$A$18:$D$142,3,FALSE)</f>
        <v>#N/A</v>
      </c>
      <c r="F154" s="33"/>
    </row>
    <row r="155" spans="1:6" ht="12.75">
      <c r="A155" s="3"/>
      <c r="B155" s="73">
        <v>10</v>
      </c>
      <c r="C155" s="76" t="e">
        <f>VLOOKUP($A155,'Emarg 15-16 ans'!$A$18:$D$142,2,FALSE)</f>
        <v>#N/A</v>
      </c>
      <c r="D155" s="76" t="e">
        <f>VLOOKUP($A155,'Emarg 15-16 ans'!$A$18:$D$142,4,FALSE)</f>
        <v>#N/A</v>
      </c>
      <c r="E155" s="76" t="e">
        <f>VLOOKUP($A155,'Emarg 15-16 ans'!$A$18:$D$142,3,FALSE)</f>
        <v>#N/A</v>
      </c>
      <c r="F155" s="33"/>
    </row>
    <row r="156" spans="1:6" ht="12.75">
      <c r="A156" s="3"/>
      <c r="B156" s="73">
        <v>11</v>
      </c>
      <c r="C156" s="76" t="e">
        <f>VLOOKUP($A156,'Emarg 15-16 ans'!$A$18:$D$142,2,FALSE)</f>
        <v>#N/A</v>
      </c>
      <c r="D156" s="76" t="e">
        <f>VLOOKUP($A156,'Emarg 15-16 ans'!$A$18:$D$142,4,FALSE)</f>
        <v>#N/A</v>
      </c>
      <c r="E156" s="76" t="e">
        <f>VLOOKUP($A156,'Emarg 15-16 ans'!$A$18:$D$142,3,FALSE)</f>
        <v>#N/A</v>
      </c>
      <c r="F156" s="33"/>
    </row>
    <row r="157" spans="1:6" ht="12.75">
      <c r="A157" s="3"/>
      <c r="B157" s="73">
        <v>12</v>
      </c>
      <c r="C157" s="76" t="e">
        <f>VLOOKUP($A157,'Emarg 15-16 ans'!$A$18:$D$142,2,FALSE)</f>
        <v>#N/A</v>
      </c>
      <c r="D157" s="76" t="e">
        <f>VLOOKUP($A157,'Emarg 15-16 ans'!$A$18:$D$142,4,FALSE)</f>
        <v>#N/A</v>
      </c>
      <c r="E157" s="76" t="e">
        <f>VLOOKUP($A157,'Emarg 15-16 ans'!$A$18:$D$142,3,FALSE)</f>
        <v>#N/A</v>
      </c>
      <c r="F157" s="33"/>
    </row>
    <row r="158" spans="1:6" ht="12.75">
      <c r="A158" s="3"/>
      <c r="B158" s="73">
        <v>13</v>
      </c>
      <c r="C158" s="76" t="e">
        <f>VLOOKUP($A158,'Emarg 15-16 ans'!$A$18:$D$142,2,FALSE)</f>
        <v>#N/A</v>
      </c>
      <c r="D158" s="76" t="e">
        <f>VLOOKUP($A158,'Emarg 15-16 ans'!$A$18:$D$142,4,FALSE)</f>
        <v>#N/A</v>
      </c>
      <c r="E158" s="76" t="e">
        <f>VLOOKUP($A158,'Emarg 15-16 ans'!$A$18:$D$142,3,FALSE)</f>
        <v>#N/A</v>
      </c>
      <c r="F158" s="33"/>
    </row>
    <row r="159" spans="1:6" ht="12.75">
      <c r="A159" s="3"/>
      <c r="B159" s="73">
        <v>14</v>
      </c>
      <c r="C159" s="76" t="e">
        <f>VLOOKUP($A159,'Emarg 15-16 ans'!$A$18:$D$142,2,FALSE)</f>
        <v>#N/A</v>
      </c>
      <c r="D159" s="76" t="e">
        <f>VLOOKUP($A159,'Emarg 15-16 ans'!$A$18:$D$142,4,FALSE)</f>
        <v>#N/A</v>
      </c>
      <c r="E159" s="76" t="e">
        <f>VLOOKUP($A159,'Emarg 15-16 ans'!$A$18:$D$142,3,FALSE)</f>
        <v>#N/A</v>
      </c>
      <c r="F159" s="33"/>
    </row>
    <row r="160" spans="1:6" ht="12.75">
      <c r="A160" s="3"/>
      <c r="B160" s="73">
        <v>15</v>
      </c>
      <c r="C160" s="76" t="e">
        <f>VLOOKUP($A160,'Emarg 15-16 ans'!$A$18:$D$142,2,FALSE)</f>
        <v>#N/A</v>
      </c>
      <c r="D160" s="76" t="e">
        <f>VLOOKUP($A160,'Emarg 15-16 ans'!$A$18:$D$142,4,FALSE)</f>
        <v>#N/A</v>
      </c>
      <c r="E160" s="76" t="e">
        <f>VLOOKUP($A160,'Emarg 15-16 ans'!$A$18:$D$142,3,FALSE)</f>
        <v>#N/A</v>
      </c>
      <c r="F160" s="33"/>
    </row>
    <row r="161" ht="12.75">
      <c r="F161" s="98"/>
    </row>
    <row r="162" spans="2:6" ht="15.75" customHeight="1">
      <c r="B162" s="93" t="s">
        <v>194</v>
      </c>
      <c r="C162" s="93"/>
      <c r="D162" s="28" t="s">
        <v>195</v>
      </c>
      <c r="E162" s="28"/>
      <c r="F162" s="28"/>
    </row>
    <row r="163" spans="2:6" ht="15.75" customHeight="1">
      <c r="B163" s="93"/>
      <c r="C163" s="93"/>
      <c r="D163" s="28"/>
      <c r="E163" s="28"/>
      <c r="F163" s="28"/>
    </row>
    <row r="164" ht="12.75">
      <c r="F164" s="98"/>
    </row>
    <row r="165" ht="12.75">
      <c r="F165" s="98"/>
    </row>
  </sheetData>
  <sheetProtection selectLockedCells="1" selectUnlockedCells="1"/>
  <mergeCells count="32">
    <mergeCell ref="M1:M2"/>
    <mergeCell ref="E2:F4"/>
    <mergeCell ref="B6:C6"/>
    <mergeCell ref="B8:C8"/>
    <mergeCell ref="D8:F8"/>
    <mergeCell ref="B10:C10"/>
    <mergeCell ref="D10:F10"/>
    <mergeCell ref="B12:E12"/>
    <mergeCell ref="B14:F14"/>
    <mergeCell ref="B16:C16"/>
    <mergeCell ref="B35:C36"/>
    <mergeCell ref="D35:F36"/>
    <mergeCell ref="B39:F39"/>
    <mergeCell ref="B41:C41"/>
    <mergeCell ref="B60:C61"/>
    <mergeCell ref="D60:F61"/>
    <mergeCell ref="B64:F64"/>
    <mergeCell ref="B66:C66"/>
    <mergeCell ref="B85:C86"/>
    <mergeCell ref="D85:F86"/>
    <mergeCell ref="B89:F89"/>
    <mergeCell ref="B91:C91"/>
    <mergeCell ref="B110:C111"/>
    <mergeCell ref="D110:F111"/>
    <mergeCell ref="B114:F114"/>
    <mergeCell ref="B116:C116"/>
    <mergeCell ref="B135:C136"/>
    <mergeCell ref="D135:F136"/>
    <mergeCell ref="B141:F141"/>
    <mergeCell ref="B143:C143"/>
    <mergeCell ref="B162:C163"/>
    <mergeCell ref="D162:F163"/>
  </mergeCells>
  <conditionalFormatting sqref="D16">
    <cfRule type="cellIs" priority="1" dxfId="0" operator="equal" stopIfTrue="1">
      <formula>0</formula>
    </cfRule>
  </conditionalFormatting>
  <hyperlinks>
    <hyperlink ref="M1" location="Memento!A1" display="AIDE"/>
  </hyperlinks>
  <printOptions/>
  <pageMargins left="0.1701388888888889" right="0.1701388888888889" top="0.1701388888888889" bottom="0.1701388888888889" header="0.5118055555555555" footer="0.5118055555555555"/>
  <pageSetup horizontalDpi="300" verticalDpi="300" orientation="portrait" paperSize="9" scale="98"/>
  <rowBreaks count="2" manualBreakCount="2">
    <brk id="62" max="255" man="1"/>
    <brk id="11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8"/>
  <dimension ref="A2:H41"/>
  <sheetViews>
    <sheetView zoomScaleSheetLayoutView="100" workbookViewId="0" topLeftCell="A25">
      <selection activeCell="A42" sqref="A42"/>
    </sheetView>
  </sheetViews>
  <sheetFormatPr defaultColWidth="11.421875" defaultRowHeight="12.75"/>
  <cols>
    <col min="1" max="16384" width="11.421875" style="1" customWidth="1"/>
  </cols>
  <sheetData>
    <row r="2" s="99" customFormat="1" ht="12.75">
      <c r="A2" s="99" t="s">
        <v>202</v>
      </c>
    </row>
    <row r="4" s="101" customFormat="1" ht="12.75">
      <c r="A4" s="100" t="s">
        <v>203</v>
      </c>
    </row>
    <row r="6" s="103" customFormat="1" ht="12.75">
      <c r="A6" s="102" t="s">
        <v>69</v>
      </c>
    </row>
    <row r="7" ht="12.75">
      <c r="A7" s="104"/>
    </row>
    <row r="8" s="103" customFormat="1" ht="12.75">
      <c r="A8" s="102" t="s">
        <v>70</v>
      </c>
    </row>
    <row r="9" ht="12.75">
      <c r="A9" s="104"/>
    </row>
    <row r="10" s="103" customFormat="1" ht="12.75">
      <c r="A10" s="102" t="s">
        <v>72</v>
      </c>
    </row>
    <row r="11" s="103" customFormat="1" ht="12.75">
      <c r="A11" s="105"/>
    </row>
    <row r="12" s="103" customFormat="1" ht="12.75">
      <c r="A12" s="105" t="s">
        <v>204</v>
      </c>
    </row>
    <row r="14" s="99" customFormat="1" ht="12.75">
      <c r="A14" s="99" t="s">
        <v>205</v>
      </c>
    </row>
    <row r="16" s="101" customFormat="1" ht="12.75">
      <c r="A16" s="100" t="s">
        <v>206</v>
      </c>
    </row>
    <row r="18" s="103" customFormat="1" ht="12.75">
      <c r="A18" s="105" t="s">
        <v>207</v>
      </c>
    </row>
    <row r="19" s="103" customFormat="1" ht="12.75">
      <c r="A19" s="105"/>
    </row>
    <row r="20" spans="1:8" s="103" customFormat="1" ht="32.25" customHeight="1">
      <c r="A20" s="106" t="s">
        <v>208</v>
      </c>
      <c r="B20" s="106"/>
      <c r="C20" s="106"/>
      <c r="D20" s="106"/>
      <c r="E20" s="106"/>
      <c r="F20" s="106"/>
      <c r="G20" s="106"/>
      <c r="H20" s="106"/>
    </row>
    <row r="21" spans="1:8" s="103" customFormat="1" ht="12.75">
      <c r="A21" s="107"/>
      <c r="B21" s="107"/>
      <c r="C21" s="107"/>
      <c r="D21" s="107"/>
      <c r="E21" s="107"/>
      <c r="F21" s="107"/>
      <c r="G21" s="107"/>
      <c r="H21" s="107"/>
    </row>
    <row r="22" spans="1:8" s="103" customFormat="1" ht="12.75" customHeight="1">
      <c r="A22" s="108" t="s">
        <v>209</v>
      </c>
      <c r="B22" s="108"/>
      <c r="C22" s="108"/>
      <c r="D22" s="108"/>
      <c r="E22" s="108"/>
      <c r="F22" s="108"/>
      <c r="G22" s="108"/>
      <c r="H22" s="108"/>
    </row>
    <row r="23" s="103" customFormat="1" ht="12.75">
      <c r="A23" s="105"/>
    </row>
    <row r="24" s="103" customFormat="1" ht="12.75">
      <c r="A24" s="99" t="s">
        <v>210</v>
      </c>
    </row>
    <row r="25" s="103" customFormat="1" ht="12.75"/>
    <row r="26" s="103" customFormat="1" ht="12.75">
      <c r="A26" s="103" t="s">
        <v>211</v>
      </c>
    </row>
    <row r="27" spans="1:8" s="103" customFormat="1" ht="35.25" customHeight="1">
      <c r="A27" s="109" t="s">
        <v>212</v>
      </c>
      <c r="B27" s="109"/>
      <c r="C27" s="109"/>
      <c r="D27" s="109"/>
      <c r="E27" s="109"/>
      <c r="F27" s="109"/>
      <c r="G27" s="109"/>
      <c r="H27" s="109"/>
    </row>
    <row r="29" s="110" customFormat="1" ht="12.75">
      <c r="A29" s="99" t="s">
        <v>210</v>
      </c>
    </row>
    <row r="31" s="101" customFormat="1" ht="12.75">
      <c r="A31" s="100" t="s">
        <v>213</v>
      </c>
    </row>
    <row r="33" s="103" customFormat="1" ht="12.75">
      <c r="A33" s="105" t="s">
        <v>214</v>
      </c>
    </row>
    <row r="34" s="111" customFormat="1" ht="12.75">
      <c r="A34" s="111" t="s">
        <v>215</v>
      </c>
    </row>
    <row r="36" s="103" customFormat="1" ht="12.75">
      <c r="A36" s="105" t="s">
        <v>216</v>
      </c>
    </row>
    <row r="37" spans="1:8" ht="44.25" customHeight="1">
      <c r="A37" s="112" t="s">
        <v>217</v>
      </c>
      <c r="B37" s="112"/>
      <c r="C37" s="112"/>
      <c r="D37" s="112"/>
      <c r="E37" s="112"/>
      <c r="F37" s="112"/>
      <c r="G37" s="112"/>
      <c r="H37" s="112"/>
    </row>
    <row r="39" s="103" customFormat="1" ht="12.75">
      <c r="A39" s="105" t="s">
        <v>218</v>
      </c>
    </row>
    <row r="41" spans="1:7" ht="63" customHeight="1">
      <c r="A41" s="113" t="s">
        <v>219</v>
      </c>
      <c r="B41" s="113"/>
      <c r="C41" s="113"/>
      <c r="D41" s="113"/>
      <c r="E41" s="113"/>
      <c r="F41" s="113"/>
      <c r="G41" s="113"/>
    </row>
  </sheetData>
  <sheetProtection sheet="1" objects="1" scenarios="1"/>
  <mergeCells count="5">
    <mergeCell ref="A20:H20"/>
    <mergeCell ref="A22:H22"/>
    <mergeCell ref="A27:H27"/>
    <mergeCell ref="A37:H37"/>
    <mergeCell ref="A41:G41"/>
  </mergeCells>
  <printOptions/>
  <pageMargins left="0.7" right="0.7" top="0.75" bottom="0.75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142"/>
  <sheetViews>
    <sheetView workbookViewId="0" topLeftCell="A5">
      <selection activeCell="J15" sqref="J15"/>
    </sheetView>
  </sheetViews>
  <sheetFormatPr defaultColWidth="11.421875" defaultRowHeight="12.75"/>
  <cols>
    <col min="1" max="1" width="4.00390625" style="3" customWidth="1"/>
    <col min="2" max="2" width="30.8515625" style="3" customWidth="1"/>
    <col min="3" max="3" width="21.7109375" style="3" customWidth="1"/>
    <col min="4" max="4" width="9.8515625" style="3" customWidth="1"/>
    <col min="5" max="5" width="21.7109375" style="3" customWidth="1"/>
    <col min="6" max="16384" width="11.421875" style="3" customWidth="1"/>
  </cols>
  <sheetData>
    <row r="1" spans="1:7" ht="12.75" customHeight="1">
      <c r="A1" s="4" t="s">
        <v>65</v>
      </c>
      <c r="B1" s="4"/>
      <c r="C1" s="4"/>
      <c r="D1" s="4"/>
      <c r="E1" s="4"/>
      <c r="F1" s="4"/>
      <c r="G1" s="5"/>
    </row>
    <row r="2" spans="1:8" ht="20.25" customHeight="1">
      <c r="A2" s="4"/>
      <c r="B2" s="4"/>
      <c r="C2" s="4"/>
      <c r="D2" s="4"/>
      <c r="E2" s="4"/>
      <c r="F2" s="4"/>
      <c r="G2" s="5"/>
      <c r="H2" s="6" t="s">
        <v>66</v>
      </c>
    </row>
    <row r="3" ht="12.75">
      <c r="G3" s="5"/>
    </row>
    <row r="4" spans="7:8" ht="12.75">
      <c r="G4" s="5"/>
      <c r="H4" s="7" t="s">
        <v>67</v>
      </c>
    </row>
    <row r="5" spans="1:7" ht="12.75" customHeight="1">
      <c r="A5" s="8" t="s">
        <v>68</v>
      </c>
      <c r="B5" s="8"/>
      <c r="C5" s="8"/>
      <c r="D5" s="8"/>
      <c r="G5" s="5"/>
    </row>
    <row r="6" spans="1:7" ht="12.75">
      <c r="A6" s="8"/>
      <c r="B6" s="8"/>
      <c r="C6" s="8"/>
      <c r="D6" s="8"/>
      <c r="G6" s="5"/>
    </row>
    <row r="7" spans="1:7" ht="66" customHeight="1">
      <c r="A7" s="8"/>
      <c r="B7" s="8"/>
      <c r="C7" s="8"/>
      <c r="D7" s="8"/>
      <c r="E7" s="9"/>
      <c r="F7" s="9"/>
      <c r="G7" s="5"/>
    </row>
    <row r="8" ht="12.75">
      <c r="G8" s="5"/>
    </row>
    <row r="9" ht="13.5" customHeight="1"/>
    <row r="10" spans="2:7" ht="21.75" customHeight="1">
      <c r="B10" s="10" t="s">
        <v>69</v>
      </c>
      <c r="C10" s="11">
        <v>41817</v>
      </c>
      <c r="D10" s="12"/>
      <c r="G10" s="5"/>
    </row>
    <row r="11" spans="2:7" ht="21.75" customHeight="1">
      <c r="B11" s="13"/>
      <c r="C11" s="14"/>
      <c r="D11" s="14"/>
      <c r="E11" s="15"/>
      <c r="F11" s="15"/>
      <c r="G11" s="5"/>
    </row>
    <row r="12" spans="2:7" ht="21.75" customHeight="1">
      <c r="B12" s="10" t="s">
        <v>70</v>
      </c>
      <c r="C12" s="16" t="s">
        <v>71</v>
      </c>
      <c r="D12" s="16"/>
      <c r="E12" s="16"/>
      <c r="F12" s="15"/>
      <c r="G12" s="5"/>
    </row>
    <row r="13" spans="2:5" ht="14.25" customHeight="1">
      <c r="B13" s="5"/>
      <c r="C13" s="17"/>
      <c r="D13" s="17"/>
      <c r="E13" s="17"/>
    </row>
    <row r="14" spans="2:6" s="18" customFormat="1" ht="21" customHeight="1">
      <c r="B14" s="10" t="s">
        <v>72</v>
      </c>
      <c r="C14" s="16" t="s">
        <v>24</v>
      </c>
      <c r="D14" s="16"/>
      <c r="E14" s="16"/>
      <c r="F14" s="3"/>
    </row>
    <row r="15" spans="1:10" s="18" customFormat="1" ht="21" customHeight="1">
      <c r="A15" s="14"/>
      <c r="B15" s="14"/>
      <c r="C15" s="19"/>
      <c r="D15" s="19"/>
      <c r="E15" s="17"/>
      <c r="F15" s="3"/>
      <c r="G15" s="20"/>
      <c r="H15" s="20" t="s">
        <v>73</v>
      </c>
      <c r="J15" s="21">
        <v>11</v>
      </c>
    </row>
    <row r="16" spans="1:6" s="23" customFormat="1" ht="12.75">
      <c r="A16" s="22" t="s">
        <v>74</v>
      </c>
      <c r="B16" s="22"/>
      <c r="C16" s="22"/>
      <c r="D16" s="22"/>
      <c r="E16" s="22"/>
      <c r="F16" s="22"/>
    </row>
    <row r="17" spans="1:6" s="23" customFormat="1" ht="12.75">
      <c r="A17" s="24" t="s">
        <v>75</v>
      </c>
      <c r="B17" s="24" t="s">
        <v>76</v>
      </c>
      <c r="C17" s="24" t="s">
        <v>77</v>
      </c>
      <c r="D17" s="25" t="s">
        <v>78</v>
      </c>
      <c r="E17" s="24" t="s">
        <v>79</v>
      </c>
      <c r="F17" s="24" t="s">
        <v>80</v>
      </c>
    </row>
    <row r="18" spans="1:6" ht="19.5" customHeight="1">
      <c r="A18" s="26">
        <v>1</v>
      </c>
      <c r="B18" s="27" t="s">
        <v>81</v>
      </c>
      <c r="C18" s="28" t="s">
        <v>82</v>
      </c>
      <c r="D18" s="28">
        <v>27</v>
      </c>
      <c r="E18" s="28">
        <v>0</v>
      </c>
      <c r="F18" s="28" t="s">
        <v>83</v>
      </c>
    </row>
    <row r="19" spans="1:6" ht="19.5" customHeight="1">
      <c r="A19" s="26">
        <v>2</v>
      </c>
      <c r="B19" s="29" t="s">
        <v>84</v>
      </c>
      <c r="C19" s="28" t="s">
        <v>85</v>
      </c>
      <c r="D19" s="28">
        <v>27</v>
      </c>
      <c r="E19" s="28">
        <v>0</v>
      </c>
      <c r="F19" s="28" t="s">
        <v>83</v>
      </c>
    </row>
    <row r="20" spans="1:6" ht="19.5" customHeight="1">
      <c r="A20" s="26">
        <v>3</v>
      </c>
      <c r="B20" s="29" t="s">
        <v>86</v>
      </c>
      <c r="C20" s="28" t="s">
        <v>87</v>
      </c>
      <c r="D20" s="28">
        <v>27</v>
      </c>
      <c r="E20" s="28">
        <v>0</v>
      </c>
      <c r="F20" s="28" t="s">
        <v>83</v>
      </c>
    </row>
    <row r="21" spans="1:6" ht="19.5" customHeight="1">
      <c r="A21" s="26">
        <v>4</v>
      </c>
      <c r="B21" s="29" t="s">
        <v>88</v>
      </c>
      <c r="C21" s="28" t="s">
        <v>87</v>
      </c>
      <c r="D21" s="28">
        <v>27</v>
      </c>
      <c r="E21" s="28"/>
      <c r="F21" s="28" t="s">
        <v>83</v>
      </c>
    </row>
    <row r="22" spans="1:6" ht="19.5" customHeight="1">
      <c r="A22" s="26">
        <v>5</v>
      </c>
      <c r="B22" s="29" t="s">
        <v>89</v>
      </c>
      <c r="C22" s="28" t="s">
        <v>90</v>
      </c>
      <c r="D22" s="28">
        <v>27</v>
      </c>
      <c r="E22" s="28">
        <v>0</v>
      </c>
      <c r="F22" s="28" t="s">
        <v>83</v>
      </c>
    </row>
    <row r="23" spans="1:6" ht="19.5" customHeight="1">
      <c r="A23" s="26">
        <v>6</v>
      </c>
      <c r="B23" s="29" t="s">
        <v>91</v>
      </c>
      <c r="C23" s="28" t="s">
        <v>92</v>
      </c>
      <c r="D23" s="28">
        <v>76</v>
      </c>
      <c r="E23" s="28">
        <v>0</v>
      </c>
      <c r="F23" s="28" t="s">
        <v>83</v>
      </c>
    </row>
    <row r="24" spans="1:6" ht="19.5" customHeight="1">
      <c r="A24" s="26">
        <v>7</v>
      </c>
      <c r="B24" s="29" t="s">
        <v>93</v>
      </c>
      <c r="C24" s="28" t="s">
        <v>94</v>
      </c>
      <c r="D24" s="28">
        <v>27</v>
      </c>
      <c r="E24" s="28">
        <v>0</v>
      </c>
      <c r="F24" s="28" t="s">
        <v>83</v>
      </c>
    </row>
    <row r="25" spans="1:6" ht="19.5" customHeight="1">
      <c r="A25" s="26">
        <v>8</v>
      </c>
      <c r="B25" s="29" t="s">
        <v>95</v>
      </c>
      <c r="C25" s="28" t="s">
        <v>94</v>
      </c>
      <c r="D25" s="28">
        <v>27</v>
      </c>
      <c r="E25" s="28">
        <v>0</v>
      </c>
      <c r="F25" s="28" t="s">
        <v>83</v>
      </c>
    </row>
    <row r="26" spans="1:6" ht="19.5" customHeight="1">
      <c r="A26" s="26">
        <v>9</v>
      </c>
      <c r="B26" s="29" t="s">
        <v>96</v>
      </c>
      <c r="C26" s="28" t="s">
        <v>97</v>
      </c>
      <c r="D26" s="28">
        <v>28</v>
      </c>
      <c r="E26" s="28">
        <v>0</v>
      </c>
      <c r="F26" s="28" t="s">
        <v>83</v>
      </c>
    </row>
    <row r="27" spans="1:6" ht="19.5" customHeight="1">
      <c r="A27" s="26">
        <v>10</v>
      </c>
      <c r="B27" s="29"/>
      <c r="C27" s="28"/>
      <c r="D27" s="28"/>
      <c r="E27" s="28"/>
      <c r="F27" s="28"/>
    </row>
    <row r="28" spans="1:6" ht="19.5" customHeight="1">
      <c r="A28" s="26">
        <v>11</v>
      </c>
      <c r="B28" s="29" t="s">
        <v>98</v>
      </c>
      <c r="C28" s="28" t="s">
        <v>99</v>
      </c>
      <c r="D28" s="28">
        <v>27</v>
      </c>
      <c r="E28" s="28">
        <v>0</v>
      </c>
      <c r="F28" s="28" t="s">
        <v>83</v>
      </c>
    </row>
    <row r="29" spans="1:6" ht="19.5" customHeight="1">
      <c r="A29" s="26">
        <v>12</v>
      </c>
      <c r="B29" s="29" t="s">
        <v>100</v>
      </c>
      <c r="C29" s="28" t="s">
        <v>99</v>
      </c>
      <c r="D29" s="28">
        <v>27</v>
      </c>
      <c r="E29" s="28">
        <v>0</v>
      </c>
      <c r="F29" s="28" t="s">
        <v>83</v>
      </c>
    </row>
    <row r="30" spans="1:6" ht="19.5" customHeight="1">
      <c r="A30" s="26">
        <v>13</v>
      </c>
      <c r="B30" s="29" t="s">
        <v>101</v>
      </c>
      <c r="C30" s="28" t="s">
        <v>102</v>
      </c>
      <c r="D30" s="28">
        <v>78</v>
      </c>
      <c r="E30" s="28">
        <v>0</v>
      </c>
      <c r="F30" s="28" t="s">
        <v>83</v>
      </c>
    </row>
    <row r="31" spans="1:6" ht="19.5" customHeight="1">
      <c r="A31" s="26">
        <v>14</v>
      </c>
      <c r="B31" s="29"/>
      <c r="C31" s="28"/>
      <c r="D31" s="28"/>
      <c r="E31" s="28"/>
      <c r="F31" s="28"/>
    </row>
    <row r="32" spans="1:6" ht="19.5" customHeight="1">
      <c r="A32" s="26">
        <v>15</v>
      </c>
      <c r="B32" s="29"/>
      <c r="C32" s="28"/>
      <c r="D32" s="28"/>
      <c r="E32" s="28"/>
      <c r="F32" s="28"/>
    </row>
    <row r="33" spans="1:6" ht="19.5" customHeight="1">
      <c r="A33" s="26">
        <v>16</v>
      </c>
      <c r="B33" s="29"/>
      <c r="C33" s="28"/>
      <c r="D33" s="28"/>
      <c r="E33" s="28"/>
      <c r="F33" s="28"/>
    </row>
    <row r="34" spans="1:6" ht="19.5" customHeight="1">
      <c r="A34" s="26">
        <v>17</v>
      </c>
      <c r="B34" s="29"/>
      <c r="C34" s="28"/>
      <c r="D34" s="28"/>
      <c r="E34" s="28"/>
      <c r="F34" s="28"/>
    </row>
    <row r="35" spans="1:6" ht="19.5" customHeight="1">
      <c r="A35" s="26">
        <v>18</v>
      </c>
      <c r="B35" s="29"/>
      <c r="C35" s="28"/>
      <c r="D35" s="28"/>
      <c r="E35" s="28"/>
      <c r="F35" s="28"/>
    </row>
    <row r="36" spans="1:6" ht="19.5" customHeight="1">
      <c r="A36" s="26">
        <v>19</v>
      </c>
      <c r="B36" s="29"/>
      <c r="C36" s="28"/>
      <c r="D36" s="28"/>
      <c r="E36" s="28"/>
      <c r="F36" s="28"/>
    </row>
    <row r="37" spans="1:6" ht="19.5" customHeight="1">
      <c r="A37" s="26">
        <v>20</v>
      </c>
      <c r="B37" s="29"/>
      <c r="C37" s="28"/>
      <c r="D37" s="28"/>
      <c r="E37" s="28"/>
      <c r="F37" s="28"/>
    </row>
    <row r="38" spans="1:6" ht="19.5" customHeight="1">
      <c r="A38" s="26">
        <v>21</v>
      </c>
      <c r="B38" s="29"/>
      <c r="C38" s="28"/>
      <c r="D38" s="28"/>
      <c r="E38" s="28"/>
      <c r="F38" s="28"/>
    </row>
    <row r="39" spans="1:6" ht="19.5" customHeight="1">
      <c r="A39" s="26">
        <v>22</v>
      </c>
      <c r="B39" s="29"/>
      <c r="C39" s="28"/>
      <c r="D39" s="28"/>
      <c r="E39" s="28"/>
      <c r="F39" s="28"/>
    </row>
    <row r="40" spans="1:6" ht="19.5" customHeight="1">
      <c r="A40" s="26">
        <v>23</v>
      </c>
      <c r="B40" s="29"/>
      <c r="C40" s="28"/>
      <c r="D40" s="28"/>
      <c r="E40" s="28"/>
      <c r="F40" s="28"/>
    </row>
    <row r="41" spans="1:6" ht="19.5" customHeight="1">
      <c r="A41" s="26">
        <v>24</v>
      </c>
      <c r="B41" s="29"/>
      <c r="C41" s="28"/>
      <c r="D41" s="28"/>
      <c r="E41" s="28"/>
      <c r="F41" s="28"/>
    </row>
    <row r="42" spans="1:6" ht="19.5" customHeight="1">
      <c r="A42" s="26">
        <v>25</v>
      </c>
      <c r="B42" s="29"/>
      <c r="C42" s="28"/>
      <c r="D42" s="28"/>
      <c r="E42" s="28"/>
      <c r="F42" s="28"/>
    </row>
    <row r="43" spans="1:6" ht="19.5" customHeight="1">
      <c r="A43" s="26">
        <v>26</v>
      </c>
      <c r="B43" s="29"/>
      <c r="C43" s="28"/>
      <c r="D43" s="28"/>
      <c r="E43" s="28"/>
      <c r="F43" s="28"/>
    </row>
    <row r="44" spans="1:6" ht="19.5" customHeight="1">
      <c r="A44" s="26">
        <v>27</v>
      </c>
      <c r="B44" s="29"/>
      <c r="C44" s="28"/>
      <c r="D44" s="28"/>
      <c r="E44" s="28"/>
      <c r="F44" s="28"/>
    </row>
    <row r="45" spans="1:6" ht="19.5" customHeight="1">
      <c r="A45" s="26">
        <v>28</v>
      </c>
      <c r="B45" s="29"/>
      <c r="C45" s="28"/>
      <c r="D45" s="28"/>
      <c r="E45" s="28"/>
      <c r="F45" s="28"/>
    </row>
    <row r="46" spans="1:6" ht="19.5" customHeight="1">
      <c r="A46" s="26">
        <v>29</v>
      </c>
      <c r="B46" s="29"/>
      <c r="C46" s="28"/>
      <c r="D46" s="28"/>
      <c r="E46" s="28"/>
      <c r="F46" s="28"/>
    </row>
    <row r="47" spans="1:6" ht="19.5" customHeight="1">
      <c r="A47" s="26">
        <v>30</v>
      </c>
      <c r="B47" s="29"/>
      <c r="C47" s="28"/>
      <c r="D47" s="28"/>
      <c r="E47" s="28"/>
      <c r="F47" s="28"/>
    </row>
    <row r="48" spans="1:6" ht="19.5" customHeight="1">
      <c r="A48" s="26">
        <v>31</v>
      </c>
      <c r="B48" s="29"/>
      <c r="C48" s="28"/>
      <c r="D48" s="28"/>
      <c r="E48" s="28"/>
      <c r="F48" s="28"/>
    </row>
    <row r="49" spans="1:6" ht="19.5" customHeight="1">
      <c r="A49" s="26">
        <v>32</v>
      </c>
      <c r="B49" s="29"/>
      <c r="C49" s="28"/>
      <c r="D49" s="28"/>
      <c r="E49" s="28"/>
      <c r="F49" s="28"/>
    </row>
    <row r="50" spans="1:6" ht="19.5" customHeight="1">
      <c r="A50" s="26">
        <v>33</v>
      </c>
      <c r="B50" s="29"/>
      <c r="C50" s="28"/>
      <c r="D50" s="28"/>
      <c r="E50" s="28"/>
      <c r="F50" s="28"/>
    </row>
    <row r="51" spans="1:6" ht="19.5" customHeight="1">
      <c r="A51" s="26">
        <v>34</v>
      </c>
      <c r="B51" s="29"/>
      <c r="C51" s="28"/>
      <c r="D51" s="28"/>
      <c r="E51" s="28"/>
      <c r="F51" s="28"/>
    </row>
    <row r="52" spans="1:6" ht="19.5" customHeight="1">
      <c r="A52" s="26">
        <v>35</v>
      </c>
      <c r="B52" s="29"/>
      <c r="C52" s="28"/>
      <c r="D52" s="28"/>
      <c r="E52" s="28"/>
      <c r="F52" s="28"/>
    </row>
    <row r="53" spans="1:6" ht="19.5" customHeight="1">
      <c r="A53" s="26">
        <v>36</v>
      </c>
      <c r="B53" s="30"/>
      <c r="C53" s="31"/>
      <c r="D53" s="31"/>
      <c r="E53" s="32"/>
      <c r="F53" s="33"/>
    </row>
    <row r="54" spans="1:6" ht="19.5" customHeight="1">
      <c r="A54" s="26">
        <v>37</v>
      </c>
      <c r="B54" s="30"/>
      <c r="C54" s="31"/>
      <c r="D54" s="31"/>
      <c r="E54" s="32"/>
      <c r="F54" s="33"/>
    </row>
    <row r="55" spans="1:6" ht="19.5" customHeight="1">
      <c r="A55" s="26">
        <v>38</v>
      </c>
      <c r="B55" s="30"/>
      <c r="C55" s="31"/>
      <c r="D55" s="31"/>
      <c r="E55" s="32"/>
      <c r="F55" s="33"/>
    </row>
    <row r="56" spans="1:6" ht="19.5" customHeight="1">
      <c r="A56" s="26">
        <v>39</v>
      </c>
      <c r="B56" s="30"/>
      <c r="C56" s="31"/>
      <c r="D56" s="31"/>
      <c r="E56" s="32"/>
      <c r="F56" s="33"/>
    </row>
    <row r="57" spans="1:6" ht="19.5" customHeight="1">
      <c r="A57" s="26">
        <v>40</v>
      </c>
      <c r="B57" s="30"/>
      <c r="C57" s="31"/>
      <c r="D57" s="31"/>
      <c r="E57" s="31"/>
      <c r="F57" s="33"/>
    </row>
    <row r="58" spans="1:6" ht="19.5" customHeight="1">
      <c r="A58" s="26">
        <v>41</v>
      </c>
      <c r="B58" s="30"/>
      <c r="C58" s="31"/>
      <c r="D58" s="31"/>
      <c r="E58" s="32"/>
      <c r="F58" s="33"/>
    </row>
    <row r="59" spans="1:6" ht="19.5" customHeight="1">
      <c r="A59" s="26">
        <v>42</v>
      </c>
      <c r="B59" s="30"/>
      <c r="C59" s="31"/>
      <c r="D59" s="31"/>
      <c r="E59" s="32"/>
      <c r="F59" s="33"/>
    </row>
    <row r="60" spans="1:6" ht="19.5" customHeight="1">
      <c r="A60" s="26">
        <v>43</v>
      </c>
      <c r="B60" s="30"/>
      <c r="C60" s="31"/>
      <c r="D60" s="31"/>
      <c r="E60" s="32"/>
      <c r="F60" s="33"/>
    </row>
    <row r="61" spans="1:6" ht="19.5" customHeight="1">
      <c r="A61" s="26">
        <v>44</v>
      </c>
      <c r="B61" s="30"/>
      <c r="C61" s="31"/>
      <c r="D61" s="31"/>
      <c r="E61" s="31"/>
      <c r="F61" s="33"/>
    </row>
    <row r="62" spans="1:6" ht="19.5" customHeight="1">
      <c r="A62" s="26">
        <v>45</v>
      </c>
      <c r="B62" s="30"/>
      <c r="C62" s="31"/>
      <c r="D62" s="31"/>
      <c r="E62" s="31"/>
      <c r="F62" s="33"/>
    </row>
    <row r="63" spans="1:6" ht="19.5" customHeight="1">
      <c r="A63" s="26">
        <v>46</v>
      </c>
      <c r="B63" s="30"/>
      <c r="C63" s="31"/>
      <c r="D63" s="31"/>
      <c r="E63" s="31"/>
      <c r="F63" s="33"/>
    </row>
    <row r="64" spans="1:6" ht="19.5" customHeight="1">
      <c r="A64" s="26">
        <v>47</v>
      </c>
      <c r="B64" s="30"/>
      <c r="C64" s="31"/>
      <c r="D64" s="31"/>
      <c r="E64" s="31"/>
      <c r="F64" s="33"/>
    </row>
    <row r="65" spans="1:6" ht="19.5" customHeight="1">
      <c r="A65" s="26">
        <v>48</v>
      </c>
      <c r="B65" s="30"/>
      <c r="C65" s="31"/>
      <c r="D65" s="31"/>
      <c r="E65" s="31"/>
      <c r="F65" s="33"/>
    </row>
    <row r="66" spans="1:6" ht="19.5" customHeight="1">
      <c r="A66" s="26">
        <v>49</v>
      </c>
      <c r="B66" s="30"/>
      <c r="C66" s="31"/>
      <c r="D66" s="31"/>
      <c r="E66" s="31"/>
      <c r="F66" s="33"/>
    </row>
    <row r="67" spans="1:6" ht="19.5" customHeight="1">
      <c r="A67" s="26">
        <v>50</v>
      </c>
      <c r="B67" s="30"/>
      <c r="C67" s="31"/>
      <c r="D67" s="31"/>
      <c r="E67" s="31"/>
      <c r="F67" s="33"/>
    </row>
    <row r="68" spans="1:6" ht="19.5" customHeight="1">
      <c r="A68" s="26">
        <v>51</v>
      </c>
      <c r="B68" s="30"/>
      <c r="C68" s="31"/>
      <c r="D68" s="31"/>
      <c r="E68" s="31"/>
      <c r="F68" s="33"/>
    </row>
    <row r="69" spans="1:6" ht="19.5" customHeight="1">
      <c r="A69" s="26">
        <v>52</v>
      </c>
      <c r="B69" s="30"/>
      <c r="C69" s="31"/>
      <c r="D69" s="31"/>
      <c r="E69" s="31"/>
      <c r="F69" s="33"/>
    </row>
    <row r="70" spans="1:6" ht="19.5" customHeight="1">
      <c r="A70" s="26">
        <v>53</v>
      </c>
      <c r="B70" s="30"/>
      <c r="C70" s="31"/>
      <c r="D70" s="31"/>
      <c r="E70" s="31"/>
      <c r="F70" s="33"/>
    </row>
    <row r="71" spans="1:6" ht="19.5" customHeight="1">
      <c r="A71" s="26">
        <v>54</v>
      </c>
      <c r="B71" s="30"/>
      <c r="C71" s="31"/>
      <c r="D71" s="31"/>
      <c r="E71" s="31"/>
      <c r="F71" s="33"/>
    </row>
    <row r="72" spans="1:6" ht="19.5" customHeight="1">
      <c r="A72" s="26">
        <v>55</v>
      </c>
      <c r="B72" s="30"/>
      <c r="C72" s="31"/>
      <c r="D72" s="31"/>
      <c r="E72" s="31"/>
      <c r="F72" s="33"/>
    </row>
    <row r="73" spans="1:6" ht="19.5" customHeight="1">
      <c r="A73" s="26">
        <v>56</v>
      </c>
      <c r="B73" s="30"/>
      <c r="C73" s="31"/>
      <c r="D73" s="31"/>
      <c r="E73" s="31"/>
      <c r="F73" s="33"/>
    </row>
    <row r="74" spans="1:6" ht="19.5" customHeight="1">
      <c r="A74" s="26">
        <v>57</v>
      </c>
      <c r="B74" s="30"/>
      <c r="C74" s="31"/>
      <c r="D74" s="31"/>
      <c r="E74" s="31"/>
      <c r="F74" s="33"/>
    </row>
    <row r="75" spans="1:6" ht="19.5" customHeight="1">
      <c r="A75" s="26">
        <v>58</v>
      </c>
      <c r="B75" s="30"/>
      <c r="C75" s="31"/>
      <c r="D75" s="31"/>
      <c r="E75" s="31"/>
      <c r="F75" s="33"/>
    </row>
    <row r="76" spans="1:6" ht="19.5" customHeight="1">
      <c r="A76" s="26">
        <v>59</v>
      </c>
      <c r="B76" s="30"/>
      <c r="C76" s="31"/>
      <c r="D76" s="31"/>
      <c r="E76" s="31"/>
      <c r="F76" s="33"/>
    </row>
    <row r="77" spans="1:6" ht="19.5" customHeight="1">
      <c r="A77" s="26">
        <v>60</v>
      </c>
      <c r="B77" s="30"/>
      <c r="C77" s="31"/>
      <c r="D77" s="31"/>
      <c r="E77" s="31"/>
      <c r="F77" s="33"/>
    </row>
    <row r="78" spans="1:6" ht="19.5" customHeight="1">
      <c r="A78" s="26">
        <v>61</v>
      </c>
      <c r="B78" s="30"/>
      <c r="C78" s="31"/>
      <c r="D78" s="31"/>
      <c r="E78" s="31"/>
      <c r="F78" s="33"/>
    </row>
    <row r="79" spans="1:6" ht="19.5" customHeight="1">
      <c r="A79" s="26">
        <v>62</v>
      </c>
      <c r="B79" s="30"/>
      <c r="C79" s="31"/>
      <c r="D79" s="31"/>
      <c r="E79" s="31"/>
      <c r="F79" s="33"/>
    </row>
    <row r="80" spans="1:6" ht="19.5" customHeight="1">
      <c r="A80" s="26">
        <v>63</v>
      </c>
      <c r="B80" s="30"/>
      <c r="C80" s="31"/>
      <c r="D80" s="31"/>
      <c r="E80" s="31"/>
      <c r="F80" s="33"/>
    </row>
    <row r="81" spans="1:6" ht="19.5" customHeight="1">
      <c r="A81" s="26">
        <v>64</v>
      </c>
      <c r="B81" s="30"/>
      <c r="C81" s="31"/>
      <c r="D81" s="31"/>
      <c r="E81" s="31"/>
      <c r="F81" s="33"/>
    </row>
    <row r="82" spans="1:6" ht="19.5" customHeight="1">
      <c r="A82" s="26">
        <v>65</v>
      </c>
      <c r="B82" s="30"/>
      <c r="C82" s="31"/>
      <c r="D82" s="31"/>
      <c r="E82" s="31"/>
      <c r="F82" s="33"/>
    </row>
    <row r="83" spans="1:6" ht="19.5" customHeight="1">
      <c r="A83" s="26">
        <v>66</v>
      </c>
      <c r="B83" s="30"/>
      <c r="C83" s="31"/>
      <c r="D83" s="31"/>
      <c r="E83" s="31"/>
      <c r="F83" s="33"/>
    </row>
    <row r="84" spans="1:6" ht="19.5" customHeight="1">
      <c r="A84" s="26">
        <v>67</v>
      </c>
      <c r="B84" s="30"/>
      <c r="C84" s="31"/>
      <c r="D84" s="31"/>
      <c r="E84" s="31"/>
      <c r="F84" s="33"/>
    </row>
    <row r="85" spans="1:6" ht="19.5" customHeight="1">
      <c r="A85" s="26">
        <v>68</v>
      </c>
      <c r="B85" s="30"/>
      <c r="C85" s="31"/>
      <c r="D85" s="31"/>
      <c r="E85" s="31"/>
      <c r="F85" s="33"/>
    </row>
    <row r="86" spans="1:6" ht="19.5" customHeight="1">
      <c r="A86" s="26">
        <v>69</v>
      </c>
      <c r="B86" s="30"/>
      <c r="C86" s="31"/>
      <c r="D86" s="31"/>
      <c r="E86" s="31"/>
      <c r="F86" s="33"/>
    </row>
    <row r="87" spans="1:6" ht="19.5" customHeight="1">
      <c r="A87" s="26">
        <v>70</v>
      </c>
      <c r="B87" s="30"/>
      <c r="C87" s="31"/>
      <c r="D87" s="31"/>
      <c r="E87" s="31"/>
      <c r="F87" s="33"/>
    </row>
    <row r="88" spans="1:6" ht="19.5" customHeight="1">
      <c r="A88" s="26">
        <v>71</v>
      </c>
      <c r="B88" s="30"/>
      <c r="C88" s="31"/>
      <c r="D88" s="31"/>
      <c r="E88" s="31"/>
      <c r="F88" s="33"/>
    </row>
    <row r="89" spans="1:6" ht="19.5" customHeight="1">
      <c r="A89" s="26">
        <v>72</v>
      </c>
      <c r="B89" s="30"/>
      <c r="C89" s="31"/>
      <c r="D89" s="31"/>
      <c r="E89" s="31"/>
      <c r="F89" s="33"/>
    </row>
    <row r="90" spans="1:6" ht="19.5" customHeight="1">
      <c r="A90" s="26">
        <v>73</v>
      </c>
      <c r="B90" s="30"/>
      <c r="C90" s="31"/>
      <c r="D90" s="31"/>
      <c r="E90" s="31"/>
      <c r="F90" s="33"/>
    </row>
    <row r="91" spans="1:6" ht="19.5" customHeight="1">
      <c r="A91" s="26">
        <v>74</v>
      </c>
      <c r="B91" s="30"/>
      <c r="C91" s="31"/>
      <c r="D91" s="31"/>
      <c r="E91" s="31"/>
      <c r="F91" s="33"/>
    </row>
    <row r="92" spans="1:6" ht="19.5" customHeight="1">
      <c r="A92" s="26">
        <v>75</v>
      </c>
      <c r="B92" s="30"/>
      <c r="C92" s="31"/>
      <c r="D92" s="31"/>
      <c r="E92" s="31"/>
      <c r="F92" s="33"/>
    </row>
    <row r="93" spans="1:6" ht="19.5" customHeight="1">
      <c r="A93" s="26">
        <v>76</v>
      </c>
      <c r="B93" s="30"/>
      <c r="C93" s="31"/>
      <c r="D93" s="31"/>
      <c r="E93" s="31"/>
      <c r="F93" s="33"/>
    </row>
    <row r="94" spans="1:6" ht="19.5" customHeight="1">
      <c r="A94" s="26">
        <v>77</v>
      </c>
      <c r="B94" s="30"/>
      <c r="C94" s="31"/>
      <c r="D94" s="31"/>
      <c r="E94" s="31"/>
      <c r="F94" s="33"/>
    </row>
    <row r="95" spans="1:6" ht="19.5" customHeight="1">
      <c r="A95" s="26">
        <v>78</v>
      </c>
      <c r="B95" s="30"/>
      <c r="C95" s="31"/>
      <c r="D95" s="31"/>
      <c r="E95" s="31"/>
      <c r="F95" s="33"/>
    </row>
    <row r="96" spans="1:6" ht="19.5" customHeight="1">
      <c r="A96" s="26">
        <v>79</v>
      </c>
      <c r="B96" s="30"/>
      <c r="C96" s="31"/>
      <c r="D96" s="31"/>
      <c r="E96" s="31"/>
      <c r="F96" s="33"/>
    </row>
    <row r="97" spans="1:6" ht="19.5" customHeight="1">
      <c r="A97" s="26">
        <v>80</v>
      </c>
      <c r="B97" s="30"/>
      <c r="C97" s="31"/>
      <c r="D97" s="31"/>
      <c r="E97" s="31"/>
      <c r="F97" s="33"/>
    </row>
    <row r="98" spans="1:6" ht="19.5" customHeight="1">
      <c r="A98" s="26">
        <v>81</v>
      </c>
      <c r="B98" s="30"/>
      <c r="C98" s="31"/>
      <c r="D98" s="31"/>
      <c r="E98" s="31"/>
      <c r="F98" s="33"/>
    </row>
    <row r="99" spans="1:6" ht="19.5" customHeight="1">
      <c r="A99" s="26">
        <v>82</v>
      </c>
      <c r="B99" s="30"/>
      <c r="C99" s="31"/>
      <c r="D99" s="31"/>
      <c r="E99" s="31"/>
      <c r="F99" s="33"/>
    </row>
    <row r="100" spans="1:6" ht="19.5" customHeight="1">
      <c r="A100" s="26">
        <v>83</v>
      </c>
      <c r="B100" s="30"/>
      <c r="C100" s="31"/>
      <c r="D100" s="31"/>
      <c r="E100" s="31"/>
      <c r="F100" s="33"/>
    </row>
    <row r="101" spans="1:6" ht="19.5" customHeight="1">
      <c r="A101" s="26">
        <v>84</v>
      </c>
      <c r="B101" s="30"/>
      <c r="C101" s="31"/>
      <c r="D101" s="31"/>
      <c r="E101" s="31"/>
      <c r="F101" s="33"/>
    </row>
    <row r="102" spans="1:6" ht="19.5" customHeight="1">
      <c r="A102" s="26">
        <v>85</v>
      </c>
      <c r="B102" s="30"/>
      <c r="C102" s="31"/>
      <c r="D102" s="31"/>
      <c r="E102" s="31"/>
      <c r="F102" s="33"/>
    </row>
    <row r="103" spans="1:6" ht="19.5" customHeight="1">
      <c r="A103" s="26">
        <v>86</v>
      </c>
      <c r="B103" s="30"/>
      <c r="C103" s="31"/>
      <c r="D103" s="31"/>
      <c r="E103" s="31"/>
      <c r="F103" s="33"/>
    </row>
    <row r="104" spans="1:6" ht="19.5" customHeight="1">
      <c r="A104" s="26">
        <v>87</v>
      </c>
      <c r="B104" s="30"/>
      <c r="C104" s="31"/>
      <c r="D104" s="31"/>
      <c r="E104" s="31"/>
      <c r="F104" s="33"/>
    </row>
    <row r="105" spans="1:6" ht="19.5" customHeight="1">
      <c r="A105" s="26">
        <v>88</v>
      </c>
      <c r="B105" s="30"/>
      <c r="C105" s="31"/>
      <c r="D105" s="31"/>
      <c r="E105" s="31"/>
      <c r="F105" s="33"/>
    </row>
    <row r="106" spans="1:6" ht="19.5" customHeight="1">
      <c r="A106" s="26">
        <v>89</v>
      </c>
      <c r="B106" s="30"/>
      <c r="C106" s="31"/>
      <c r="D106" s="31"/>
      <c r="E106" s="31"/>
      <c r="F106" s="33"/>
    </row>
    <row r="107" spans="1:6" ht="19.5" customHeight="1">
      <c r="A107" s="26">
        <v>90</v>
      </c>
      <c r="B107" s="30"/>
      <c r="C107" s="31"/>
      <c r="D107" s="31"/>
      <c r="E107" s="31"/>
      <c r="F107" s="33"/>
    </row>
    <row r="108" spans="1:6" ht="19.5" customHeight="1">
      <c r="A108" s="26">
        <v>91</v>
      </c>
      <c r="B108" s="30"/>
      <c r="C108" s="31"/>
      <c r="D108" s="31"/>
      <c r="E108" s="31"/>
      <c r="F108" s="33"/>
    </row>
    <row r="109" spans="1:6" ht="19.5" customHeight="1">
      <c r="A109" s="26">
        <v>92</v>
      </c>
      <c r="B109" s="30"/>
      <c r="C109" s="31"/>
      <c r="D109" s="31"/>
      <c r="E109" s="31"/>
      <c r="F109" s="33"/>
    </row>
    <row r="110" spans="1:6" ht="19.5" customHeight="1">
      <c r="A110" s="26">
        <v>93</v>
      </c>
      <c r="B110" s="30"/>
      <c r="C110" s="31"/>
      <c r="D110" s="31"/>
      <c r="E110" s="31"/>
      <c r="F110" s="33"/>
    </row>
    <row r="111" spans="1:6" ht="19.5" customHeight="1">
      <c r="A111" s="26">
        <v>94</v>
      </c>
      <c r="B111" s="30"/>
      <c r="C111" s="31"/>
      <c r="D111" s="31"/>
      <c r="E111" s="31"/>
      <c r="F111" s="33"/>
    </row>
    <row r="112" spans="1:6" ht="19.5" customHeight="1">
      <c r="A112" s="26">
        <v>95</v>
      </c>
      <c r="B112" s="30"/>
      <c r="C112" s="31"/>
      <c r="D112" s="31"/>
      <c r="E112" s="31"/>
      <c r="F112" s="33"/>
    </row>
    <row r="113" spans="1:6" ht="19.5" customHeight="1">
      <c r="A113" s="26">
        <v>96</v>
      </c>
      <c r="B113" s="30"/>
      <c r="C113" s="31"/>
      <c r="D113" s="31"/>
      <c r="E113" s="31"/>
      <c r="F113" s="33"/>
    </row>
    <row r="114" spans="1:6" ht="19.5" customHeight="1">
      <c r="A114" s="26">
        <v>97</v>
      </c>
      <c r="B114" s="30"/>
      <c r="C114" s="31"/>
      <c r="D114" s="31"/>
      <c r="E114" s="31"/>
      <c r="F114" s="33"/>
    </row>
    <row r="115" spans="1:6" ht="19.5" customHeight="1">
      <c r="A115" s="26">
        <v>98</v>
      </c>
      <c r="B115" s="30"/>
      <c r="C115" s="31"/>
      <c r="D115" s="31"/>
      <c r="E115" s="31"/>
      <c r="F115" s="33"/>
    </row>
    <row r="116" spans="1:6" ht="19.5" customHeight="1">
      <c r="A116" s="26">
        <v>99</v>
      </c>
      <c r="B116" s="30"/>
      <c r="C116" s="31"/>
      <c r="D116" s="31"/>
      <c r="E116" s="31"/>
      <c r="F116" s="33"/>
    </row>
    <row r="117" spans="1:6" ht="19.5" customHeight="1">
      <c r="A117" s="26">
        <v>100</v>
      </c>
      <c r="B117" s="30"/>
      <c r="C117" s="31"/>
      <c r="D117" s="31"/>
      <c r="E117" s="31"/>
      <c r="F117" s="33"/>
    </row>
    <row r="118" spans="1:6" ht="19.5" customHeight="1">
      <c r="A118" s="26">
        <v>101</v>
      </c>
      <c r="B118" s="30"/>
      <c r="C118" s="31"/>
      <c r="D118" s="31"/>
      <c r="E118" s="31"/>
      <c r="F118" s="33"/>
    </row>
    <row r="119" spans="1:6" ht="19.5" customHeight="1">
      <c r="A119" s="26">
        <v>102</v>
      </c>
      <c r="B119" s="30"/>
      <c r="C119" s="31"/>
      <c r="D119" s="31"/>
      <c r="E119" s="31"/>
      <c r="F119" s="33"/>
    </row>
    <row r="120" spans="1:6" ht="19.5" customHeight="1">
      <c r="A120" s="26">
        <v>103</v>
      </c>
      <c r="B120" s="30"/>
      <c r="C120" s="31"/>
      <c r="D120" s="31"/>
      <c r="E120" s="31"/>
      <c r="F120" s="33"/>
    </row>
    <row r="121" spans="1:6" ht="19.5" customHeight="1">
      <c r="A121" s="26">
        <v>104</v>
      </c>
      <c r="B121" s="30"/>
      <c r="C121" s="31"/>
      <c r="D121" s="31"/>
      <c r="E121" s="31"/>
      <c r="F121" s="33"/>
    </row>
    <row r="122" spans="1:6" ht="19.5" customHeight="1">
      <c r="A122" s="26">
        <v>105</v>
      </c>
      <c r="B122" s="30"/>
      <c r="C122" s="31"/>
      <c r="D122" s="31"/>
      <c r="E122" s="31"/>
      <c r="F122" s="33"/>
    </row>
    <row r="123" spans="1:6" ht="19.5" customHeight="1">
      <c r="A123" s="26">
        <v>106</v>
      </c>
      <c r="B123" s="30"/>
      <c r="C123" s="31"/>
      <c r="D123" s="31"/>
      <c r="E123" s="31"/>
      <c r="F123" s="33"/>
    </row>
    <row r="124" spans="1:6" ht="19.5" customHeight="1">
      <c r="A124" s="26">
        <v>107</v>
      </c>
      <c r="B124" s="30"/>
      <c r="C124" s="31"/>
      <c r="D124" s="31"/>
      <c r="E124" s="31"/>
      <c r="F124" s="33"/>
    </row>
    <row r="125" spans="1:6" ht="19.5" customHeight="1">
      <c r="A125" s="26">
        <v>108</v>
      </c>
      <c r="B125" s="30"/>
      <c r="C125" s="31"/>
      <c r="D125" s="31"/>
      <c r="E125" s="31"/>
      <c r="F125" s="33"/>
    </row>
    <row r="126" spans="1:6" ht="19.5" customHeight="1">
      <c r="A126" s="26">
        <v>109</v>
      </c>
      <c r="B126" s="30"/>
      <c r="C126" s="31"/>
      <c r="D126" s="31"/>
      <c r="E126" s="31"/>
      <c r="F126" s="33"/>
    </row>
    <row r="127" spans="1:6" ht="19.5" customHeight="1">
      <c r="A127" s="26">
        <v>110</v>
      </c>
      <c r="B127" s="30"/>
      <c r="C127" s="31"/>
      <c r="D127" s="31"/>
      <c r="E127" s="31"/>
      <c r="F127" s="33"/>
    </row>
    <row r="128" spans="1:6" ht="19.5" customHeight="1">
      <c r="A128" s="26">
        <v>111</v>
      </c>
      <c r="B128" s="30"/>
      <c r="C128" s="31"/>
      <c r="D128" s="31"/>
      <c r="E128" s="31"/>
      <c r="F128" s="33"/>
    </row>
    <row r="129" spans="1:6" ht="19.5" customHeight="1">
      <c r="A129" s="26">
        <v>112</v>
      </c>
      <c r="B129" s="30"/>
      <c r="C129" s="31"/>
      <c r="D129" s="31"/>
      <c r="E129" s="31"/>
      <c r="F129" s="33"/>
    </row>
    <row r="130" spans="1:6" ht="19.5" customHeight="1">
      <c r="A130" s="26">
        <v>113</v>
      </c>
      <c r="B130" s="30"/>
      <c r="C130" s="31"/>
      <c r="D130" s="31"/>
      <c r="E130" s="31"/>
      <c r="F130" s="33"/>
    </row>
    <row r="131" spans="1:6" ht="19.5" customHeight="1">
      <c r="A131" s="26">
        <v>114</v>
      </c>
      <c r="B131" s="30"/>
      <c r="C131" s="31"/>
      <c r="D131" s="31"/>
      <c r="E131" s="31"/>
      <c r="F131" s="33"/>
    </row>
    <row r="132" spans="1:6" ht="19.5" customHeight="1">
      <c r="A132" s="26">
        <v>115</v>
      </c>
      <c r="B132" s="30"/>
      <c r="C132" s="31"/>
      <c r="D132" s="31"/>
      <c r="E132" s="31"/>
      <c r="F132" s="33"/>
    </row>
    <row r="133" spans="1:6" ht="19.5" customHeight="1">
      <c r="A133" s="26">
        <v>116</v>
      </c>
      <c r="B133" s="30"/>
      <c r="C133" s="31"/>
      <c r="D133" s="31"/>
      <c r="E133" s="31"/>
      <c r="F133" s="33"/>
    </row>
    <row r="134" spans="1:6" ht="19.5" customHeight="1">
      <c r="A134" s="26">
        <v>117</v>
      </c>
      <c r="B134" s="30"/>
      <c r="C134" s="31"/>
      <c r="D134" s="31"/>
      <c r="E134" s="31"/>
      <c r="F134" s="33"/>
    </row>
    <row r="135" spans="1:6" ht="19.5" customHeight="1">
      <c r="A135" s="26">
        <v>118</v>
      </c>
      <c r="B135" s="30"/>
      <c r="C135" s="31"/>
      <c r="D135" s="31"/>
      <c r="E135" s="31"/>
      <c r="F135" s="33"/>
    </row>
    <row r="136" spans="1:6" ht="19.5" customHeight="1">
      <c r="A136" s="26">
        <v>119</v>
      </c>
      <c r="B136" s="30"/>
      <c r="C136" s="31"/>
      <c r="D136" s="31"/>
      <c r="E136" s="31"/>
      <c r="F136" s="33"/>
    </row>
    <row r="137" spans="1:6" ht="19.5" customHeight="1">
      <c r="A137" s="26">
        <v>120</v>
      </c>
      <c r="B137" s="30"/>
      <c r="C137" s="31"/>
      <c r="D137" s="31"/>
      <c r="E137" s="31"/>
      <c r="F137" s="33"/>
    </row>
    <row r="138" spans="1:6" ht="19.5" customHeight="1">
      <c r="A138" s="26">
        <v>121</v>
      </c>
      <c r="B138" s="30"/>
      <c r="C138" s="31"/>
      <c r="D138" s="31"/>
      <c r="E138" s="31"/>
      <c r="F138" s="33"/>
    </row>
    <row r="139" spans="1:6" ht="19.5" customHeight="1">
      <c r="A139" s="26">
        <v>122</v>
      </c>
      <c r="B139" s="30"/>
      <c r="C139" s="31"/>
      <c r="D139" s="31"/>
      <c r="E139" s="31"/>
      <c r="F139" s="33"/>
    </row>
    <row r="140" spans="1:6" ht="19.5" customHeight="1">
      <c r="A140" s="26">
        <v>123</v>
      </c>
      <c r="B140" s="30"/>
      <c r="C140" s="31"/>
      <c r="D140" s="31"/>
      <c r="E140" s="31"/>
      <c r="F140" s="33"/>
    </row>
    <row r="141" spans="1:6" ht="19.5" customHeight="1">
      <c r="A141" s="26">
        <v>124</v>
      </c>
      <c r="B141" s="30"/>
      <c r="C141" s="31"/>
      <c r="D141" s="31"/>
      <c r="E141" s="31"/>
      <c r="F141" s="33"/>
    </row>
    <row r="142" spans="1:6" ht="19.5" customHeight="1">
      <c r="A142" s="26">
        <v>125</v>
      </c>
      <c r="B142" s="30"/>
      <c r="C142" s="31"/>
      <c r="D142" s="31"/>
      <c r="E142" s="31"/>
      <c r="F142" s="33"/>
    </row>
  </sheetData>
  <sheetProtection selectLockedCells="1" selectUnlockedCells="1"/>
  <mergeCells count="5">
    <mergeCell ref="A1:F2"/>
    <mergeCell ref="A5:D7"/>
    <mergeCell ref="C12:E12"/>
    <mergeCell ref="C14:E14"/>
    <mergeCell ref="A16:F16"/>
  </mergeCells>
  <hyperlinks>
    <hyperlink ref="H2" location="Memento!A1" display="AIDE"/>
    <hyperlink ref="H4" location="Classe 1ere!A1" display="CLASSEMENT"/>
  </hyperlinks>
  <printOptions/>
  <pageMargins left="0.19652777777777777" right="0.19652777777777777" top="0.39375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J142"/>
  <sheetViews>
    <sheetView workbookViewId="0" topLeftCell="A1">
      <selection activeCell="B28" sqref="B28"/>
    </sheetView>
  </sheetViews>
  <sheetFormatPr defaultColWidth="11.421875" defaultRowHeight="12.75"/>
  <cols>
    <col min="1" max="1" width="5.00390625" style="34" customWidth="1"/>
    <col min="2" max="2" width="30.8515625" style="34" customWidth="1"/>
    <col min="3" max="3" width="21.7109375" style="34" customWidth="1"/>
    <col min="4" max="4" width="10.7109375" style="34" customWidth="1"/>
    <col min="5" max="5" width="21.7109375" style="34" customWidth="1"/>
    <col min="6" max="6" width="11.421875" style="34" customWidth="1"/>
  </cols>
  <sheetData>
    <row r="1" spans="1:7" ht="12.75" customHeight="1">
      <c r="A1" s="35" t="s">
        <v>65</v>
      </c>
      <c r="B1" s="35"/>
      <c r="C1" s="35"/>
      <c r="D1" s="35"/>
      <c r="E1" s="35"/>
      <c r="F1" s="35"/>
      <c r="G1" s="36"/>
    </row>
    <row r="2" spans="1:8" ht="20.25" customHeight="1">
      <c r="A2" s="35"/>
      <c r="B2" s="35"/>
      <c r="C2" s="35"/>
      <c r="D2" s="35"/>
      <c r="E2" s="35"/>
      <c r="F2" s="35"/>
      <c r="G2" s="36"/>
      <c r="H2" s="6" t="s">
        <v>66</v>
      </c>
    </row>
    <row r="3" ht="12.75">
      <c r="G3" s="36"/>
    </row>
    <row r="4" ht="12.75">
      <c r="G4" s="36"/>
    </row>
    <row r="5" spans="1:8" ht="12.75" customHeight="1">
      <c r="A5" s="37" t="s">
        <v>68</v>
      </c>
      <c r="B5" s="37"/>
      <c r="C5" s="37"/>
      <c r="D5" s="37"/>
      <c r="G5" s="36"/>
      <c r="H5" s="7" t="s">
        <v>67</v>
      </c>
    </row>
    <row r="6" spans="1:7" ht="12.75">
      <c r="A6" s="37"/>
      <c r="B6" s="37"/>
      <c r="C6" s="37"/>
      <c r="D6" s="37"/>
      <c r="G6" s="36"/>
    </row>
    <row r="7" spans="1:7" ht="66" customHeight="1">
      <c r="A7" s="37"/>
      <c r="B7" s="37"/>
      <c r="C7" s="37"/>
      <c r="D7" s="37"/>
      <c r="E7" s="38"/>
      <c r="F7" s="38"/>
      <c r="G7" s="36"/>
    </row>
    <row r="8" ht="12.75">
      <c r="G8" s="36"/>
    </row>
    <row r="9" ht="13.5" customHeight="1"/>
    <row r="10" spans="2:7" ht="21.75" customHeight="1">
      <c r="B10" s="39" t="s">
        <v>69</v>
      </c>
      <c r="C10" s="40">
        <v>41817</v>
      </c>
      <c r="D10" s="41"/>
      <c r="G10" s="36"/>
    </row>
    <row r="11" spans="2:7" ht="21.75" customHeight="1">
      <c r="B11" s="39"/>
      <c r="C11" s="39"/>
      <c r="D11" s="39"/>
      <c r="E11" s="42"/>
      <c r="F11" s="42"/>
      <c r="G11" s="36"/>
    </row>
    <row r="12" spans="2:7" ht="21.75" customHeight="1">
      <c r="B12" s="39" t="s">
        <v>70</v>
      </c>
      <c r="C12" s="43" t="s">
        <v>71</v>
      </c>
      <c r="D12" s="43"/>
      <c r="E12" s="43"/>
      <c r="F12" s="42"/>
      <c r="G12" s="36"/>
    </row>
    <row r="13" spans="3:5" ht="14.25" customHeight="1">
      <c r="C13" s="44"/>
      <c r="D13" s="44"/>
      <c r="E13" s="44"/>
    </row>
    <row r="14" spans="2:6" s="45" customFormat="1" ht="21" customHeight="1">
      <c r="B14" s="39" t="s">
        <v>72</v>
      </c>
      <c r="C14" s="43" t="s">
        <v>24</v>
      </c>
      <c r="D14" s="43"/>
      <c r="E14" s="43"/>
      <c r="F14" s="34"/>
    </row>
    <row r="15" spans="1:10" s="45" customFormat="1" ht="21" customHeight="1">
      <c r="A15" s="39"/>
      <c r="B15" s="39"/>
      <c r="C15" s="46"/>
      <c r="D15" s="46"/>
      <c r="E15" s="44"/>
      <c r="F15" s="34"/>
      <c r="H15" s="47" t="s">
        <v>73</v>
      </c>
      <c r="J15" s="48"/>
    </row>
    <row r="16" spans="1:6" ht="12.75">
      <c r="A16" s="49" t="s">
        <v>103</v>
      </c>
      <c r="B16" s="49"/>
      <c r="C16" s="49"/>
      <c r="D16" s="49"/>
      <c r="E16" s="49"/>
      <c r="F16" s="49"/>
    </row>
    <row r="17" spans="1:6" ht="12.75">
      <c r="A17" s="50" t="s">
        <v>75</v>
      </c>
      <c r="B17" s="50" t="s">
        <v>76</v>
      </c>
      <c r="C17" s="50" t="s">
        <v>77</v>
      </c>
      <c r="D17" s="51" t="s">
        <v>78</v>
      </c>
      <c r="E17" s="50" t="s">
        <v>79</v>
      </c>
      <c r="F17" s="50" t="s">
        <v>80</v>
      </c>
    </row>
    <row r="18" spans="1:6" s="3" customFormat="1" ht="19.5" customHeight="1">
      <c r="A18" s="52">
        <v>61</v>
      </c>
      <c r="B18" s="29" t="s">
        <v>104</v>
      </c>
      <c r="C18" s="28" t="s">
        <v>105</v>
      </c>
      <c r="D18" s="28">
        <v>27</v>
      </c>
      <c r="E18" s="53">
        <v>0</v>
      </c>
      <c r="F18" s="28" t="s">
        <v>83</v>
      </c>
    </row>
    <row r="19" spans="1:6" s="3" customFormat="1" ht="19.5" customHeight="1">
      <c r="A19" s="52">
        <v>62</v>
      </c>
      <c r="B19" s="29" t="s">
        <v>106</v>
      </c>
      <c r="C19" s="28" t="s">
        <v>107</v>
      </c>
      <c r="D19" s="28">
        <v>27</v>
      </c>
      <c r="E19" s="53"/>
      <c r="F19" s="28" t="s">
        <v>83</v>
      </c>
    </row>
    <row r="20" spans="1:6" s="3" customFormat="1" ht="19.5" customHeight="1">
      <c r="A20" s="52">
        <v>63</v>
      </c>
      <c r="B20" s="29" t="s">
        <v>108</v>
      </c>
      <c r="C20" s="28" t="s">
        <v>94</v>
      </c>
      <c r="D20" s="28">
        <v>27</v>
      </c>
      <c r="E20" s="53">
        <v>0</v>
      </c>
      <c r="F20" s="28" t="s">
        <v>83</v>
      </c>
    </row>
    <row r="21" spans="1:6" s="3" customFormat="1" ht="19.5" customHeight="1">
      <c r="A21" s="52">
        <v>64</v>
      </c>
      <c r="B21" s="29" t="s">
        <v>109</v>
      </c>
      <c r="C21" s="28" t="s">
        <v>99</v>
      </c>
      <c r="D21" s="28">
        <v>27</v>
      </c>
      <c r="E21" s="53">
        <v>0</v>
      </c>
      <c r="F21" s="28" t="s">
        <v>83</v>
      </c>
    </row>
    <row r="22" spans="1:6" s="3" customFormat="1" ht="19.5" customHeight="1">
      <c r="A22" s="52">
        <v>65</v>
      </c>
      <c r="B22" s="29" t="s">
        <v>110</v>
      </c>
      <c r="C22" s="28" t="s">
        <v>99</v>
      </c>
      <c r="D22" s="28">
        <v>27</v>
      </c>
      <c r="E22" s="53">
        <v>0</v>
      </c>
      <c r="F22" s="28" t="s">
        <v>83</v>
      </c>
    </row>
    <row r="23" spans="1:6" s="3" customFormat="1" ht="19.5" customHeight="1">
      <c r="A23" s="52">
        <v>66</v>
      </c>
      <c r="B23" s="29" t="s">
        <v>111</v>
      </c>
      <c r="C23" s="28" t="s">
        <v>112</v>
      </c>
      <c r="D23" s="28">
        <v>28</v>
      </c>
      <c r="E23" s="53">
        <v>0</v>
      </c>
      <c r="F23" s="28" t="s">
        <v>83</v>
      </c>
    </row>
    <row r="24" spans="1:6" s="3" customFormat="1" ht="19.5" customHeight="1">
      <c r="A24" s="52">
        <v>67</v>
      </c>
      <c r="B24" s="29" t="s">
        <v>113</v>
      </c>
      <c r="C24" s="28" t="s">
        <v>102</v>
      </c>
      <c r="D24" s="28">
        <v>78</v>
      </c>
      <c r="E24" s="53">
        <v>0</v>
      </c>
      <c r="F24" s="28" t="s">
        <v>83</v>
      </c>
    </row>
    <row r="25" spans="1:6" s="3" customFormat="1" ht="19.5" customHeight="1">
      <c r="A25" s="52">
        <v>68</v>
      </c>
      <c r="B25" s="29" t="s">
        <v>114</v>
      </c>
      <c r="C25" s="28" t="s">
        <v>87</v>
      </c>
      <c r="D25" s="28">
        <v>27</v>
      </c>
      <c r="E25" s="53">
        <v>0</v>
      </c>
      <c r="F25" s="28" t="s">
        <v>83</v>
      </c>
    </row>
    <row r="26" spans="1:6" s="3" customFormat="1" ht="19.5" customHeight="1">
      <c r="A26" s="52">
        <v>69</v>
      </c>
      <c r="B26" s="29"/>
      <c r="C26" s="28"/>
      <c r="D26" s="28"/>
      <c r="E26" s="53"/>
      <c r="F26" s="28"/>
    </row>
    <row r="27" spans="1:6" s="3" customFormat="1" ht="19.5" customHeight="1">
      <c r="A27" s="52">
        <v>70</v>
      </c>
      <c r="B27" s="29"/>
      <c r="C27" s="28"/>
      <c r="D27" s="28"/>
      <c r="E27" s="53"/>
      <c r="F27" s="28"/>
    </row>
    <row r="28" spans="1:6" s="3" customFormat="1" ht="19.5" customHeight="1">
      <c r="A28" s="52">
        <v>71</v>
      </c>
      <c r="B28" s="29"/>
      <c r="C28" s="28"/>
      <c r="D28" s="28"/>
      <c r="E28" s="53"/>
      <c r="F28" s="28"/>
    </row>
    <row r="29" spans="1:6" s="3" customFormat="1" ht="19.5" customHeight="1">
      <c r="A29" s="52">
        <v>72</v>
      </c>
      <c r="B29" s="29"/>
      <c r="C29" s="28"/>
      <c r="D29" s="28"/>
      <c r="E29" s="53"/>
      <c r="F29" s="28"/>
    </row>
    <row r="30" spans="1:6" s="3" customFormat="1" ht="19.5" customHeight="1">
      <c r="A30" s="52">
        <v>73</v>
      </c>
      <c r="B30" s="29"/>
      <c r="C30" s="28"/>
      <c r="D30" s="28"/>
      <c r="E30" s="53"/>
      <c r="F30" s="28"/>
    </row>
    <row r="31" spans="1:6" s="3" customFormat="1" ht="19.5" customHeight="1">
      <c r="A31" s="52">
        <v>74</v>
      </c>
      <c r="B31" s="29"/>
      <c r="C31" s="28"/>
      <c r="D31" s="28"/>
      <c r="E31" s="53"/>
      <c r="F31" s="28"/>
    </row>
    <row r="32" spans="1:6" s="3" customFormat="1" ht="19.5" customHeight="1">
      <c r="A32" s="52">
        <v>75</v>
      </c>
      <c r="B32" s="29"/>
      <c r="C32" s="28"/>
      <c r="D32" s="28"/>
      <c r="E32" s="53"/>
      <c r="F32" s="28"/>
    </row>
    <row r="33" spans="1:6" s="3" customFormat="1" ht="19.5" customHeight="1">
      <c r="A33" s="52">
        <v>76</v>
      </c>
      <c r="B33" s="29"/>
      <c r="C33" s="28"/>
      <c r="D33" s="28"/>
      <c r="E33" s="53"/>
      <c r="F33" s="28"/>
    </row>
    <row r="34" spans="1:6" s="3" customFormat="1" ht="19.5" customHeight="1">
      <c r="A34" s="52">
        <v>77</v>
      </c>
      <c r="B34" s="29"/>
      <c r="C34" s="28"/>
      <c r="D34" s="28"/>
      <c r="E34" s="53"/>
      <c r="F34" s="28"/>
    </row>
    <row r="35" spans="1:6" s="3" customFormat="1" ht="19.5" customHeight="1">
      <c r="A35" s="52">
        <v>78</v>
      </c>
      <c r="B35" s="29"/>
      <c r="C35" s="28"/>
      <c r="D35" s="28"/>
      <c r="E35" s="53"/>
      <c r="F35" s="28"/>
    </row>
    <row r="36" spans="1:6" s="3" customFormat="1" ht="19.5" customHeight="1">
      <c r="A36" s="52">
        <v>79</v>
      </c>
      <c r="B36" s="29"/>
      <c r="C36" s="28"/>
      <c r="D36" s="28"/>
      <c r="E36" s="53"/>
      <c r="F36" s="28"/>
    </row>
    <row r="37" spans="1:6" s="3" customFormat="1" ht="19.5" customHeight="1">
      <c r="A37" s="52">
        <v>80</v>
      </c>
      <c r="B37" s="29"/>
      <c r="C37" s="28"/>
      <c r="D37" s="28"/>
      <c r="E37" s="53"/>
      <c r="F37" s="28"/>
    </row>
    <row r="38" spans="1:6" s="3" customFormat="1" ht="19.5" customHeight="1">
      <c r="A38" s="52">
        <v>81</v>
      </c>
      <c r="B38" s="29"/>
      <c r="C38" s="28"/>
      <c r="D38" s="28"/>
      <c r="E38" s="53"/>
      <c r="F38" s="28"/>
    </row>
    <row r="39" spans="1:6" s="3" customFormat="1" ht="19.5" customHeight="1">
      <c r="A39" s="52">
        <v>82</v>
      </c>
      <c r="B39" s="29"/>
      <c r="C39" s="28"/>
      <c r="D39" s="28"/>
      <c r="E39" s="53"/>
      <c r="F39" s="28"/>
    </row>
    <row r="40" spans="1:6" s="3" customFormat="1" ht="19.5" customHeight="1">
      <c r="A40" s="52">
        <v>83</v>
      </c>
      <c r="B40" s="29"/>
      <c r="C40" s="28"/>
      <c r="D40" s="28"/>
      <c r="E40" s="53"/>
      <c r="F40" s="28"/>
    </row>
    <row r="41" spans="1:6" s="3" customFormat="1" ht="19.5" customHeight="1">
      <c r="A41" s="52">
        <v>53</v>
      </c>
      <c r="B41" s="29"/>
      <c r="C41" s="28"/>
      <c r="D41" s="28"/>
      <c r="E41" s="53"/>
      <c r="F41" s="28"/>
    </row>
    <row r="42" spans="1:6" s="3" customFormat="1" ht="19.5" customHeight="1">
      <c r="A42" s="52">
        <v>54</v>
      </c>
      <c r="B42" s="29"/>
      <c r="C42" s="28"/>
      <c r="D42" s="28"/>
      <c r="E42" s="53"/>
      <c r="F42" s="28"/>
    </row>
    <row r="43" spans="1:6" s="3" customFormat="1" ht="19.5" customHeight="1">
      <c r="A43" s="52">
        <v>55</v>
      </c>
      <c r="B43" s="29"/>
      <c r="C43" s="28"/>
      <c r="D43" s="28"/>
      <c r="E43" s="28"/>
      <c r="F43" s="28"/>
    </row>
    <row r="44" spans="1:6" s="3" customFormat="1" ht="19.5" customHeight="1">
      <c r="A44" s="52">
        <v>56</v>
      </c>
      <c r="B44" s="29"/>
      <c r="C44" s="28"/>
      <c r="D44" s="28"/>
      <c r="E44" s="28"/>
      <c r="F44" s="28"/>
    </row>
    <row r="45" spans="1:6" s="3" customFormat="1" ht="19.5" customHeight="1">
      <c r="A45" s="52">
        <v>57</v>
      </c>
      <c r="B45" s="29"/>
      <c r="C45" s="28"/>
      <c r="D45" s="28"/>
      <c r="E45" s="28"/>
      <c r="F45" s="28"/>
    </row>
    <row r="46" spans="1:6" s="3" customFormat="1" ht="19.5" customHeight="1">
      <c r="A46" s="52">
        <v>58</v>
      </c>
      <c r="B46" s="29"/>
      <c r="C46" s="28"/>
      <c r="D46" s="28"/>
      <c r="E46" s="28"/>
      <c r="F46" s="28"/>
    </row>
    <row r="47" spans="1:6" s="3" customFormat="1" ht="19.5" customHeight="1">
      <c r="A47" s="52">
        <v>59</v>
      </c>
      <c r="B47" s="29"/>
      <c r="C47" s="28"/>
      <c r="D47" s="28"/>
      <c r="E47" s="28"/>
      <c r="F47" s="28"/>
    </row>
    <row r="48" spans="1:6" s="3" customFormat="1" ht="19.5" customHeight="1">
      <c r="A48" s="52">
        <v>60</v>
      </c>
      <c r="B48" s="29"/>
      <c r="C48" s="28" t="s">
        <v>115</v>
      </c>
      <c r="D48" s="28"/>
      <c r="E48" s="28"/>
      <c r="F48" s="28"/>
    </row>
    <row r="49" spans="1:6" s="3" customFormat="1" ht="19.5" customHeight="1">
      <c r="A49" s="52">
        <v>32</v>
      </c>
      <c r="B49" s="29"/>
      <c r="C49" s="28"/>
      <c r="D49" s="28"/>
      <c r="E49" s="28"/>
      <c r="F49" s="28"/>
    </row>
    <row r="50" spans="1:6" s="3" customFormat="1" ht="19.5" customHeight="1">
      <c r="A50" s="52">
        <v>33</v>
      </c>
      <c r="B50" s="29"/>
      <c r="C50" s="28"/>
      <c r="D50" s="28"/>
      <c r="E50" s="28"/>
      <c r="F50" s="28"/>
    </row>
    <row r="51" spans="1:6" s="3" customFormat="1" ht="19.5" customHeight="1">
      <c r="A51" s="52">
        <v>34</v>
      </c>
      <c r="B51" s="29"/>
      <c r="C51" s="28"/>
      <c r="D51" s="28"/>
      <c r="E51" s="28"/>
      <c r="F51" s="28"/>
    </row>
    <row r="52" spans="1:6" s="3" customFormat="1" ht="19.5" customHeight="1">
      <c r="A52" s="52">
        <v>35</v>
      </c>
      <c r="B52" s="29"/>
      <c r="C52" s="28"/>
      <c r="D52" s="28"/>
      <c r="E52" s="28"/>
      <c r="F52" s="28"/>
    </row>
    <row r="53" spans="1:6" s="3" customFormat="1" ht="19.5" customHeight="1">
      <c r="A53" s="26">
        <v>36</v>
      </c>
      <c r="B53" s="31"/>
      <c r="C53" s="31"/>
      <c r="D53" s="31"/>
      <c r="E53" s="31"/>
      <c r="F53" s="31"/>
    </row>
    <row r="54" spans="1:6" s="3" customFormat="1" ht="19.5" customHeight="1">
      <c r="A54" s="26">
        <v>37</v>
      </c>
      <c r="B54" s="31"/>
      <c r="C54" s="31"/>
      <c r="D54" s="31"/>
      <c r="E54" s="31"/>
      <c r="F54" s="31"/>
    </row>
    <row r="55" spans="1:6" s="3" customFormat="1" ht="19.5" customHeight="1">
      <c r="A55" s="26">
        <v>38</v>
      </c>
      <c r="B55" s="31"/>
      <c r="C55" s="31"/>
      <c r="D55" s="31"/>
      <c r="E55" s="31"/>
      <c r="F55" s="31"/>
    </row>
    <row r="56" spans="1:6" s="3" customFormat="1" ht="19.5" customHeight="1">
      <c r="A56" s="26">
        <v>39</v>
      </c>
      <c r="B56" s="31"/>
      <c r="C56" s="31"/>
      <c r="D56" s="31"/>
      <c r="E56" s="31"/>
      <c r="F56" s="31"/>
    </row>
    <row r="57" spans="1:6" s="3" customFormat="1" ht="19.5" customHeight="1">
      <c r="A57" s="26">
        <v>40</v>
      </c>
      <c r="B57" s="31"/>
      <c r="C57" s="31"/>
      <c r="D57" s="31"/>
      <c r="E57" s="31"/>
      <c r="F57" s="31"/>
    </row>
    <row r="58" spans="1:6" s="3" customFormat="1" ht="19.5" customHeight="1">
      <c r="A58" s="26">
        <v>41</v>
      </c>
      <c r="B58" s="31"/>
      <c r="C58" s="31"/>
      <c r="D58" s="31"/>
      <c r="E58" s="31"/>
      <c r="F58" s="31"/>
    </row>
    <row r="59" spans="1:6" s="3" customFormat="1" ht="19.5" customHeight="1">
      <c r="A59" s="26">
        <v>42</v>
      </c>
      <c r="B59" s="31"/>
      <c r="C59" s="31"/>
      <c r="D59" s="31"/>
      <c r="E59" s="31"/>
      <c r="F59" s="31"/>
    </row>
    <row r="60" spans="1:6" s="3" customFormat="1" ht="19.5" customHeight="1">
      <c r="A60" s="26">
        <v>43</v>
      </c>
      <c r="B60" s="31"/>
      <c r="C60" s="31"/>
      <c r="D60" s="31"/>
      <c r="E60" s="31"/>
      <c r="F60" s="31"/>
    </row>
    <row r="61" spans="1:6" s="3" customFormat="1" ht="19.5" customHeight="1">
      <c r="A61" s="26">
        <v>44</v>
      </c>
      <c r="B61" s="31"/>
      <c r="C61" s="31"/>
      <c r="D61" s="31"/>
      <c r="E61" s="31"/>
      <c r="F61" s="31"/>
    </row>
    <row r="62" spans="1:6" s="3" customFormat="1" ht="19.5" customHeight="1">
      <c r="A62" s="26">
        <v>45</v>
      </c>
      <c r="B62" s="31"/>
      <c r="C62" s="31"/>
      <c r="D62" s="31"/>
      <c r="E62" s="31"/>
      <c r="F62" s="31"/>
    </row>
    <row r="63" spans="1:6" s="3" customFormat="1" ht="19.5" customHeight="1">
      <c r="A63" s="26">
        <v>46</v>
      </c>
      <c r="B63" s="31"/>
      <c r="C63" s="31"/>
      <c r="D63" s="31"/>
      <c r="E63" s="31"/>
      <c r="F63" s="31"/>
    </row>
    <row r="64" spans="1:6" s="3" customFormat="1" ht="19.5" customHeight="1">
      <c r="A64" s="26">
        <v>47</v>
      </c>
      <c r="B64" s="31"/>
      <c r="C64" s="31"/>
      <c r="D64" s="31"/>
      <c r="E64" s="31"/>
      <c r="F64" s="31"/>
    </row>
    <row r="65" spans="1:6" s="3" customFormat="1" ht="19.5" customHeight="1">
      <c r="A65" s="26">
        <v>48</v>
      </c>
      <c r="B65" s="31"/>
      <c r="C65" s="31"/>
      <c r="D65" s="31"/>
      <c r="E65" s="31"/>
      <c r="F65" s="31"/>
    </row>
    <row r="66" spans="1:6" s="3" customFormat="1" ht="19.5" customHeight="1">
      <c r="A66" s="26">
        <v>49</v>
      </c>
      <c r="B66" s="31"/>
      <c r="C66" s="31"/>
      <c r="D66" s="31"/>
      <c r="E66" s="31"/>
      <c r="F66" s="31"/>
    </row>
    <row r="67" spans="1:6" s="3" customFormat="1" ht="19.5" customHeight="1">
      <c r="A67" s="26">
        <v>50</v>
      </c>
      <c r="B67" s="31"/>
      <c r="C67" s="31"/>
      <c r="D67" s="31"/>
      <c r="E67" s="31"/>
      <c r="F67" s="31"/>
    </row>
    <row r="68" spans="1:6" s="3" customFormat="1" ht="19.5" customHeight="1">
      <c r="A68" s="26">
        <v>51</v>
      </c>
      <c r="B68" s="31"/>
      <c r="C68" s="31"/>
      <c r="D68" s="31"/>
      <c r="E68" s="31"/>
      <c r="F68" s="31"/>
    </row>
    <row r="69" spans="1:6" s="3" customFormat="1" ht="19.5" customHeight="1">
      <c r="A69" s="26">
        <v>52</v>
      </c>
      <c r="B69" s="31"/>
      <c r="C69" s="31"/>
      <c r="D69" s="31"/>
      <c r="E69" s="31"/>
      <c r="F69" s="31"/>
    </row>
    <row r="70" spans="1:6" s="3" customFormat="1" ht="19.5" customHeight="1">
      <c r="A70" s="26">
        <v>53</v>
      </c>
      <c r="B70" s="31"/>
      <c r="C70" s="31"/>
      <c r="D70" s="31"/>
      <c r="E70" s="31"/>
      <c r="F70" s="31"/>
    </row>
    <row r="71" spans="1:6" s="3" customFormat="1" ht="19.5" customHeight="1">
      <c r="A71" s="26">
        <v>54</v>
      </c>
      <c r="B71" s="31"/>
      <c r="C71" s="31"/>
      <c r="D71" s="31"/>
      <c r="E71" s="31"/>
      <c r="F71" s="31"/>
    </row>
    <row r="72" spans="1:6" s="3" customFormat="1" ht="19.5" customHeight="1">
      <c r="A72" s="26">
        <v>55</v>
      </c>
      <c r="B72" s="31"/>
      <c r="C72" s="31"/>
      <c r="D72" s="31"/>
      <c r="E72" s="31"/>
      <c r="F72" s="31"/>
    </row>
    <row r="73" spans="1:6" s="3" customFormat="1" ht="19.5" customHeight="1">
      <c r="A73" s="26">
        <v>56</v>
      </c>
      <c r="B73" s="31"/>
      <c r="C73" s="31"/>
      <c r="D73" s="31"/>
      <c r="E73" s="31"/>
      <c r="F73" s="31"/>
    </row>
    <row r="74" spans="1:6" s="3" customFormat="1" ht="19.5" customHeight="1">
      <c r="A74" s="26">
        <v>57</v>
      </c>
      <c r="B74" s="31"/>
      <c r="C74" s="31"/>
      <c r="D74" s="31"/>
      <c r="E74" s="31"/>
      <c r="F74" s="31"/>
    </row>
    <row r="75" spans="1:6" s="3" customFormat="1" ht="19.5" customHeight="1">
      <c r="A75" s="26">
        <v>58</v>
      </c>
      <c r="B75" s="31"/>
      <c r="C75" s="31"/>
      <c r="D75" s="31"/>
      <c r="E75" s="31"/>
      <c r="F75" s="31"/>
    </row>
    <row r="76" spans="1:6" s="3" customFormat="1" ht="19.5" customHeight="1">
      <c r="A76" s="26">
        <v>59</v>
      </c>
      <c r="B76" s="31"/>
      <c r="C76" s="31"/>
      <c r="D76" s="31"/>
      <c r="E76" s="31"/>
      <c r="F76" s="31"/>
    </row>
    <row r="77" spans="1:6" s="3" customFormat="1" ht="19.5" customHeight="1">
      <c r="A77" s="26">
        <v>60</v>
      </c>
      <c r="B77" s="31"/>
      <c r="C77" s="31"/>
      <c r="D77" s="31"/>
      <c r="E77" s="31"/>
      <c r="F77" s="31"/>
    </row>
    <row r="78" spans="1:6" s="3" customFormat="1" ht="19.5" customHeight="1">
      <c r="A78" s="26">
        <v>61</v>
      </c>
      <c r="B78" s="31"/>
      <c r="C78" s="31"/>
      <c r="D78" s="31"/>
      <c r="E78" s="31"/>
      <c r="F78" s="31"/>
    </row>
    <row r="79" spans="1:6" s="3" customFormat="1" ht="19.5" customHeight="1">
      <c r="A79" s="26">
        <v>62</v>
      </c>
      <c r="B79" s="31"/>
      <c r="C79" s="31"/>
      <c r="D79" s="31"/>
      <c r="E79" s="31"/>
      <c r="F79" s="31"/>
    </row>
    <row r="80" spans="1:6" s="3" customFormat="1" ht="19.5" customHeight="1">
      <c r="A80" s="26">
        <v>63</v>
      </c>
      <c r="B80" s="31"/>
      <c r="C80" s="31"/>
      <c r="D80" s="31"/>
      <c r="E80" s="31"/>
      <c r="F80" s="31"/>
    </row>
    <row r="81" spans="1:6" s="3" customFormat="1" ht="19.5" customHeight="1">
      <c r="A81" s="26">
        <v>64</v>
      </c>
      <c r="B81" s="31"/>
      <c r="C81" s="31"/>
      <c r="D81" s="31"/>
      <c r="E81" s="31"/>
      <c r="F81" s="31"/>
    </row>
    <row r="82" spans="1:6" s="3" customFormat="1" ht="19.5" customHeight="1">
      <c r="A82" s="26">
        <v>65</v>
      </c>
      <c r="B82" s="31"/>
      <c r="C82" s="31"/>
      <c r="D82" s="31"/>
      <c r="E82" s="31"/>
      <c r="F82" s="31"/>
    </row>
    <row r="83" spans="1:6" s="3" customFormat="1" ht="19.5" customHeight="1">
      <c r="A83" s="26">
        <v>66</v>
      </c>
      <c r="B83" s="31"/>
      <c r="C83" s="31"/>
      <c r="D83" s="31"/>
      <c r="E83" s="31"/>
      <c r="F83" s="31"/>
    </row>
    <row r="84" spans="1:6" s="3" customFormat="1" ht="19.5" customHeight="1">
      <c r="A84" s="26">
        <v>67</v>
      </c>
      <c r="B84" s="31"/>
      <c r="C84" s="31"/>
      <c r="D84" s="31"/>
      <c r="E84" s="31"/>
      <c r="F84" s="31"/>
    </row>
    <row r="85" spans="1:6" s="3" customFormat="1" ht="19.5" customHeight="1">
      <c r="A85" s="26">
        <v>68</v>
      </c>
      <c r="B85" s="31"/>
      <c r="C85" s="31"/>
      <c r="D85" s="31"/>
      <c r="E85" s="31"/>
      <c r="F85" s="31"/>
    </row>
    <row r="86" spans="1:6" s="3" customFormat="1" ht="19.5" customHeight="1">
      <c r="A86" s="26">
        <v>69</v>
      </c>
      <c r="B86" s="31"/>
      <c r="C86" s="31"/>
      <c r="D86" s="31"/>
      <c r="E86" s="31"/>
      <c r="F86" s="31"/>
    </row>
    <row r="87" spans="1:6" s="3" customFormat="1" ht="19.5" customHeight="1">
      <c r="A87" s="26">
        <v>70</v>
      </c>
      <c r="B87" s="31"/>
      <c r="C87" s="31"/>
      <c r="D87" s="31"/>
      <c r="E87" s="31"/>
      <c r="F87" s="31"/>
    </row>
    <row r="88" spans="1:6" s="3" customFormat="1" ht="19.5" customHeight="1">
      <c r="A88" s="26">
        <v>71</v>
      </c>
      <c r="B88" s="31"/>
      <c r="C88" s="31"/>
      <c r="D88" s="31"/>
      <c r="E88" s="31"/>
      <c r="F88" s="31"/>
    </row>
    <row r="89" spans="1:6" s="3" customFormat="1" ht="19.5" customHeight="1">
      <c r="A89" s="26">
        <v>72</v>
      </c>
      <c r="B89" s="31"/>
      <c r="C89" s="31"/>
      <c r="D89" s="31"/>
      <c r="E89" s="31"/>
      <c r="F89" s="31"/>
    </row>
    <row r="90" spans="1:6" s="3" customFormat="1" ht="19.5" customHeight="1">
      <c r="A90" s="26">
        <v>73</v>
      </c>
      <c r="B90" s="31"/>
      <c r="C90" s="31"/>
      <c r="D90" s="31"/>
      <c r="E90" s="31"/>
      <c r="F90" s="31"/>
    </row>
    <row r="91" spans="1:6" s="3" customFormat="1" ht="19.5" customHeight="1">
      <c r="A91" s="26">
        <v>74</v>
      </c>
      <c r="B91" s="31"/>
      <c r="C91" s="31"/>
      <c r="D91" s="31"/>
      <c r="E91" s="31"/>
      <c r="F91" s="31"/>
    </row>
    <row r="92" spans="1:6" s="3" customFormat="1" ht="19.5" customHeight="1">
      <c r="A92" s="26">
        <v>75</v>
      </c>
      <c r="B92" s="31"/>
      <c r="C92" s="31"/>
      <c r="D92" s="31"/>
      <c r="E92" s="31"/>
      <c r="F92" s="31"/>
    </row>
    <row r="93" spans="1:6" s="3" customFormat="1" ht="19.5" customHeight="1">
      <c r="A93" s="26">
        <v>76</v>
      </c>
      <c r="B93" s="31"/>
      <c r="C93" s="31"/>
      <c r="D93" s="31"/>
      <c r="E93" s="31"/>
      <c r="F93" s="31"/>
    </row>
    <row r="94" spans="1:6" s="3" customFormat="1" ht="19.5" customHeight="1">
      <c r="A94" s="26">
        <v>77</v>
      </c>
      <c r="B94" s="31"/>
      <c r="C94" s="31"/>
      <c r="D94" s="31"/>
      <c r="E94" s="31"/>
      <c r="F94" s="31"/>
    </row>
    <row r="95" spans="1:6" s="3" customFormat="1" ht="19.5" customHeight="1">
      <c r="A95" s="26">
        <v>78</v>
      </c>
      <c r="B95" s="31"/>
      <c r="C95" s="31"/>
      <c r="D95" s="31"/>
      <c r="E95" s="31"/>
      <c r="F95" s="31"/>
    </row>
    <row r="96" spans="1:6" s="3" customFormat="1" ht="19.5" customHeight="1">
      <c r="A96" s="26">
        <v>79</v>
      </c>
      <c r="B96" s="31"/>
      <c r="C96" s="31"/>
      <c r="D96" s="31"/>
      <c r="E96" s="31"/>
      <c r="F96" s="31"/>
    </row>
    <row r="97" spans="1:6" s="3" customFormat="1" ht="19.5" customHeight="1">
      <c r="A97" s="26">
        <v>80</v>
      </c>
      <c r="B97" s="31"/>
      <c r="C97" s="31"/>
      <c r="D97" s="31"/>
      <c r="E97" s="31"/>
      <c r="F97" s="31"/>
    </row>
    <row r="98" spans="1:6" s="3" customFormat="1" ht="19.5" customHeight="1">
      <c r="A98" s="26">
        <v>81</v>
      </c>
      <c r="B98" s="31"/>
      <c r="C98" s="31"/>
      <c r="D98" s="31"/>
      <c r="E98" s="31"/>
      <c r="F98" s="31"/>
    </row>
    <row r="99" spans="1:6" s="3" customFormat="1" ht="19.5" customHeight="1">
      <c r="A99" s="26">
        <v>82</v>
      </c>
      <c r="B99" s="31"/>
      <c r="C99" s="31"/>
      <c r="D99" s="31"/>
      <c r="E99" s="31"/>
      <c r="F99" s="31"/>
    </row>
    <row r="100" spans="1:6" s="3" customFormat="1" ht="19.5" customHeight="1">
      <c r="A100" s="26">
        <v>83</v>
      </c>
      <c r="B100" s="31"/>
      <c r="C100" s="31"/>
      <c r="D100" s="31"/>
      <c r="E100" s="31"/>
      <c r="F100" s="31"/>
    </row>
    <row r="101" spans="1:6" s="3" customFormat="1" ht="19.5" customHeight="1">
      <c r="A101" s="26">
        <v>84</v>
      </c>
      <c r="B101" s="31"/>
      <c r="C101" s="31"/>
      <c r="D101" s="31"/>
      <c r="E101" s="31"/>
      <c r="F101" s="31"/>
    </row>
    <row r="102" spans="1:6" s="3" customFormat="1" ht="19.5" customHeight="1">
      <c r="A102" s="26">
        <v>85</v>
      </c>
      <c r="B102" s="31"/>
      <c r="C102" s="31"/>
      <c r="D102" s="31"/>
      <c r="E102" s="31"/>
      <c r="F102" s="31"/>
    </row>
    <row r="103" spans="1:6" s="3" customFormat="1" ht="19.5" customHeight="1">
      <c r="A103" s="26">
        <v>86</v>
      </c>
      <c r="B103" s="31"/>
      <c r="C103" s="31"/>
      <c r="D103" s="31"/>
      <c r="E103" s="31"/>
      <c r="F103" s="31"/>
    </row>
    <row r="104" spans="1:6" s="3" customFormat="1" ht="19.5" customHeight="1">
      <c r="A104" s="26">
        <v>87</v>
      </c>
      <c r="B104" s="31"/>
      <c r="C104" s="31"/>
      <c r="D104" s="31"/>
      <c r="E104" s="31"/>
      <c r="F104" s="31"/>
    </row>
    <row r="105" spans="1:6" s="3" customFormat="1" ht="19.5" customHeight="1">
      <c r="A105" s="26">
        <v>88</v>
      </c>
      <c r="B105" s="31"/>
      <c r="C105" s="31"/>
      <c r="D105" s="31"/>
      <c r="E105" s="31"/>
      <c r="F105" s="31"/>
    </row>
    <row r="106" spans="1:6" s="3" customFormat="1" ht="19.5" customHeight="1">
      <c r="A106" s="26">
        <v>89</v>
      </c>
      <c r="B106" s="31"/>
      <c r="C106" s="31"/>
      <c r="D106" s="31"/>
      <c r="E106" s="31"/>
      <c r="F106" s="31"/>
    </row>
    <row r="107" spans="1:6" s="3" customFormat="1" ht="19.5" customHeight="1">
      <c r="A107" s="26">
        <v>90</v>
      </c>
      <c r="B107" s="31"/>
      <c r="C107" s="31"/>
      <c r="D107" s="31"/>
      <c r="E107" s="31"/>
      <c r="F107" s="31"/>
    </row>
    <row r="108" spans="1:6" s="3" customFormat="1" ht="19.5" customHeight="1">
      <c r="A108" s="26">
        <v>91</v>
      </c>
      <c r="B108" s="31"/>
      <c r="C108" s="31"/>
      <c r="D108" s="31"/>
      <c r="E108" s="31"/>
      <c r="F108" s="31"/>
    </row>
    <row r="109" spans="1:6" s="3" customFormat="1" ht="19.5" customHeight="1">
      <c r="A109" s="26">
        <v>92</v>
      </c>
      <c r="B109" s="31"/>
      <c r="C109" s="31"/>
      <c r="D109" s="31"/>
      <c r="E109" s="31"/>
      <c r="F109" s="31"/>
    </row>
    <row r="110" spans="1:6" s="3" customFormat="1" ht="19.5" customHeight="1">
      <c r="A110" s="26">
        <v>93</v>
      </c>
      <c r="B110" s="31"/>
      <c r="C110" s="31"/>
      <c r="D110" s="31"/>
      <c r="E110" s="31"/>
      <c r="F110" s="31"/>
    </row>
    <row r="111" spans="1:6" s="3" customFormat="1" ht="19.5" customHeight="1">
      <c r="A111" s="26">
        <v>94</v>
      </c>
      <c r="B111" s="31"/>
      <c r="C111" s="31"/>
      <c r="D111" s="31"/>
      <c r="E111" s="31"/>
      <c r="F111" s="31"/>
    </row>
    <row r="112" spans="1:6" s="3" customFormat="1" ht="19.5" customHeight="1">
      <c r="A112" s="26">
        <v>95</v>
      </c>
      <c r="B112" s="31"/>
      <c r="C112" s="31"/>
      <c r="D112" s="31"/>
      <c r="E112" s="31"/>
      <c r="F112" s="31"/>
    </row>
    <row r="113" spans="1:6" s="3" customFormat="1" ht="19.5" customHeight="1">
      <c r="A113" s="26">
        <v>96</v>
      </c>
      <c r="B113" s="31"/>
      <c r="C113" s="31"/>
      <c r="D113" s="31"/>
      <c r="E113" s="31"/>
      <c r="F113" s="31"/>
    </row>
    <row r="114" spans="1:6" s="3" customFormat="1" ht="19.5" customHeight="1">
      <c r="A114" s="26">
        <v>97</v>
      </c>
      <c r="B114" s="31"/>
      <c r="C114" s="31"/>
      <c r="D114" s="31"/>
      <c r="E114" s="31"/>
      <c r="F114" s="31"/>
    </row>
    <row r="115" spans="1:6" s="3" customFormat="1" ht="19.5" customHeight="1">
      <c r="A115" s="26">
        <v>98</v>
      </c>
      <c r="B115" s="31"/>
      <c r="C115" s="31"/>
      <c r="D115" s="31"/>
      <c r="E115" s="31"/>
      <c r="F115" s="31"/>
    </row>
    <row r="116" spans="1:6" s="3" customFormat="1" ht="19.5" customHeight="1">
      <c r="A116" s="26">
        <v>99</v>
      </c>
      <c r="B116" s="31"/>
      <c r="C116" s="31"/>
      <c r="D116" s="31"/>
      <c r="E116" s="31"/>
      <c r="F116" s="31"/>
    </row>
    <row r="117" spans="1:6" s="3" customFormat="1" ht="19.5" customHeight="1">
      <c r="A117" s="26">
        <v>100</v>
      </c>
      <c r="B117" s="31"/>
      <c r="C117" s="31"/>
      <c r="D117" s="31"/>
      <c r="E117" s="31"/>
      <c r="F117" s="31"/>
    </row>
    <row r="118" spans="1:6" s="3" customFormat="1" ht="19.5" customHeight="1">
      <c r="A118" s="26">
        <v>101</v>
      </c>
      <c r="B118" s="31"/>
      <c r="C118" s="31"/>
      <c r="D118" s="31"/>
      <c r="E118" s="31"/>
      <c r="F118" s="31"/>
    </row>
    <row r="119" spans="1:6" s="3" customFormat="1" ht="19.5" customHeight="1">
      <c r="A119" s="26">
        <v>102</v>
      </c>
      <c r="B119" s="31"/>
      <c r="C119" s="31"/>
      <c r="D119" s="31"/>
      <c r="E119" s="31"/>
      <c r="F119" s="31"/>
    </row>
    <row r="120" spans="1:6" s="3" customFormat="1" ht="19.5" customHeight="1">
      <c r="A120" s="26">
        <v>103</v>
      </c>
      <c r="B120" s="31"/>
      <c r="C120" s="31"/>
      <c r="D120" s="31"/>
      <c r="E120" s="31"/>
      <c r="F120" s="31"/>
    </row>
    <row r="121" spans="1:6" s="3" customFormat="1" ht="19.5" customHeight="1">
      <c r="A121" s="26">
        <v>104</v>
      </c>
      <c r="B121" s="31"/>
      <c r="C121" s="31"/>
      <c r="D121" s="31"/>
      <c r="E121" s="31"/>
      <c r="F121" s="31"/>
    </row>
    <row r="122" spans="1:6" s="3" customFormat="1" ht="19.5" customHeight="1">
      <c r="A122" s="26">
        <v>105</v>
      </c>
      <c r="B122" s="31"/>
      <c r="C122" s="31"/>
      <c r="D122" s="31"/>
      <c r="E122" s="31"/>
      <c r="F122" s="31"/>
    </row>
    <row r="123" spans="1:6" s="3" customFormat="1" ht="19.5" customHeight="1">
      <c r="A123" s="26">
        <v>106</v>
      </c>
      <c r="B123" s="31"/>
      <c r="C123" s="31"/>
      <c r="D123" s="31"/>
      <c r="E123" s="31"/>
      <c r="F123" s="31"/>
    </row>
    <row r="124" spans="1:6" s="3" customFormat="1" ht="19.5" customHeight="1">
      <c r="A124" s="26">
        <v>107</v>
      </c>
      <c r="B124" s="31"/>
      <c r="C124" s="31"/>
      <c r="D124" s="31"/>
      <c r="E124" s="31"/>
      <c r="F124" s="31"/>
    </row>
    <row r="125" spans="1:6" s="3" customFormat="1" ht="19.5" customHeight="1">
      <c r="A125" s="26">
        <v>108</v>
      </c>
      <c r="B125" s="31"/>
      <c r="C125" s="31"/>
      <c r="D125" s="31"/>
      <c r="E125" s="31"/>
      <c r="F125" s="31"/>
    </row>
    <row r="126" spans="1:6" s="3" customFormat="1" ht="19.5" customHeight="1">
      <c r="A126" s="26">
        <v>109</v>
      </c>
      <c r="B126" s="31"/>
      <c r="C126" s="31"/>
      <c r="D126" s="31"/>
      <c r="E126" s="31"/>
      <c r="F126" s="31"/>
    </row>
    <row r="127" spans="1:6" s="3" customFormat="1" ht="19.5" customHeight="1">
      <c r="A127" s="26">
        <v>110</v>
      </c>
      <c r="B127" s="31"/>
      <c r="C127" s="31"/>
      <c r="D127" s="31"/>
      <c r="E127" s="31"/>
      <c r="F127" s="31"/>
    </row>
    <row r="128" spans="1:6" s="3" customFormat="1" ht="19.5" customHeight="1">
      <c r="A128" s="26">
        <v>111</v>
      </c>
      <c r="B128" s="31"/>
      <c r="C128" s="31"/>
      <c r="D128" s="31"/>
      <c r="E128" s="31"/>
      <c r="F128" s="31"/>
    </row>
    <row r="129" spans="1:6" s="3" customFormat="1" ht="19.5" customHeight="1">
      <c r="A129" s="26">
        <v>112</v>
      </c>
      <c r="B129" s="31"/>
      <c r="C129" s="31"/>
      <c r="D129" s="31"/>
      <c r="E129" s="31"/>
      <c r="F129" s="31"/>
    </row>
    <row r="130" spans="1:6" s="3" customFormat="1" ht="19.5" customHeight="1">
      <c r="A130" s="26">
        <v>113</v>
      </c>
      <c r="B130" s="31"/>
      <c r="C130" s="31"/>
      <c r="D130" s="31"/>
      <c r="E130" s="31"/>
      <c r="F130" s="31"/>
    </row>
    <row r="131" spans="1:6" s="3" customFormat="1" ht="19.5" customHeight="1">
      <c r="A131" s="26">
        <v>114</v>
      </c>
      <c r="B131" s="31"/>
      <c r="C131" s="31"/>
      <c r="D131" s="31"/>
      <c r="E131" s="31"/>
      <c r="F131" s="31"/>
    </row>
    <row r="132" spans="1:6" s="3" customFormat="1" ht="19.5" customHeight="1">
      <c r="A132" s="26">
        <v>115</v>
      </c>
      <c r="B132" s="31"/>
      <c r="C132" s="31"/>
      <c r="D132" s="31"/>
      <c r="E132" s="31"/>
      <c r="F132" s="31"/>
    </row>
    <row r="133" spans="1:6" s="3" customFormat="1" ht="19.5" customHeight="1">
      <c r="A133" s="26">
        <v>116</v>
      </c>
      <c r="B133" s="31"/>
      <c r="C133" s="31"/>
      <c r="D133" s="31"/>
      <c r="E133" s="31"/>
      <c r="F133" s="31"/>
    </row>
    <row r="134" spans="1:6" s="3" customFormat="1" ht="19.5" customHeight="1">
      <c r="A134" s="26">
        <v>117</v>
      </c>
      <c r="B134" s="31"/>
      <c r="C134" s="31"/>
      <c r="D134" s="31"/>
      <c r="E134" s="31"/>
      <c r="F134" s="31"/>
    </row>
    <row r="135" spans="1:6" s="3" customFormat="1" ht="19.5" customHeight="1">
      <c r="A135" s="26">
        <v>118</v>
      </c>
      <c r="B135" s="31"/>
      <c r="C135" s="31"/>
      <c r="D135" s="31"/>
      <c r="E135" s="31"/>
      <c r="F135" s="31"/>
    </row>
    <row r="136" spans="1:6" s="3" customFormat="1" ht="19.5" customHeight="1">
      <c r="A136" s="26">
        <v>119</v>
      </c>
      <c r="B136" s="31"/>
      <c r="C136" s="31"/>
      <c r="D136" s="31"/>
      <c r="E136" s="31"/>
      <c r="F136" s="31"/>
    </row>
    <row r="137" spans="1:6" s="3" customFormat="1" ht="19.5" customHeight="1">
      <c r="A137" s="26">
        <v>120</v>
      </c>
      <c r="B137" s="31"/>
      <c r="C137" s="31"/>
      <c r="D137" s="31"/>
      <c r="E137" s="31"/>
      <c r="F137" s="31"/>
    </row>
    <row r="138" spans="1:6" s="3" customFormat="1" ht="19.5" customHeight="1">
      <c r="A138" s="26">
        <v>121</v>
      </c>
      <c r="B138" s="31"/>
      <c r="C138" s="31"/>
      <c r="D138" s="31"/>
      <c r="E138" s="31"/>
      <c r="F138" s="31"/>
    </row>
    <row r="139" spans="1:6" s="3" customFormat="1" ht="19.5" customHeight="1">
      <c r="A139" s="26">
        <v>122</v>
      </c>
      <c r="B139" s="31"/>
      <c r="C139" s="31"/>
      <c r="D139" s="31"/>
      <c r="E139" s="31"/>
      <c r="F139" s="31"/>
    </row>
    <row r="140" spans="1:6" s="3" customFormat="1" ht="19.5" customHeight="1">
      <c r="A140" s="26">
        <v>123</v>
      </c>
      <c r="B140" s="31"/>
      <c r="C140" s="31"/>
      <c r="D140" s="31"/>
      <c r="E140" s="31"/>
      <c r="F140" s="31"/>
    </row>
    <row r="141" spans="1:6" s="3" customFormat="1" ht="19.5" customHeight="1">
      <c r="A141" s="26">
        <v>124</v>
      </c>
      <c r="B141" s="31"/>
      <c r="C141" s="31"/>
      <c r="D141" s="31"/>
      <c r="E141" s="31"/>
      <c r="F141" s="31"/>
    </row>
    <row r="142" spans="1:6" s="3" customFormat="1" ht="19.5" customHeight="1">
      <c r="A142" s="26">
        <v>125</v>
      </c>
      <c r="B142" s="31"/>
      <c r="C142" s="31"/>
      <c r="D142" s="31"/>
      <c r="E142" s="31"/>
      <c r="F142" s="31"/>
    </row>
  </sheetData>
  <sheetProtection selectLockedCells="1" selectUnlockedCells="1"/>
  <mergeCells count="5">
    <mergeCell ref="A1:F2"/>
    <mergeCell ref="A5:D7"/>
    <mergeCell ref="C12:E12"/>
    <mergeCell ref="C14:E14"/>
    <mergeCell ref="A16:F16"/>
  </mergeCells>
  <hyperlinks>
    <hyperlink ref="H2" location="Memento!A1" display="AIDE"/>
    <hyperlink ref="H5" location="Class 2eme!A1" display="CLASSEMENT"/>
  </hyperlinks>
  <printOptions/>
  <pageMargins left="0" right="0" top="0.39375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142"/>
  <sheetViews>
    <sheetView workbookViewId="0" topLeftCell="A1">
      <selection activeCell="J15" sqref="J15"/>
    </sheetView>
  </sheetViews>
  <sheetFormatPr defaultColWidth="11.421875" defaultRowHeight="12.75"/>
  <cols>
    <col min="1" max="1" width="7.57421875" style="0" customWidth="1"/>
    <col min="2" max="2" width="30.8515625" style="0" customWidth="1"/>
    <col min="3" max="3" width="21.7109375" style="0" customWidth="1"/>
    <col min="4" max="4" width="9.28125" style="0" customWidth="1"/>
    <col min="5" max="5" width="21.7109375" style="34" customWidth="1"/>
    <col min="6" max="6" width="11.421875" style="34" customWidth="1"/>
  </cols>
  <sheetData>
    <row r="1" spans="1:7" ht="12.75" customHeight="1">
      <c r="A1" s="35" t="s">
        <v>65</v>
      </c>
      <c r="B1" s="35"/>
      <c r="C1" s="35"/>
      <c r="D1" s="35"/>
      <c r="E1" s="35"/>
      <c r="F1" s="35"/>
      <c r="G1" s="36"/>
    </row>
    <row r="2" spans="1:8" ht="20.25" customHeight="1">
      <c r="A2" s="35"/>
      <c r="B2" s="35"/>
      <c r="C2" s="35"/>
      <c r="D2" s="35"/>
      <c r="E2" s="35"/>
      <c r="F2" s="35"/>
      <c r="G2" s="36"/>
      <c r="H2" s="6" t="s">
        <v>66</v>
      </c>
    </row>
    <row r="3" ht="12.75">
      <c r="G3" s="36"/>
    </row>
    <row r="4" spans="7:8" ht="12.75">
      <c r="G4" s="36"/>
      <c r="H4" s="7" t="s">
        <v>67</v>
      </c>
    </row>
    <row r="5" spans="1:7" ht="12.75" customHeight="1">
      <c r="A5" s="54" t="s">
        <v>68</v>
      </c>
      <c r="B5" s="54"/>
      <c r="C5" s="54"/>
      <c r="D5" s="54"/>
      <c r="G5" s="36"/>
    </row>
    <row r="6" spans="1:7" ht="12.75">
      <c r="A6" s="54"/>
      <c r="B6" s="54"/>
      <c r="C6" s="54"/>
      <c r="D6" s="54"/>
      <c r="G6" s="36"/>
    </row>
    <row r="7" spans="1:7" ht="66" customHeight="1">
      <c r="A7" s="54"/>
      <c r="B7" s="54"/>
      <c r="C7" s="54"/>
      <c r="D7" s="54"/>
      <c r="E7" s="38"/>
      <c r="F7" s="38"/>
      <c r="G7" s="36"/>
    </row>
    <row r="8" ht="12.75">
      <c r="G8" s="36"/>
    </row>
    <row r="9" ht="13.5" customHeight="1"/>
    <row r="10" spans="2:7" ht="21.75" customHeight="1">
      <c r="B10" s="55" t="s">
        <v>69</v>
      </c>
      <c r="C10" s="40">
        <v>41817</v>
      </c>
      <c r="D10" s="41"/>
      <c r="G10" s="36"/>
    </row>
    <row r="11" spans="2:7" ht="21.75" customHeight="1">
      <c r="B11" s="55"/>
      <c r="C11" s="39"/>
      <c r="D11" s="39"/>
      <c r="E11" s="42"/>
      <c r="F11" s="42"/>
      <c r="G11" s="36"/>
    </row>
    <row r="12" spans="2:7" ht="21.75" customHeight="1">
      <c r="B12" s="55" t="s">
        <v>70</v>
      </c>
      <c r="C12" s="40" t="s">
        <v>71</v>
      </c>
      <c r="D12" s="40"/>
      <c r="E12" s="40"/>
      <c r="F12" s="42"/>
      <c r="G12" s="36"/>
    </row>
    <row r="13" spans="2:5" ht="14.25" customHeight="1">
      <c r="B13" s="36"/>
      <c r="C13" s="56"/>
      <c r="D13" s="56"/>
      <c r="E13" s="44"/>
    </row>
    <row r="14" spans="2:6" s="45" customFormat="1" ht="21" customHeight="1">
      <c r="B14" s="55" t="s">
        <v>72</v>
      </c>
      <c r="C14" s="53" t="s">
        <v>24</v>
      </c>
      <c r="D14" s="53"/>
      <c r="E14" s="53"/>
      <c r="F14" s="34"/>
    </row>
    <row r="15" spans="1:10" s="45" customFormat="1" ht="21" customHeight="1">
      <c r="A15" s="39"/>
      <c r="B15" s="39"/>
      <c r="C15" s="46"/>
      <c r="D15" s="46"/>
      <c r="E15" s="44"/>
      <c r="F15" s="34"/>
      <c r="H15" s="47" t="s">
        <v>73</v>
      </c>
      <c r="J15" s="48">
        <v>22</v>
      </c>
    </row>
    <row r="16" spans="1:6" ht="12.75">
      <c r="A16" s="49" t="s">
        <v>116</v>
      </c>
      <c r="B16" s="49"/>
      <c r="C16" s="49"/>
      <c r="D16" s="49"/>
      <c r="E16" s="49"/>
      <c r="F16" s="49"/>
    </row>
    <row r="17" spans="1:6" ht="12.75">
      <c r="A17" s="50" t="s">
        <v>75</v>
      </c>
      <c r="B17" s="50" t="s">
        <v>76</v>
      </c>
      <c r="C17" s="50" t="s">
        <v>77</v>
      </c>
      <c r="D17" s="51" t="s">
        <v>78</v>
      </c>
      <c r="E17" s="50" t="s">
        <v>79</v>
      </c>
      <c r="F17" s="50" t="s">
        <v>80</v>
      </c>
    </row>
    <row r="18" spans="1:6" s="3" customFormat="1" ht="19.5" customHeight="1">
      <c r="A18" s="26">
        <v>61</v>
      </c>
      <c r="B18" s="27" t="s">
        <v>117</v>
      </c>
      <c r="C18" s="28" t="s">
        <v>82</v>
      </c>
      <c r="D18" s="28">
        <v>27</v>
      </c>
      <c r="E18" s="53">
        <v>0</v>
      </c>
      <c r="F18" s="28" t="s">
        <v>83</v>
      </c>
    </row>
    <row r="19" spans="1:6" s="3" customFormat="1" ht="19.5" customHeight="1">
      <c r="A19" s="26">
        <v>62</v>
      </c>
      <c r="B19" s="29" t="s">
        <v>118</v>
      </c>
      <c r="C19" s="28" t="s">
        <v>119</v>
      </c>
      <c r="D19" s="28">
        <v>28</v>
      </c>
      <c r="E19" s="53">
        <v>0</v>
      </c>
      <c r="F19" s="28" t="s">
        <v>83</v>
      </c>
    </row>
    <row r="20" spans="1:6" s="3" customFormat="1" ht="19.5" customHeight="1">
      <c r="A20" s="26">
        <v>63</v>
      </c>
      <c r="B20" s="29" t="s">
        <v>120</v>
      </c>
      <c r="C20" s="28" t="s">
        <v>121</v>
      </c>
      <c r="D20" s="28">
        <v>27</v>
      </c>
      <c r="E20" s="53">
        <v>0</v>
      </c>
      <c r="F20" s="28" t="s">
        <v>83</v>
      </c>
    </row>
    <row r="21" spans="1:6" s="3" customFormat="1" ht="19.5" customHeight="1">
      <c r="A21" s="26">
        <v>64</v>
      </c>
      <c r="B21" s="29" t="s">
        <v>122</v>
      </c>
      <c r="C21" s="28" t="s">
        <v>87</v>
      </c>
      <c r="D21" s="28">
        <v>27</v>
      </c>
      <c r="E21" s="53">
        <v>0</v>
      </c>
      <c r="F21" s="28" t="s">
        <v>83</v>
      </c>
    </row>
    <row r="22" spans="1:6" s="3" customFormat="1" ht="19.5" customHeight="1">
      <c r="A22" s="26">
        <v>65</v>
      </c>
      <c r="B22" s="29" t="s">
        <v>123</v>
      </c>
      <c r="C22" s="28" t="s">
        <v>87</v>
      </c>
      <c r="D22" s="28">
        <v>27</v>
      </c>
      <c r="E22" s="53">
        <v>0</v>
      </c>
      <c r="F22" s="28" t="s">
        <v>83</v>
      </c>
    </row>
    <row r="23" spans="1:6" s="3" customFormat="1" ht="19.5" customHeight="1">
      <c r="A23" s="26">
        <v>66</v>
      </c>
      <c r="B23" s="29" t="s">
        <v>124</v>
      </c>
      <c r="C23" s="28" t="s">
        <v>87</v>
      </c>
      <c r="D23" s="28">
        <v>27</v>
      </c>
      <c r="E23" s="53"/>
      <c r="F23" s="28" t="s">
        <v>83</v>
      </c>
    </row>
    <row r="24" spans="1:6" s="3" customFormat="1" ht="19.5" customHeight="1">
      <c r="A24" s="26">
        <v>67</v>
      </c>
      <c r="B24" s="29" t="s">
        <v>125</v>
      </c>
      <c r="C24" s="28" t="s">
        <v>87</v>
      </c>
      <c r="D24" s="28">
        <v>27</v>
      </c>
      <c r="E24" s="53">
        <v>0</v>
      </c>
      <c r="F24" s="28" t="s">
        <v>83</v>
      </c>
    </row>
    <row r="25" spans="1:6" s="3" customFormat="1" ht="19.5" customHeight="1">
      <c r="A25" s="26">
        <v>68</v>
      </c>
      <c r="B25" s="29" t="s">
        <v>126</v>
      </c>
      <c r="C25" s="28" t="s">
        <v>87</v>
      </c>
      <c r="D25" s="28">
        <v>27</v>
      </c>
      <c r="E25" s="53">
        <v>0</v>
      </c>
      <c r="F25" s="28" t="s">
        <v>83</v>
      </c>
    </row>
    <row r="26" spans="1:6" s="3" customFormat="1" ht="19.5" customHeight="1">
      <c r="A26" s="26">
        <v>69</v>
      </c>
      <c r="B26" s="29" t="s">
        <v>127</v>
      </c>
      <c r="C26" s="28" t="s">
        <v>112</v>
      </c>
      <c r="D26" s="28">
        <v>28</v>
      </c>
      <c r="E26" s="53">
        <v>0</v>
      </c>
      <c r="F26" s="28" t="s">
        <v>83</v>
      </c>
    </row>
    <row r="27" spans="1:6" s="3" customFormat="1" ht="19.5" customHeight="1">
      <c r="A27" s="26">
        <v>70</v>
      </c>
      <c r="B27" s="29" t="s">
        <v>128</v>
      </c>
      <c r="C27" s="28" t="s">
        <v>107</v>
      </c>
      <c r="D27" s="28">
        <v>27</v>
      </c>
      <c r="E27" s="53">
        <v>0</v>
      </c>
      <c r="F27" s="28" t="s">
        <v>83</v>
      </c>
    </row>
    <row r="28" spans="1:6" s="3" customFormat="1" ht="19.5" customHeight="1">
      <c r="A28" s="26">
        <v>71</v>
      </c>
      <c r="B28" s="29" t="s">
        <v>129</v>
      </c>
      <c r="C28" s="28" t="s">
        <v>107</v>
      </c>
      <c r="D28" s="28">
        <v>27</v>
      </c>
      <c r="E28" s="53">
        <v>0</v>
      </c>
      <c r="F28" s="28" t="s">
        <v>83</v>
      </c>
    </row>
    <row r="29" spans="1:6" s="3" customFormat="1" ht="19.5" customHeight="1">
      <c r="A29" s="26">
        <v>72</v>
      </c>
      <c r="B29" s="29" t="s">
        <v>130</v>
      </c>
      <c r="C29" s="28" t="s">
        <v>107</v>
      </c>
      <c r="D29" s="28">
        <v>27</v>
      </c>
      <c r="E29" s="53">
        <v>0</v>
      </c>
      <c r="F29" s="28" t="s">
        <v>83</v>
      </c>
    </row>
    <row r="30" spans="1:6" s="3" customFormat="1" ht="19.5" customHeight="1">
      <c r="A30" s="26">
        <v>73</v>
      </c>
      <c r="B30" s="29" t="s">
        <v>131</v>
      </c>
      <c r="C30" s="28" t="s">
        <v>132</v>
      </c>
      <c r="D30" s="28">
        <v>27</v>
      </c>
      <c r="E30" s="53">
        <v>0</v>
      </c>
      <c r="F30" s="28" t="s">
        <v>83</v>
      </c>
    </row>
    <row r="31" spans="1:6" s="3" customFormat="1" ht="19.5" customHeight="1">
      <c r="A31" s="26">
        <v>74</v>
      </c>
      <c r="B31" s="29" t="s">
        <v>133</v>
      </c>
      <c r="C31" s="28" t="s">
        <v>94</v>
      </c>
      <c r="D31" s="28">
        <v>27</v>
      </c>
      <c r="E31" s="53">
        <v>0</v>
      </c>
      <c r="F31" s="28" t="s">
        <v>83</v>
      </c>
    </row>
    <row r="32" spans="1:6" s="3" customFormat="1" ht="19.5" customHeight="1">
      <c r="A32" s="26">
        <v>75</v>
      </c>
      <c r="B32" s="29" t="s">
        <v>134</v>
      </c>
      <c r="C32" s="28" t="s">
        <v>135</v>
      </c>
      <c r="D32" s="28">
        <v>27</v>
      </c>
      <c r="E32" s="53">
        <v>0</v>
      </c>
      <c r="F32" s="57" t="s">
        <v>83</v>
      </c>
    </row>
    <row r="33" spans="1:6" s="3" customFormat="1" ht="19.5" customHeight="1">
      <c r="A33" s="26">
        <v>76</v>
      </c>
      <c r="B33" s="29" t="s">
        <v>136</v>
      </c>
      <c r="C33" s="28" t="s">
        <v>137</v>
      </c>
      <c r="D33" s="28">
        <v>28</v>
      </c>
      <c r="E33" s="53"/>
      <c r="F33" s="58">
        <v>6</v>
      </c>
    </row>
    <row r="34" spans="1:6" s="3" customFormat="1" ht="19.5" customHeight="1">
      <c r="A34" s="26">
        <v>77</v>
      </c>
      <c r="B34" s="29" t="s">
        <v>138</v>
      </c>
      <c r="C34" s="28" t="s">
        <v>99</v>
      </c>
      <c r="D34" s="28">
        <v>27</v>
      </c>
      <c r="E34" s="53">
        <v>0</v>
      </c>
      <c r="F34" s="28" t="s">
        <v>83</v>
      </c>
    </row>
    <row r="35" spans="1:6" s="3" customFormat="1" ht="19.5" customHeight="1">
      <c r="A35" s="26">
        <v>78</v>
      </c>
      <c r="B35" s="29" t="s">
        <v>139</v>
      </c>
      <c r="C35" s="28" t="s">
        <v>99</v>
      </c>
      <c r="D35" s="28">
        <v>27</v>
      </c>
      <c r="E35" s="53">
        <v>0</v>
      </c>
      <c r="F35" s="28" t="s">
        <v>83</v>
      </c>
    </row>
    <row r="36" spans="1:6" s="3" customFormat="1" ht="19.5" customHeight="1">
      <c r="A36" s="26">
        <v>79</v>
      </c>
      <c r="B36" s="29" t="s">
        <v>140</v>
      </c>
      <c r="C36" s="28" t="s">
        <v>141</v>
      </c>
      <c r="D36" s="28">
        <v>27</v>
      </c>
      <c r="E36" s="53">
        <v>0</v>
      </c>
      <c r="F36" s="28" t="s">
        <v>83</v>
      </c>
    </row>
    <row r="37" spans="1:6" s="3" customFormat="1" ht="19.5" customHeight="1">
      <c r="A37" s="26">
        <v>80</v>
      </c>
      <c r="B37" s="29" t="s">
        <v>142</v>
      </c>
      <c r="C37" s="28" t="s">
        <v>141</v>
      </c>
      <c r="D37" s="28">
        <v>27</v>
      </c>
      <c r="E37" s="53">
        <v>0</v>
      </c>
      <c r="F37" s="28" t="s">
        <v>83</v>
      </c>
    </row>
    <row r="38" spans="1:6" s="3" customFormat="1" ht="19.5" customHeight="1">
      <c r="A38" s="26">
        <v>81</v>
      </c>
      <c r="B38" s="29" t="s">
        <v>143</v>
      </c>
      <c r="C38" s="28" t="s">
        <v>144</v>
      </c>
      <c r="D38" s="28">
        <v>27</v>
      </c>
      <c r="E38" s="53"/>
      <c r="F38" s="58">
        <v>6</v>
      </c>
    </row>
    <row r="39" spans="1:6" s="3" customFormat="1" ht="19.5" customHeight="1">
      <c r="A39" s="26">
        <v>82</v>
      </c>
      <c r="B39" s="29" t="s">
        <v>145</v>
      </c>
      <c r="C39" s="28" t="s">
        <v>146</v>
      </c>
      <c r="D39" s="28">
        <v>28</v>
      </c>
      <c r="E39" s="53">
        <v>0</v>
      </c>
      <c r="F39" s="28" t="s">
        <v>83</v>
      </c>
    </row>
    <row r="40" spans="1:6" s="3" customFormat="1" ht="19.5" customHeight="1">
      <c r="A40" s="26">
        <v>83</v>
      </c>
      <c r="B40" s="29" t="s">
        <v>147</v>
      </c>
      <c r="C40" s="28" t="s">
        <v>137</v>
      </c>
      <c r="D40" s="28">
        <v>28</v>
      </c>
      <c r="E40" s="53">
        <v>0</v>
      </c>
      <c r="F40" s="28" t="s">
        <v>83</v>
      </c>
    </row>
    <row r="41" spans="1:6" s="3" customFormat="1" ht="19.5" customHeight="1">
      <c r="A41" s="26">
        <v>84</v>
      </c>
      <c r="B41" s="29" t="s">
        <v>148</v>
      </c>
      <c r="C41" s="28" t="s">
        <v>149</v>
      </c>
      <c r="D41" s="28">
        <v>28</v>
      </c>
      <c r="E41" s="53">
        <v>0</v>
      </c>
      <c r="F41" s="28" t="s">
        <v>83</v>
      </c>
    </row>
    <row r="42" spans="1:6" s="3" customFormat="1" ht="19.5" customHeight="1">
      <c r="A42" s="26">
        <v>85</v>
      </c>
      <c r="B42" s="29" t="s">
        <v>150</v>
      </c>
      <c r="C42" s="28" t="s">
        <v>151</v>
      </c>
      <c r="D42" s="28">
        <v>27</v>
      </c>
      <c r="E42" s="53">
        <v>0</v>
      </c>
      <c r="F42" s="28" t="s">
        <v>83</v>
      </c>
    </row>
    <row r="43" spans="1:6" s="3" customFormat="1" ht="19.5" customHeight="1">
      <c r="A43" s="26">
        <v>86</v>
      </c>
      <c r="B43" s="29"/>
      <c r="C43" s="28"/>
      <c r="D43" s="28"/>
      <c r="E43" s="53"/>
      <c r="F43" s="28"/>
    </row>
    <row r="44" spans="1:6" s="3" customFormat="1" ht="19.5" customHeight="1">
      <c r="A44" s="26">
        <v>87</v>
      </c>
      <c r="B44" s="29"/>
      <c r="C44" s="28"/>
      <c r="D44" s="28"/>
      <c r="E44" s="53"/>
      <c r="F44" s="28"/>
    </row>
    <row r="45" spans="1:6" s="3" customFormat="1" ht="19.5" customHeight="1">
      <c r="A45" s="26">
        <v>88</v>
      </c>
      <c r="B45" s="29"/>
      <c r="C45" s="28"/>
      <c r="D45" s="28"/>
      <c r="E45" s="53"/>
      <c r="F45" s="28"/>
    </row>
    <row r="46" spans="1:6" s="3" customFormat="1" ht="19.5" customHeight="1">
      <c r="A46" s="26">
        <v>89</v>
      </c>
      <c r="B46" s="29"/>
      <c r="C46" s="28"/>
      <c r="D46" s="28"/>
      <c r="E46" s="53"/>
      <c r="F46" s="28"/>
    </row>
    <row r="47" spans="1:6" s="3" customFormat="1" ht="19.5" customHeight="1">
      <c r="A47" s="26">
        <v>90</v>
      </c>
      <c r="B47" s="29"/>
      <c r="C47" s="28"/>
      <c r="D47" s="28"/>
      <c r="E47" s="53"/>
      <c r="F47" s="28"/>
    </row>
    <row r="48" spans="1:6" s="3" customFormat="1" ht="19.5" customHeight="1">
      <c r="A48" s="26">
        <v>91</v>
      </c>
      <c r="B48" s="29"/>
      <c r="C48" s="28"/>
      <c r="D48" s="28"/>
      <c r="E48" s="53"/>
      <c r="F48" s="28"/>
    </row>
    <row r="49" spans="1:6" s="3" customFormat="1" ht="19.5" customHeight="1">
      <c r="A49" s="26">
        <v>92</v>
      </c>
      <c r="B49" s="29"/>
      <c r="C49" s="28"/>
      <c r="D49" s="28"/>
      <c r="E49" s="53"/>
      <c r="F49" s="28"/>
    </row>
    <row r="50" spans="1:6" s="3" customFormat="1" ht="19.5" customHeight="1">
      <c r="A50" s="26">
        <v>93</v>
      </c>
      <c r="B50" s="29"/>
      <c r="C50" s="28"/>
      <c r="D50" s="28"/>
      <c r="E50" s="28"/>
      <c r="F50" s="28"/>
    </row>
    <row r="51" spans="1:6" s="3" customFormat="1" ht="19.5" customHeight="1">
      <c r="A51" s="26">
        <v>94</v>
      </c>
      <c r="B51" s="29"/>
      <c r="C51" s="28"/>
      <c r="D51" s="28"/>
      <c r="E51" s="28"/>
      <c r="F51" s="28"/>
    </row>
    <row r="52" spans="1:6" s="3" customFormat="1" ht="19.5" customHeight="1">
      <c r="A52" s="26">
        <v>95</v>
      </c>
      <c r="B52" s="29"/>
      <c r="C52" s="28"/>
      <c r="D52" s="28"/>
      <c r="E52" s="28"/>
      <c r="F52" s="28"/>
    </row>
    <row r="53" spans="1:6" s="3" customFormat="1" ht="19.5" customHeight="1">
      <c r="A53" s="26">
        <v>96</v>
      </c>
      <c r="B53" s="29"/>
      <c r="C53" s="28"/>
      <c r="D53" s="28"/>
      <c r="E53" s="28"/>
      <c r="F53" s="28"/>
    </row>
    <row r="54" spans="1:6" s="3" customFormat="1" ht="19.5" customHeight="1">
      <c r="A54" s="26">
        <v>97</v>
      </c>
      <c r="B54" s="29"/>
      <c r="C54" s="28"/>
      <c r="D54" s="28"/>
      <c r="E54" s="28"/>
      <c r="F54" s="28"/>
    </row>
    <row r="55" spans="1:6" s="3" customFormat="1" ht="19.5" customHeight="1">
      <c r="A55" s="26">
        <v>98</v>
      </c>
      <c r="B55" s="29"/>
      <c r="C55" s="28"/>
      <c r="D55" s="28"/>
      <c r="E55" s="28"/>
      <c r="F55" s="28"/>
    </row>
    <row r="56" spans="1:6" s="3" customFormat="1" ht="19.5" customHeight="1">
      <c r="A56" s="26">
        <v>99</v>
      </c>
      <c r="B56" s="29"/>
      <c r="C56" s="28"/>
      <c r="D56" s="28"/>
      <c r="E56" s="28"/>
      <c r="F56" s="28"/>
    </row>
    <row r="57" spans="1:6" s="3" customFormat="1" ht="19.5" customHeight="1">
      <c r="A57" s="26">
        <v>100</v>
      </c>
      <c r="B57" s="29"/>
      <c r="C57" s="28"/>
      <c r="D57" s="28"/>
      <c r="E57" s="28"/>
      <c r="F57" s="28"/>
    </row>
    <row r="58" spans="1:6" s="3" customFormat="1" ht="19.5" customHeight="1">
      <c r="A58" s="26">
        <v>101</v>
      </c>
      <c r="B58" s="29"/>
      <c r="C58" s="28"/>
      <c r="D58" s="28"/>
      <c r="E58" s="28"/>
      <c r="F58" s="28"/>
    </row>
    <row r="59" spans="1:6" s="3" customFormat="1" ht="19.5" customHeight="1">
      <c r="A59" s="26">
        <v>102</v>
      </c>
      <c r="B59" s="29"/>
      <c r="C59" s="28"/>
      <c r="D59" s="28"/>
      <c r="E59" s="28"/>
      <c r="F59" s="28"/>
    </row>
    <row r="60" spans="1:6" s="3" customFormat="1" ht="19.5" customHeight="1">
      <c r="A60" s="26">
        <v>103</v>
      </c>
      <c r="B60" s="29"/>
      <c r="C60" s="28"/>
      <c r="D60" s="28"/>
      <c r="E60" s="28"/>
      <c r="F60" s="28"/>
    </row>
    <row r="61" spans="1:6" s="3" customFormat="1" ht="19.5" customHeight="1">
      <c r="A61" s="26">
        <v>104</v>
      </c>
      <c r="B61" s="29"/>
      <c r="C61" s="28"/>
      <c r="D61" s="28"/>
      <c r="E61" s="28"/>
      <c r="F61" s="28"/>
    </row>
    <row r="62" spans="1:6" s="3" customFormat="1" ht="19.5" customHeight="1">
      <c r="A62" s="26">
        <v>105</v>
      </c>
      <c r="B62" s="29"/>
      <c r="C62" s="28"/>
      <c r="D62" s="28"/>
      <c r="E62" s="28"/>
      <c r="F62" s="28"/>
    </row>
    <row r="63" spans="1:6" s="3" customFormat="1" ht="19.5" customHeight="1">
      <c r="A63" s="26">
        <v>106</v>
      </c>
      <c r="B63" s="29"/>
      <c r="C63" s="28"/>
      <c r="D63" s="28"/>
      <c r="E63" s="28"/>
      <c r="F63" s="28"/>
    </row>
    <row r="64" spans="1:6" s="3" customFormat="1" ht="19.5" customHeight="1">
      <c r="A64" s="26">
        <v>107</v>
      </c>
      <c r="B64" s="29"/>
      <c r="C64" s="28"/>
      <c r="D64" s="28"/>
      <c r="E64" s="28"/>
      <c r="F64" s="28"/>
    </row>
    <row r="65" spans="1:6" s="3" customFormat="1" ht="19.5" customHeight="1">
      <c r="A65" s="26">
        <v>108</v>
      </c>
      <c r="B65" s="29"/>
      <c r="C65" s="28"/>
      <c r="D65" s="28"/>
      <c r="E65" s="28"/>
      <c r="F65" s="28"/>
    </row>
    <row r="66" spans="1:6" s="3" customFormat="1" ht="19.5" customHeight="1">
      <c r="A66" s="26">
        <v>109</v>
      </c>
      <c r="B66" s="29"/>
      <c r="C66" s="28"/>
      <c r="D66" s="28"/>
      <c r="E66" s="28"/>
      <c r="F66" s="28"/>
    </row>
    <row r="67" spans="1:6" s="3" customFormat="1" ht="19.5" customHeight="1">
      <c r="A67" s="26">
        <v>110</v>
      </c>
      <c r="B67" s="29"/>
      <c r="C67" s="28"/>
      <c r="D67" s="28"/>
      <c r="E67" s="28"/>
      <c r="F67" s="28"/>
    </row>
    <row r="68" spans="1:6" s="3" customFormat="1" ht="19.5" customHeight="1">
      <c r="A68" s="26">
        <v>111</v>
      </c>
      <c r="B68" s="29"/>
      <c r="C68" s="28"/>
      <c r="D68" s="28"/>
      <c r="E68" s="28"/>
      <c r="F68" s="28"/>
    </row>
    <row r="69" spans="1:6" s="3" customFormat="1" ht="19.5" customHeight="1">
      <c r="A69" s="26">
        <v>112</v>
      </c>
      <c r="B69" s="29"/>
      <c r="C69" s="28"/>
      <c r="D69" s="28"/>
      <c r="E69" s="28"/>
      <c r="F69" s="28"/>
    </row>
    <row r="70" spans="1:6" s="3" customFormat="1" ht="19.5" customHeight="1">
      <c r="A70" s="26">
        <v>113</v>
      </c>
      <c r="B70" s="29"/>
      <c r="C70" s="28"/>
      <c r="D70" s="28"/>
      <c r="E70" s="28"/>
      <c r="F70" s="28"/>
    </row>
    <row r="71" spans="1:6" s="3" customFormat="1" ht="19.5" customHeight="1">
      <c r="A71" s="26">
        <v>114</v>
      </c>
      <c r="B71" s="29"/>
      <c r="C71" s="28"/>
      <c r="D71" s="28"/>
      <c r="E71" s="28"/>
      <c r="F71" s="28"/>
    </row>
    <row r="72" spans="1:6" s="3" customFormat="1" ht="19.5" customHeight="1">
      <c r="A72" s="26">
        <v>115</v>
      </c>
      <c r="B72" s="29"/>
      <c r="C72" s="28"/>
      <c r="D72" s="28"/>
      <c r="E72" s="28"/>
      <c r="F72" s="28"/>
    </row>
    <row r="73" spans="1:6" s="3" customFormat="1" ht="19.5" customHeight="1">
      <c r="A73" s="26">
        <v>116</v>
      </c>
      <c r="B73" s="29"/>
      <c r="C73" s="28"/>
      <c r="D73" s="28"/>
      <c r="E73" s="28"/>
      <c r="F73" s="28"/>
    </row>
    <row r="74" spans="1:6" s="3" customFormat="1" ht="19.5" customHeight="1">
      <c r="A74" s="26">
        <v>117</v>
      </c>
      <c r="B74" s="29"/>
      <c r="C74" s="28"/>
      <c r="D74" s="28"/>
      <c r="E74" s="28"/>
      <c r="F74" s="28"/>
    </row>
    <row r="75" spans="1:6" s="3" customFormat="1" ht="19.5" customHeight="1">
      <c r="A75" s="26">
        <v>118</v>
      </c>
      <c r="B75" s="29"/>
      <c r="C75" s="28"/>
      <c r="D75" s="28"/>
      <c r="E75" s="28"/>
      <c r="F75" s="28"/>
    </row>
    <row r="76" spans="1:6" s="3" customFormat="1" ht="19.5" customHeight="1">
      <c r="A76" s="26">
        <v>119</v>
      </c>
      <c r="B76" s="29"/>
      <c r="C76" s="28"/>
      <c r="D76" s="28"/>
      <c r="E76" s="28"/>
      <c r="F76" s="28"/>
    </row>
    <row r="77" spans="1:6" s="3" customFormat="1" ht="19.5" customHeight="1">
      <c r="A77" s="26">
        <v>120</v>
      </c>
      <c r="B77" s="29"/>
      <c r="C77" s="28"/>
      <c r="D77" s="28"/>
      <c r="E77" s="28"/>
      <c r="F77" s="28"/>
    </row>
    <row r="78" spans="1:6" s="3" customFormat="1" ht="19.5" customHeight="1">
      <c r="A78" s="26">
        <v>61</v>
      </c>
      <c r="B78" s="29"/>
      <c r="C78" s="28"/>
      <c r="D78" s="28"/>
      <c r="E78" s="28"/>
      <c r="F78" s="28"/>
    </row>
    <row r="79" spans="1:6" s="3" customFormat="1" ht="19.5" customHeight="1">
      <c r="A79" s="26">
        <v>62</v>
      </c>
      <c r="B79" s="29"/>
      <c r="C79" s="28"/>
      <c r="D79" s="28"/>
      <c r="E79" s="28"/>
      <c r="F79" s="28"/>
    </row>
    <row r="80" spans="1:6" s="3" customFormat="1" ht="19.5" customHeight="1">
      <c r="A80" s="26">
        <v>63</v>
      </c>
      <c r="B80" s="29"/>
      <c r="C80" s="28"/>
      <c r="D80" s="28"/>
      <c r="E80" s="28"/>
      <c r="F80" s="28"/>
    </row>
    <row r="81" spans="1:6" s="3" customFormat="1" ht="19.5" customHeight="1">
      <c r="A81" s="26">
        <v>64</v>
      </c>
      <c r="B81" s="29"/>
      <c r="C81" s="28"/>
      <c r="D81" s="28"/>
      <c r="E81" s="28"/>
      <c r="F81" s="28"/>
    </row>
    <row r="82" spans="1:6" s="3" customFormat="1" ht="19.5" customHeight="1">
      <c r="A82" s="26">
        <v>65</v>
      </c>
      <c r="B82" s="29"/>
      <c r="C82" s="28"/>
      <c r="D82" s="28"/>
      <c r="E82" s="28"/>
      <c r="F82" s="28"/>
    </row>
    <row r="83" spans="1:6" s="3" customFormat="1" ht="19.5" customHeight="1">
      <c r="A83" s="26">
        <v>66</v>
      </c>
      <c r="B83" s="29"/>
      <c r="C83" s="28"/>
      <c r="D83" s="28"/>
      <c r="E83" s="28"/>
      <c r="F83" s="28"/>
    </row>
    <row r="84" spans="1:6" s="3" customFormat="1" ht="19.5" customHeight="1">
      <c r="A84" s="26">
        <v>67</v>
      </c>
      <c r="B84" s="29"/>
      <c r="C84" s="28"/>
      <c r="D84" s="28"/>
      <c r="E84" s="28"/>
      <c r="F84" s="28"/>
    </row>
    <row r="85" spans="1:6" s="3" customFormat="1" ht="19.5" customHeight="1">
      <c r="A85" s="26">
        <v>68</v>
      </c>
      <c r="B85" s="29"/>
      <c r="C85" s="28"/>
      <c r="D85" s="28"/>
      <c r="E85" s="28"/>
      <c r="F85" s="28"/>
    </row>
    <row r="86" spans="1:6" s="3" customFormat="1" ht="19.5" customHeight="1">
      <c r="A86" s="26">
        <v>69</v>
      </c>
      <c r="B86" s="29"/>
      <c r="C86" s="28"/>
      <c r="D86" s="28"/>
      <c r="E86" s="28"/>
      <c r="F86" s="28"/>
    </row>
    <row r="87" spans="1:6" s="3" customFormat="1" ht="19.5" customHeight="1">
      <c r="A87" s="26">
        <v>70</v>
      </c>
      <c r="B87" s="29"/>
      <c r="C87" s="28"/>
      <c r="D87" s="28"/>
      <c r="E87" s="28"/>
      <c r="F87" s="28"/>
    </row>
    <row r="88" spans="1:6" s="3" customFormat="1" ht="19.5" customHeight="1">
      <c r="A88" s="26">
        <v>71</v>
      </c>
      <c r="B88" s="29"/>
      <c r="C88" s="28"/>
      <c r="D88" s="28"/>
      <c r="E88" s="28"/>
      <c r="F88" s="28"/>
    </row>
    <row r="89" spans="1:6" s="3" customFormat="1" ht="19.5" customHeight="1">
      <c r="A89" s="26">
        <v>72</v>
      </c>
      <c r="B89" s="29"/>
      <c r="C89" s="28"/>
      <c r="D89" s="28"/>
      <c r="E89" s="28"/>
      <c r="F89" s="28"/>
    </row>
    <row r="90" spans="1:6" s="3" customFormat="1" ht="19.5" customHeight="1">
      <c r="A90" s="26">
        <v>73</v>
      </c>
      <c r="B90" s="29"/>
      <c r="C90" s="28"/>
      <c r="D90" s="28"/>
      <c r="E90" s="28"/>
      <c r="F90" s="28"/>
    </row>
    <row r="91" spans="1:6" s="3" customFormat="1" ht="19.5" customHeight="1">
      <c r="A91" s="26">
        <v>74</v>
      </c>
      <c r="B91" s="29"/>
      <c r="C91" s="28"/>
      <c r="D91" s="28"/>
      <c r="E91" s="28"/>
      <c r="F91" s="28"/>
    </row>
    <row r="92" spans="1:6" s="3" customFormat="1" ht="19.5" customHeight="1">
      <c r="A92" s="26">
        <v>75</v>
      </c>
      <c r="B92" s="29"/>
      <c r="C92" s="28"/>
      <c r="D92" s="28"/>
      <c r="E92" s="28"/>
      <c r="F92" s="28"/>
    </row>
    <row r="93" spans="1:6" s="3" customFormat="1" ht="19.5" customHeight="1">
      <c r="A93" s="26">
        <v>76</v>
      </c>
      <c r="B93" s="29"/>
      <c r="C93" s="28"/>
      <c r="D93" s="28"/>
      <c r="E93" s="28"/>
      <c r="F93" s="28"/>
    </row>
    <row r="94" spans="1:6" s="3" customFormat="1" ht="19.5" customHeight="1">
      <c r="A94" s="26">
        <v>77</v>
      </c>
      <c r="B94" s="29"/>
      <c r="C94" s="28"/>
      <c r="D94" s="28"/>
      <c r="E94" s="28"/>
      <c r="F94" s="28"/>
    </row>
    <row r="95" spans="1:6" s="3" customFormat="1" ht="19.5" customHeight="1">
      <c r="A95" s="26">
        <v>78</v>
      </c>
      <c r="B95" s="29"/>
      <c r="C95" s="28"/>
      <c r="D95" s="28"/>
      <c r="E95" s="28"/>
      <c r="F95" s="28"/>
    </row>
    <row r="96" spans="1:6" s="3" customFormat="1" ht="19.5" customHeight="1">
      <c r="A96" s="26">
        <v>79</v>
      </c>
      <c r="B96" s="29"/>
      <c r="C96" s="28"/>
      <c r="D96" s="28"/>
      <c r="E96" s="28"/>
      <c r="F96" s="28"/>
    </row>
    <row r="97" spans="1:6" s="3" customFormat="1" ht="19.5" customHeight="1">
      <c r="A97" s="26">
        <v>80</v>
      </c>
      <c r="B97" s="29"/>
      <c r="C97" s="28"/>
      <c r="D97" s="28"/>
      <c r="E97" s="28"/>
      <c r="F97" s="28"/>
    </row>
    <row r="98" spans="1:6" s="3" customFormat="1" ht="19.5" customHeight="1">
      <c r="A98" s="26">
        <v>81</v>
      </c>
      <c r="B98" s="29"/>
      <c r="C98" s="28"/>
      <c r="D98" s="28"/>
      <c r="E98" s="28"/>
      <c r="F98" s="28"/>
    </row>
    <row r="99" spans="1:6" s="3" customFormat="1" ht="19.5" customHeight="1">
      <c r="A99" s="26">
        <v>82</v>
      </c>
      <c r="B99" s="29"/>
      <c r="C99" s="28"/>
      <c r="D99" s="28"/>
      <c r="E99" s="28"/>
      <c r="F99" s="28"/>
    </row>
    <row r="100" spans="1:6" s="3" customFormat="1" ht="19.5" customHeight="1">
      <c r="A100" s="26">
        <v>83</v>
      </c>
      <c r="B100" s="29"/>
      <c r="C100" s="28"/>
      <c r="D100" s="28"/>
      <c r="E100" s="28"/>
      <c r="F100" s="28"/>
    </row>
    <row r="101" spans="1:6" s="3" customFormat="1" ht="19.5" customHeight="1">
      <c r="A101" s="26">
        <v>84</v>
      </c>
      <c r="B101" s="29"/>
      <c r="C101" s="28"/>
      <c r="D101" s="28"/>
      <c r="E101" s="28"/>
      <c r="F101" s="28"/>
    </row>
    <row r="102" spans="1:6" s="3" customFormat="1" ht="19.5" customHeight="1">
      <c r="A102" s="26">
        <v>85</v>
      </c>
      <c r="B102" s="29"/>
      <c r="C102" s="28"/>
      <c r="D102" s="28"/>
      <c r="E102" s="28"/>
      <c r="F102" s="28"/>
    </row>
    <row r="103" spans="1:6" s="3" customFormat="1" ht="19.5" customHeight="1">
      <c r="A103" s="26">
        <v>86</v>
      </c>
      <c r="B103" s="29"/>
      <c r="C103" s="28"/>
      <c r="D103" s="28"/>
      <c r="E103" s="28"/>
      <c r="F103" s="28"/>
    </row>
    <row r="104" spans="1:6" s="3" customFormat="1" ht="19.5" customHeight="1">
      <c r="A104" s="26">
        <v>87</v>
      </c>
      <c r="B104" s="29"/>
      <c r="C104" s="28"/>
      <c r="D104" s="28"/>
      <c r="E104" s="28"/>
      <c r="F104" s="28"/>
    </row>
    <row r="105" spans="1:6" s="3" customFormat="1" ht="19.5" customHeight="1">
      <c r="A105" s="26">
        <v>88</v>
      </c>
      <c r="B105" s="29"/>
      <c r="C105" s="28"/>
      <c r="D105" s="28"/>
      <c r="E105" s="28"/>
      <c r="F105" s="28"/>
    </row>
    <row r="106" spans="1:6" s="3" customFormat="1" ht="19.5" customHeight="1">
      <c r="A106" s="26">
        <v>89</v>
      </c>
      <c r="B106" s="29"/>
      <c r="C106" s="28"/>
      <c r="D106" s="28"/>
      <c r="E106" s="28"/>
      <c r="F106" s="28"/>
    </row>
    <row r="107" spans="1:6" s="3" customFormat="1" ht="19.5" customHeight="1">
      <c r="A107" s="26">
        <v>90</v>
      </c>
      <c r="B107" s="29"/>
      <c r="C107" s="28"/>
      <c r="D107" s="28"/>
      <c r="E107" s="28"/>
      <c r="F107" s="28"/>
    </row>
    <row r="108" spans="1:6" s="3" customFormat="1" ht="19.5" customHeight="1">
      <c r="A108" s="26">
        <v>91</v>
      </c>
      <c r="B108" s="29"/>
      <c r="C108" s="28"/>
      <c r="D108" s="28"/>
      <c r="E108" s="28"/>
      <c r="F108" s="28"/>
    </row>
    <row r="109" spans="1:6" s="3" customFormat="1" ht="19.5" customHeight="1">
      <c r="A109" s="26">
        <v>92</v>
      </c>
      <c r="B109" s="29"/>
      <c r="C109" s="28"/>
      <c r="D109" s="28"/>
      <c r="E109" s="28"/>
      <c r="F109" s="28"/>
    </row>
    <row r="110" spans="1:6" s="3" customFormat="1" ht="19.5" customHeight="1">
      <c r="A110" s="26">
        <v>93</v>
      </c>
      <c r="B110" s="29"/>
      <c r="C110" s="28"/>
      <c r="D110" s="28"/>
      <c r="E110" s="28"/>
      <c r="F110" s="28"/>
    </row>
    <row r="111" spans="1:6" s="3" customFormat="1" ht="19.5" customHeight="1">
      <c r="A111" s="26">
        <v>94</v>
      </c>
      <c r="B111" s="29"/>
      <c r="C111" s="28"/>
      <c r="D111" s="28"/>
      <c r="E111" s="28"/>
      <c r="F111" s="28"/>
    </row>
    <row r="112" spans="1:6" s="3" customFormat="1" ht="19.5" customHeight="1">
      <c r="A112" s="26">
        <v>95</v>
      </c>
      <c r="B112" s="29"/>
      <c r="C112" s="28"/>
      <c r="D112" s="28"/>
      <c r="E112" s="28"/>
      <c r="F112" s="28"/>
    </row>
    <row r="113" spans="1:6" s="3" customFormat="1" ht="19.5" customHeight="1">
      <c r="A113" s="26">
        <v>96</v>
      </c>
      <c r="B113" s="29"/>
      <c r="C113" s="28"/>
      <c r="D113" s="28"/>
      <c r="E113" s="28"/>
      <c r="F113" s="28"/>
    </row>
    <row r="114" spans="1:6" s="3" customFormat="1" ht="19.5" customHeight="1">
      <c r="A114" s="26">
        <v>97</v>
      </c>
      <c r="B114" s="29"/>
      <c r="C114" s="28"/>
      <c r="D114" s="28"/>
      <c r="E114" s="28"/>
      <c r="F114" s="28"/>
    </row>
    <row r="115" spans="1:6" s="3" customFormat="1" ht="19.5" customHeight="1">
      <c r="A115" s="26">
        <v>98</v>
      </c>
      <c r="B115" s="29"/>
      <c r="C115" s="28"/>
      <c r="D115" s="28"/>
      <c r="E115" s="28"/>
      <c r="F115" s="28"/>
    </row>
    <row r="116" spans="1:6" s="3" customFormat="1" ht="19.5" customHeight="1">
      <c r="A116" s="26">
        <v>99</v>
      </c>
      <c r="B116" s="29"/>
      <c r="C116" s="28"/>
      <c r="D116" s="28"/>
      <c r="E116" s="28"/>
      <c r="F116" s="28"/>
    </row>
    <row r="117" spans="1:6" s="3" customFormat="1" ht="19.5" customHeight="1">
      <c r="A117" s="26">
        <v>100</v>
      </c>
      <c r="B117" s="29"/>
      <c r="C117" s="28"/>
      <c r="D117" s="28"/>
      <c r="E117" s="28"/>
      <c r="F117" s="28"/>
    </row>
    <row r="118" spans="1:6" s="3" customFormat="1" ht="19.5" customHeight="1">
      <c r="A118" s="26">
        <v>101</v>
      </c>
      <c r="B118" s="31"/>
      <c r="C118" s="31"/>
      <c r="D118" s="31"/>
      <c r="E118" s="31"/>
      <c r="F118" s="31"/>
    </row>
    <row r="119" spans="1:6" s="3" customFormat="1" ht="19.5" customHeight="1">
      <c r="A119" s="26">
        <v>102</v>
      </c>
      <c r="B119" s="31"/>
      <c r="C119" s="31"/>
      <c r="D119" s="31"/>
      <c r="E119" s="31"/>
      <c r="F119" s="31"/>
    </row>
    <row r="120" spans="1:6" s="3" customFormat="1" ht="19.5" customHeight="1">
      <c r="A120" s="26">
        <v>103</v>
      </c>
      <c r="B120" s="31"/>
      <c r="C120" s="31"/>
      <c r="D120" s="31"/>
      <c r="E120" s="31"/>
      <c r="F120" s="31"/>
    </row>
    <row r="121" spans="1:6" s="3" customFormat="1" ht="19.5" customHeight="1">
      <c r="A121" s="26">
        <v>104</v>
      </c>
      <c r="B121" s="31"/>
      <c r="C121" s="31"/>
      <c r="D121" s="31"/>
      <c r="E121" s="31"/>
      <c r="F121" s="31"/>
    </row>
    <row r="122" spans="1:6" s="3" customFormat="1" ht="19.5" customHeight="1">
      <c r="A122" s="26">
        <v>105</v>
      </c>
      <c r="B122" s="31"/>
      <c r="C122" s="31"/>
      <c r="D122" s="31"/>
      <c r="E122" s="31"/>
      <c r="F122" s="31"/>
    </row>
    <row r="123" spans="1:6" s="3" customFormat="1" ht="19.5" customHeight="1">
      <c r="A123" s="26">
        <v>106</v>
      </c>
      <c r="B123" s="31"/>
      <c r="C123" s="31"/>
      <c r="D123" s="31"/>
      <c r="E123" s="31"/>
      <c r="F123" s="31"/>
    </row>
    <row r="124" spans="1:6" s="3" customFormat="1" ht="19.5" customHeight="1">
      <c r="A124" s="26">
        <v>107</v>
      </c>
      <c r="B124" s="31"/>
      <c r="C124" s="31"/>
      <c r="D124" s="31"/>
      <c r="E124" s="31"/>
      <c r="F124" s="31"/>
    </row>
    <row r="125" spans="1:6" s="3" customFormat="1" ht="19.5" customHeight="1">
      <c r="A125" s="26">
        <v>108</v>
      </c>
      <c r="B125" s="31"/>
      <c r="C125" s="31"/>
      <c r="D125" s="31"/>
      <c r="E125" s="31"/>
      <c r="F125" s="31"/>
    </row>
    <row r="126" spans="1:6" s="3" customFormat="1" ht="19.5" customHeight="1">
      <c r="A126" s="26">
        <v>109</v>
      </c>
      <c r="B126" s="31"/>
      <c r="C126" s="31"/>
      <c r="D126" s="31"/>
      <c r="E126" s="31"/>
      <c r="F126" s="31"/>
    </row>
    <row r="127" spans="1:6" s="3" customFormat="1" ht="19.5" customHeight="1">
      <c r="A127" s="26">
        <v>110</v>
      </c>
      <c r="B127" s="31"/>
      <c r="C127" s="31"/>
      <c r="D127" s="31"/>
      <c r="E127" s="31"/>
      <c r="F127" s="31"/>
    </row>
    <row r="128" spans="1:6" s="3" customFormat="1" ht="19.5" customHeight="1">
      <c r="A128" s="26">
        <v>111</v>
      </c>
      <c r="B128" s="31"/>
      <c r="C128" s="31"/>
      <c r="D128" s="31"/>
      <c r="E128" s="31"/>
      <c r="F128" s="31"/>
    </row>
    <row r="129" spans="1:6" s="3" customFormat="1" ht="19.5" customHeight="1">
      <c r="A129" s="26">
        <v>112</v>
      </c>
      <c r="B129" s="31"/>
      <c r="C129" s="31"/>
      <c r="D129" s="31"/>
      <c r="E129" s="31"/>
      <c r="F129" s="31"/>
    </row>
    <row r="130" spans="1:6" s="3" customFormat="1" ht="19.5" customHeight="1">
      <c r="A130" s="26">
        <v>113</v>
      </c>
      <c r="B130" s="31"/>
      <c r="C130" s="31"/>
      <c r="D130" s="31"/>
      <c r="E130" s="31"/>
      <c r="F130" s="31"/>
    </row>
    <row r="131" spans="1:6" s="3" customFormat="1" ht="19.5" customHeight="1">
      <c r="A131" s="26">
        <v>114</v>
      </c>
      <c r="B131" s="31"/>
      <c r="C131" s="31"/>
      <c r="D131" s="31"/>
      <c r="E131" s="31"/>
      <c r="F131" s="31"/>
    </row>
    <row r="132" spans="1:6" s="3" customFormat="1" ht="19.5" customHeight="1">
      <c r="A132" s="26">
        <v>115</v>
      </c>
      <c r="B132" s="31"/>
      <c r="C132" s="31"/>
      <c r="D132" s="31"/>
      <c r="E132" s="31"/>
      <c r="F132" s="31"/>
    </row>
    <row r="133" spans="1:6" s="3" customFormat="1" ht="19.5" customHeight="1">
      <c r="A133" s="26">
        <v>116</v>
      </c>
      <c r="B133" s="31"/>
      <c r="C133" s="31"/>
      <c r="D133" s="31"/>
      <c r="E133" s="31"/>
      <c r="F133" s="31"/>
    </row>
    <row r="134" spans="1:6" s="3" customFormat="1" ht="19.5" customHeight="1">
      <c r="A134" s="26">
        <v>117</v>
      </c>
      <c r="B134" s="31"/>
      <c r="C134" s="31"/>
      <c r="D134" s="31"/>
      <c r="E134" s="31"/>
      <c r="F134" s="31"/>
    </row>
    <row r="135" spans="1:6" s="3" customFormat="1" ht="19.5" customHeight="1">
      <c r="A135" s="26">
        <v>118</v>
      </c>
      <c r="B135" s="31"/>
      <c r="C135" s="31"/>
      <c r="D135" s="31"/>
      <c r="E135" s="31"/>
      <c r="F135" s="31"/>
    </row>
    <row r="136" spans="1:6" s="3" customFormat="1" ht="19.5" customHeight="1">
      <c r="A136" s="26">
        <v>119</v>
      </c>
      <c r="B136" s="31"/>
      <c r="C136" s="31"/>
      <c r="D136" s="31"/>
      <c r="E136" s="31"/>
      <c r="F136" s="31"/>
    </row>
    <row r="137" spans="1:6" s="3" customFormat="1" ht="19.5" customHeight="1">
      <c r="A137" s="26">
        <v>120</v>
      </c>
      <c r="B137" s="31"/>
      <c r="C137" s="31"/>
      <c r="D137" s="31"/>
      <c r="E137" s="31"/>
      <c r="F137" s="31"/>
    </row>
    <row r="138" spans="1:6" s="3" customFormat="1" ht="19.5" customHeight="1">
      <c r="A138" s="26">
        <v>121</v>
      </c>
      <c r="B138" s="31"/>
      <c r="C138" s="31"/>
      <c r="D138" s="31"/>
      <c r="E138" s="31"/>
      <c r="F138" s="31"/>
    </row>
    <row r="139" spans="1:6" s="3" customFormat="1" ht="19.5" customHeight="1">
      <c r="A139" s="26">
        <v>122</v>
      </c>
      <c r="B139" s="31"/>
      <c r="C139" s="31"/>
      <c r="D139" s="31"/>
      <c r="E139" s="31"/>
      <c r="F139" s="31"/>
    </row>
    <row r="140" spans="1:6" s="3" customFormat="1" ht="19.5" customHeight="1">
      <c r="A140" s="26">
        <v>123</v>
      </c>
      <c r="B140" s="31"/>
      <c r="C140" s="31"/>
      <c r="D140" s="31"/>
      <c r="E140" s="31"/>
      <c r="F140" s="31"/>
    </row>
    <row r="141" spans="1:6" s="3" customFormat="1" ht="19.5" customHeight="1">
      <c r="A141" s="26">
        <v>124</v>
      </c>
      <c r="B141" s="31"/>
      <c r="C141" s="31"/>
      <c r="D141" s="31"/>
      <c r="E141" s="31"/>
      <c r="F141" s="31"/>
    </row>
    <row r="142" spans="1:6" s="3" customFormat="1" ht="19.5" customHeight="1">
      <c r="A142" s="26">
        <v>125</v>
      </c>
      <c r="B142" s="31"/>
      <c r="C142" s="31"/>
      <c r="D142" s="31"/>
      <c r="E142" s="31"/>
      <c r="F142" s="31"/>
    </row>
  </sheetData>
  <sheetProtection selectLockedCells="1" selectUnlockedCells="1"/>
  <mergeCells count="5">
    <mergeCell ref="A1:F2"/>
    <mergeCell ref="A5:D7"/>
    <mergeCell ref="C12:E12"/>
    <mergeCell ref="C14:E14"/>
    <mergeCell ref="A16:F16"/>
  </mergeCells>
  <hyperlinks>
    <hyperlink ref="H2" location="Memento!A1" display="AIDE"/>
    <hyperlink ref="H4" location="Class 3eme!A1" display="CLASSEMENT"/>
  </hyperlinks>
  <printOptions/>
  <pageMargins left="0" right="0.1701388888888889" top="0.39375" bottom="0.1965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K142"/>
  <sheetViews>
    <sheetView workbookViewId="0" topLeftCell="A13">
      <selection activeCell="K15" sqref="K15"/>
    </sheetView>
  </sheetViews>
  <sheetFormatPr defaultColWidth="11.421875" defaultRowHeight="12.75"/>
  <cols>
    <col min="1" max="1" width="4.00390625" style="0" customWidth="1"/>
    <col min="2" max="2" width="30.8515625" style="0" customWidth="1"/>
    <col min="3" max="3" width="21.7109375" style="0" customWidth="1"/>
    <col min="4" max="4" width="9.28125" style="0" customWidth="1"/>
    <col min="5" max="5" width="21.7109375" style="0" customWidth="1"/>
    <col min="6" max="6" width="4.8515625" style="0" customWidth="1"/>
    <col min="7" max="7" width="10.140625" style="0" customWidth="1"/>
  </cols>
  <sheetData>
    <row r="1" spans="1:8" ht="12.75" customHeight="1">
      <c r="A1" s="35" t="s">
        <v>65</v>
      </c>
      <c r="B1" s="35"/>
      <c r="C1" s="35"/>
      <c r="D1" s="35"/>
      <c r="E1" s="35"/>
      <c r="F1" s="35"/>
      <c r="G1" s="35"/>
      <c r="H1" s="36"/>
    </row>
    <row r="2" spans="1:9" ht="20.25" customHeight="1">
      <c r="A2" s="35"/>
      <c r="B2" s="35"/>
      <c r="C2" s="35"/>
      <c r="D2" s="35"/>
      <c r="E2" s="35"/>
      <c r="F2" s="35"/>
      <c r="G2" s="35"/>
      <c r="H2" s="36"/>
      <c r="I2" s="6" t="s">
        <v>66</v>
      </c>
    </row>
    <row r="3" ht="12.75">
      <c r="H3" s="36"/>
    </row>
    <row r="4" spans="8:9" ht="12.75">
      <c r="H4" s="36"/>
      <c r="I4" s="7" t="s">
        <v>67</v>
      </c>
    </row>
    <row r="5" spans="1:8" ht="12.75" customHeight="1">
      <c r="A5" s="54" t="s">
        <v>68</v>
      </c>
      <c r="B5" s="54"/>
      <c r="C5" s="54"/>
      <c r="D5" s="54"/>
      <c r="H5" s="36"/>
    </row>
    <row r="6" spans="1:8" ht="12.75">
      <c r="A6" s="54"/>
      <c r="B6" s="54"/>
      <c r="C6" s="54"/>
      <c r="D6" s="54"/>
      <c r="H6" s="36"/>
    </row>
    <row r="7" spans="1:9" ht="66" customHeight="1">
      <c r="A7" s="54"/>
      <c r="B7" s="54"/>
      <c r="C7" s="54"/>
      <c r="D7" s="54"/>
      <c r="E7" s="59"/>
      <c r="F7" s="59"/>
      <c r="G7" s="59"/>
      <c r="H7" s="36"/>
      <c r="I7" s="7"/>
    </row>
    <row r="8" ht="12.75">
      <c r="H8" s="36"/>
    </row>
    <row r="9" ht="13.5" customHeight="1"/>
    <row r="10" spans="2:8" ht="21.75" customHeight="1">
      <c r="B10" s="55" t="s">
        <v>69</v>
      </c>
      <c r="C10" s="40">
        <v>41817</v>
      </c>
      <c r="D10" s="41"/>
      <c r="H10" s="36"/>
    </row>
    <row r="11" spans="2:8" ht="21.75" customHeight="1">
      <c r="B11" s="55"/>
      <c r="C11" s="39"/>
      <c r="D11" s="39"/>
      <c r="E11" s="42"/>
      <c r="F11" s="42"/>
      <c r="G11" s="42"/>
      <c r="H11" s="36"/>
    </row>
    <row r="12" spans="2:8" ht="21.75" customHeight="1">
      <c r="B12" s="55" t="s">
        <v>70</v>
      </c>
      <c r="C12" s="40" t="s">
        <v>71</v>
      </c>
      <c r="D12" s="40"/>
      <c r="E12" s="40"/>
      <c r="F12" s="41"/>
      <c r="G12" s="42"/>
      <c r="H12" s="36"/>
    </row>
    <row r="13" spans="2:6" ht="14.25" customHeight="1">
      <c r="B13" s="36"/>
      <c r="C13" s="56"/>
      <c r="D13" s="56"/>
      <c r="E13" s="56"/>
      <c r="F13" s="56"/>
    </row>
    <row r="14" spans="2:7" s="45" customFormat="1" ht="21" customHeight="1">
      <c r="B14" s="55" t="s">
        <v>72</v>
      </c>
      <c r="C14" s="53" t="s">
        <v>24</v>
      </c>
      <c r="D14" s="53"/>
      <c r="E14" s="53"/>
      <c r="F14" s="60"/>
      <c r="G14"/>
    </row>
    <row r="15" spans="1:11" s="45" customFormat="1" ht="21" customHeight="1">
      <c r="A15" s="39"/>
      <c r="B15" s="39"/>
      <c r="C15" s="46"/>
      <c r="D15" s="46"/>
      <c r="E15" s="56"/>
      <c r="F15" s="56"/>
      <c r="G15"/>
      <c r="I15" s="47" t="s">
        <v>73</v>
      </c>
      <c r="K15" s="48">
        <v>14</v>
      </c>
    </row>
    <row r="16" spans="1:7" ht="12.75">
      <c r="A16" s="61" t="s">
        <v>152</v>
      </c>
      <c r="B16" s="61"/>
      <c r="C16" s="61"/>
      <c r="D16" s="61"/>
      <c r="E16" s="61"/>
      <c r="F16" s="61"/>
      <c r="G16" s="61"/>
    </row>
    <row r="17" spans="1:7" ht="12.75">
      <c r="A17" s="62" t="s">
        <v>75</v>
      </c>
      <c r="B17" s="62" t="s">
        <v>76</v>
      </c>
      <c r="C17" s="62" t="s">
        <v>77</v>
      </c>
      <c r="D17" s="63" t="s">
        <v>78</v>
      </c>
      <c r="E17" s="62" t="s">
        <v>79</v>
      </c>
      <c r="F17" s="62" t="s">
        <v>153</v>
      </c>
      <c r="G17" s="62" t="s">
        <v>80</v>
      </c>
    </row>
    <row r="18" spans="1:7" s="3" customFormat="1" ht="19.5" customHeight="1">
      <c r="A18" s="52">
        <v>1</v>
      </c>
      <c r="B18" s="27" t="s">
        <v>154</v>
      </c>
      <c r="C18" s="28" t="s">
        <v>82</v>
      </c>
      <c r="D18" s="28">
        <v>27</v>
      </c>
      <c r="E18" s="28">
        <v>0</v>
      </c>
      <c r="F18" s="28" t="s">
        <v>155</v>
      </c>
      <c r="G18" s="28" t="s">
        <v>83</v>
      </c>
    </row>
    <row r="19" spans="1:7" s="3" customFormat="1" ht="19.5" customHeight="1">
      <c r="A19" s="52">
        <v>2</v>
      </c>
      <c r="B19" s="29" t="s">
        <v>156</v>
      </c>
      <c r="C19" s="28" t="s">
        <v>82</v>
      </c>
      <c r="D19" s="28">
        <v>27</v>
      </c>
      <c r="E19" s="28">
        <v>0</v>
      </c>
      <c r="F19" s="28" t="s">
        <v>157</v>
      </c>
      <c r="G19" s="28" t="s">
        <v>83</v>
      </c>
    </row>
    <row r="20" spans="1:7" s="3" customFormat="1" ht="19.5" customHeight="1">
      <c r="A20" s="52">
        <v>3</v>
      </c>
      <c r="B20" s="29" t="s">
        <v>158</v>
      </c>
      <c r="C20" s="28" t="s">
        <v>159</v>
      </c>
      <c r="D20" s="28">
        <v>95</v>
      </c>
      <c r="E20" s="28">
        <v>0</v>
      </c>
      <c r="F20" s="64" t="s">
        <v>155</v>
      </c>
      <c r="G20" s="28" t="s">
        <v>83</v>
      </c>
    </row>
    <row r="21" spans="1:7" s="3" customFormat="1" ht="19.5" customHeight="1">
      <c r="A21" s="52">
        <v>4</v>
      </c>
      <c r="B21" s="29" t="s">
        <v>160</v>
      </c>
      <c r="C21" s="28" t="s">
        <v>161</v>
      </c>
      <c r="D21" s="28">
        <v>76</v>
      </c>
      <c r="E21" s="28">
        <v>0</v>
      </c>
      <c r="F21" s="64" t="s">
        <v>155</v>
      </c>
      <c r="G21" s="28" t="s">
        <v>83</v>
      </c>
    </row>
    <row r="22" spans="1:7" s="3" customFormat="1" ht="19.5" customHeight="1">
      <c r="A22" s="52">
        <v>5</v>
      </c>
      <c r="B22" s="29" t="s">
        <v>162</v>
      </c>
      <c r="C22" s="28" t="s">
        <v>135</v>
      </c>
      <c r="D22" s="28">
        <v>27</v>
      </c>
      <c r="E22" s="28">
        <v>0</v>
      </c>
      <c r="F22" s="28" t="s">
        <v>155</v>
      </c>
      <c r="G22" s="28" t="s">
        <v>83</v>
      </c>
    </row>
    <row r="23" spans="1:7" s="3" customFormat="1" ht="19.5" customHeight="1">
      <c r="A23" s="52">
        <v>6</v>
      </c>
      <c r="B23" s="29" t="s">
        <v>163</v>
      </c>
      <c r="C23" s="28" t="s">
        <v>87</v>
      </c>
      <c r="D23" s="28">
        <v>27</v>
      </c>
      <c r="E23" s="28">
        <v>0</v>
      </c>
      <c r="F23" s="28" t="s">
        <v>155</v>
      </c>
      <c r="G23" s="28" t="s">
        <v>83</v>
      </c>
    </row>
    <row r="24" spans="1:7" s="3" customFormat="1" ht="19.5" customHeight="1">
      <c r="A24" s="52">
        <v>7</v>
      </c>
      <c r="B24" s="29" t="s">
        <v>164</v>
      </c>
      <c r="C24" s="28" t="s">
        <v>87</v>
      </c>
      <c r="D24" s="28">
        <v>27</v>
      </c>
      <c r="E24" s="28">
        <v>0</v>
      </c>
      <c r="F24" s="28" t="s">
        <v>157</v>
      </c>
      <c r="G24" s="28" t="s">
        <v>83</v>
      </c>
    </row>
    <row r="25" spans="1:7" s="3" customFormat="1" ht="19.5" customHeight="1">
      <c r="A25" s="52">
        <v>8</v>
      </c>
      <c r="B25" s="29" t="s">
        <v>165</v>
      </c>
      <c r="C25" s="28" t="s">
        <v>112</v>
      </c>
      <c r="D25" s="28">
        <v>28</v>
      </c>
      <c r="E25" s="28">
        <v>0</v>
      </c>
      <c r="F25" s="28" t="s">
        <v>155</v>
      </c>
      <c r="G25" s="28" t="s">
        <v>83</v>
      </c>
    </row>
    <row r="26" spans="1:7" s="3" customFormat="1" ht="19.5" customHeight="1">
      <c r="A26" s="52">
        <v>9</v>
      </c>
      <c r="B26" s="29" t="s">
        <v>166</v>
      </c>
      <c r="C26" s="28" t="s">
        <v>112</v>
      </c>
      <c r="D26" s="28">
        <v>28</v>
      </c>
      <c r="E26" s="28">
        <v>0</v>
      </c>
      <c r="F26" s="28" t="s">
        <v>157</v>
      </c>
      <c r="G26" s="28" t="s">
        <v>83</v>
      </c>
    </row>
    <row r="27" spans="1:7" s="3" customFormat="1" ht="19.5" customHeight="1">
      <c r="A27" s="52">
        <v>10</v>
      </c>
      <c r="B27" s="29" t="s">
        <v>167</v>
      </c>
      <c r="C27" s="28" t="s">
        <v>112</v>
      </c>
      <c r="D27" s="28">
        <v>28</v>
      </c>
      <c r="E27" s="28">
        <v>0</v>
      </c>
      <c r="F27" s="28" t="s">
        <v>155</v>
      </c>
      <c r="G27" s="28" t="s">
        <v>83</v>
      </c>
    </row>
    <row r="28" spans="1:7" s="3" customFormat="1" ht="19.5" customHeight="1">
      <c r="A28" s="52">
        <v>11</v>
      </c>
      <c r="B28" s="29" t="s">
        <v>168</v>
      </c>
      <c r="C28" s="28" t="s">
        <v>105</v>
      </c>
      <c r="D28" s="28">
        <v>27</v>
      </c>
      <c r="E28" s="28">
        <v>0</v>
      </c>
      <c r="F28" s="28" t="s">
        <v>157</v>
      </c>
      <c r="G28" s="28" t="s">
        <v>83</v>
      </c>
    </row>
    <row r="29" spans="1:7" s="3" customFormat="1" ht="19.5" customHeight="1">
      <c r="A29" s="52">
        <v>12</v>
      </c>
      <c r="B29" s="29" t="s">
        <v>169</v>
      </c>
      <c r="C29" s="28" t="s">
        <v>107</v>
      </c>
      <c r="D29" s="28">
        <v>27</v>
      </c>
      <c r="E29" s="28">
        <v>0</v>
      </c>
      <c r="F29" s="28" t="s">
        <v>155</v>
      </c>
      <c r="G29" s="28" t="s">
        <v>83</v>
      </c>
    </row>
    <row r="30" spans="1:7" s="3" customFormat="1" ht="19.5" customHeight="1">
      <c r="A30" s="52">
        <v>13</v>
      </c>
      <c r="B30" s="29" t="s">
        <v>170</v>
      </c>
      <c r="C30" s="28" t="s">
        <v>141</v>
      </c>
      <c r="D30" s="28">
        <v>27</v>
      </c>
      <c r="E30" s="28">
        <v>0</v>
      </c>
      <c r="F30" s="28" t="s">
        <v>157</v>
      </c>
      <c r="G30" s="28" t="s">
        <v>83</v>
      </c>
    </row>
    <row r="31" spans="1:7" s="3" customFormat="1" ht="19.5" customHeight="1">
      <c r="A31" s="52">
        <v>14</v>
      </c>
      <c r="B31" s="29" t="s">
        <v>171</v>
      </c>
      <c r="C31" s="28" t="s">
        <v>172</v>
      </c>
      <c r="D31" s="28">
        <v>95</v>
      </c>
      <c r="E31" s="28">
        <v>0</v>
      </c>
      <c r="F31" s="28" t="s">
        <v>155</v>
      </c>
      <c r="G31" s="28" t="s">
        <v>83</v>
      </c>
    </row>
    <row r="32" spans="1:7" s="3" customFormat="1" ht="19.5" customHeight="1">
      <c r="A32" s="52">
        <v>15</v>
      </c>
      <c r="B32" s="29"/>
      <c r="C32" s="28"/>
      <c r="D32" s="28"/>
      <c r="E32" s="28"/>
      <c r="F32" s="28"/>
      <c r="G32" s="28"/>
    </row>
    <row r="33" spans="1:7" s="3" customFormat="1" ht="19.5" customHeight="1">
      <c r="A33" s="52">
        <v>16</v>
      </c>
      <c r="B33" s="29"/>
      <c r="C33" s="28"/>
      <c r="D33" s="28"/>
      <c r="E33" s="28"/>
      <c r="F33" s="28"/>
      <c r="G33" s="28"/>
    </row>
    <row r="34" spans="1:7" s="3" customFormat="1" ht="19.5" customHeight="1">
      <c r="A34" s="52">
        <v>17</v>
      </c>
      <c r="B34" s="29"/>
      <c r="C34" s="28"/>
      <c r="D34" s="28"/>
      <c r="E34" s="28"/>
      <c r="F34" s="28"/>
      <c r="G34" s="28"/>
    </row>
    <row r="35" spans="1:7" s="3" customFormat="1" ht="19.5" customHeight="1">
      <c r="A35" s="52">
        <v>18</v>
      </c>
      <c r="B35" s="29"/>
      <c r="C35" s="28"/>
      <c r="D35" s="28"/>
      <c r="E35" s="28"/>
      <c r="F35" s="28"/>
      <c r="G35" s="28"/>
    </row>
    <row r="36" spans="1:7" s="3" customFormat="1" ht="19.5" customHeight="1">
      <c r="A36" s="52">
        <v>19</v>
      </c>
      <c r="B36" s="29"/>
      <c r="C36" s="28"/>
      <c r="D36" s="28"/>
      <c r="E36" s="28"/>
      <c r="F36" s="28"/>
      <c r="G36" s="28"/>
    </row>
    <row r="37" spans="1:7" s="3" customFormat="1" ht="19.5" customHeight="1">
      <c r="A37" s="52">
        <v>20</v>
      </c>
      <c r="B37" s="29"/>
      <c r="C37" s="28"/>
      <c r="D37" s="28"/>
      <c r="E37" s="28"/>
      <c r="F37" s="28"/>
      <c r="G37" s="28"/>
    </row>
    <row r="38" spans="1:7" s="3" customFormat="1" ht="19.5" customHeight="1">
      <c r="A38" s="52">
        <v>21</v>
      </c>
      <c r="B38" s="29"/>
      <c r="C38" s="28"/>
      <c r="D38" s="28"/>
      <c r="E38" s="28"/>
      <c r="F38" s="28"/>
      <c r="G38" s="28"/>
    </row>
    <row r="39" spans="1:7" s="3" customFormat="1" ht="19.5" customHeight="1">
      <c r="A39" s="52">
        <v>22</v>
      </c>
      <c r="B39" s="29"/>
      <c r="C39" s="28"/>
      <c r="D39" s="28"/>
      <c r="E39" s="28"/>
      <c r="F39" s="28"/>
      <c r="G39" s="28"/>
    </row>
    <row r="40" spans="1:7" s="3" customFormat="1" ht="19.5" customHeight="1">
      <c r="A40" s="52">
        <v>23</v>
      </c>
      <c r="B40" s="29"/>
      <c r="C40" s="28"/>
      <c r="D40" s="28"/>
      <c r="E40" s="28"/>
      <c r="F40" s="28"/>
      <c r="G40" s="28"/>
    </row>
    <row r="41" spans="1:7" s="3" customFormat="1" ht="19.5" customHeight="1">
      <c r="A41" s="52">
        <v>24</v>
      </c>
      <c r="B41" s="29"/>
      <c r="C41" s="28"/>
      <c r="D41" s="28"/>
      <c r="E41" s="28"/>
      <c r="F41" s="28"/>
      <c r="G41" s="28"/>
    </row>
    <row r="42" spans="1:7" s="3" customFormat="1" ht="19.5" customHeight="1">
      <c r="A42" s="52">
        <v>25</v>
      </c>
      <c r="B42" s="29"/>
      <c r="C42" s="28"/>
      <c r="D42" s="28"/>
      <c r="E42" s="28"/>
      <c r="F42" s="28"/>
      <c r="G42" s="28"/>
    </row>
    <row r="43" spans="1:7" s="3" customFormat="1" ht="19.5" customHeight="1">
      <c r="A43" s="52">
        <v>26</v>
      </c>
      <c r="B43" s="29"/>
      <c r="C43" s="28"/>
      <c r="D43" s="28"/>
      <c r="E43" s="28"/>
      <c r="F43" s="28"/>
      <c r="G43" s="28"/>
    </row>
    <row r="44" spans="1:7" s="3" customFormat="1" ht="19.5" customHeight="1">
      <c r="A44" s="52">
        <v>27</v>
      </c>
      <c r="B44" s="29"/>
      <c r="C44" s="28"/>
      <c r="D44" s="28"/>
      <c r="E44" s="28"/>
      <c r="F44" s="28"/>
      <c r="G44" s="28"/>
    </row>
    <row r="45" spans="1:7" s="3" customFormat="1" ht="19.5" customHeight="1">
      <c r="A45" s="52">
        <v>28</v>
      </c>
      <c r="B45" s="29"/>
      <c r="C45" s="28"/>
      <c r="D45" s="28"/>
      <c r="E45" s="28"/>
      <c r="F45" s="28"/>
      <c r="G45" s="28"/>
    </row>
    <row r="46" spans="1:7" s="3" customFormat="1" ht="19.5" customHeight="1">
      <c r="A46" s="52">
        <v>29</v>
      </c>
      <c r="B46" s="29"/>
      <c r="C46" s="28"/>
      <c r="D46" s="28"/>
      <c r="E46" s="28"/>
      <c r="F46" s="28"/>
      <c r="G46" s="28"/>
    </row>
    <row r="47" spans="1:7" s="3" customFormat="1" ht="19.5" customHeight="1">
      <c r="A47" s="52">
        <v>30</v>
      </c>
      <c r="B47" s="29"/>
      <c r="C47" s="28"/>
      <c r="D47" s="28"/>
      <c r="E47" s="28"/>
      <c r="F47" s="28"/>
      <c r="G47" s="28"/>
    </row>
    <row r="48" spans="1:7" s="3" customFormat="1" ht="19.5" customHeight="1">
      <c r="A48" s="52">
        <v>31</v>
      </c>
      <c r="B48" s="29"/>
      <c r="C48" s="28"/>
      <c r="D48" s="28"/>
      <c r="E48" s="28"/>
      <c r="F48" s="28"/>
      <c r="G48" s="28"/>
    </row>
    <row r="49" spans="1:7" s="3" customFormat="1" ht="19.5" customHeight="1">
      <c r="A49" s="52">
        <v>32</v>
      </c>
      <c r="B49" s="29"/>
      <c r="C49" s="28"/>
      <c r="D49" s="28"/>
      <c r="E49" s="28"/>
      <c r="F49" s="28"/>
      <c r="G49" s="28"/>
    </row>
    <row r="50" spans="1:7" s="3" customFormat="1" ht="19.5" customHeight="1">
      <c r="A50" s="52">
        <v>33</v>
      </c>
      <c r="B50" s="29"/>
      <c r="C50" s="28"/>
      <c r="D50" s="28"/>
      <c r="E50" s="28"/>
      <c r="F50" s="28"/>
      <c r="G50" s="28"/>
    </row>
    <row r="51" spans="1:7" s="3" customFormat="1" ht="19.5" customHeight="1">
      <c r="A51" s="52">
        <v>34</v>
      </c>
      <c r="B51" s="29"/>
      <c r="C51" s="28"/>
      <c r="D51" s="28"/>
      <c r="E51" s="28"/>
      <c r="F51" s="28"/>
      <c r="G51" s="28"/>
    </row>
    <row r="52" spans="1:7" s="3" customFormat="1" ht="19.5" customHeight="1">
      <c r="A52" s="52">
        <v>35</v>
      </c>
      <c r="B52" s="29"/>
      <c r="C52" s="28"/>
      <c r="D52" s="28"/>
      <c r="E52" s="28"/>
      <c r="F52" s="28"/>
      <c r="G52" s="28"/>
    </row>
    <row r="53" spans="1:7" s="3" customFormat="1" ht="19.5" customHeight="1">
      <c r="A53" s="52">
        <v>36</v>
      </c>
      <c r="B53" s="29"/>
      <c r="C53" s="28"/>
      <c r="D53" s="28"/>
      <c r="E53" s="28"/>
      <c r="F53" s="28"/>
      <c r="G53" s="28"/>
    </row>
    <row r="54" spans="1:7" s="3" customFormat="1" ht="19.5" customHeight="1">
      <c r="A54" s="52">
        <v>37</v>
      </c>
      <c r="B54" s="29"/>
      <c r="C54" s="28"/>
      <c r="D54" s="28"/>
      <c r="E54" s="28"/>
      <c r="F54" s="28"/>
      <c r="G54" s="28"/>
    </row>
    <row r="55" spans="1:7" s="3" customFormat="1" ht="19.5" customHeight="1">
      <c r="A55" s="52">
        <v>38</v>
      </c>
      <c r="B55" s="29"/>
      <c r="C55" s="28"/>
      <c r="D55" s="28"/>
      <c r="E55" s="28"/>
      <c r="F55" s="28"/>
      <c r="G55" s="28"/>
    </row>
    <row r="56" spans="1:7" s="3" customFormat="1" ht="19.5" customHeight="1">
      <c r="A56" s="52">
        <v>39</v>
      </c>
      <c r="B56" s="29"/>
      <c r="C56" s="28"/>
      <c r="D56" s="28"/>
      <c r="E56" s="28"/>
      <c r="F56" s="28"/>
      <c r="G56" s="28"/>
    </row>
    <row r="57" spans="1:7" s="3" customFormat="1" ht="19.5" customHeight="1">
      <c r="A57" s="52">
        <v>40</v>
      </c>
      <c r="B57" s="29"/>
      <c r="C57" s="28"/>
      <c r="D57" s="28"/>
      <c r="E57" s="28"/>
      <c r="F57" s="28"/>
      <c r="G57" s="28"/>
    </row>
    <row r="58" spans="1:7" s="3" customFormat="1" ht="19.5" customHeight="1">
      <c r="A58" s="52">
        <v>41</v>
      </c>
      <c r="B58" s="29"/>
      <c r="C58" s="28"/>
      <c r="D58" s="28"/>
      <c r="E58" s="28"/>
      <c r="F58" s="28"/>
      <c r="G58" s="28"/>
    </row>
    <row r="59" spans="1:7" s="3" customFormat="1" ht="19.5" customHeight="1">
      <c r="A59" s="52">
        <v>42</v>
      </c>
      <c r="B59" s="29"/>
      <c r="C59" s="28"/>
      <c r="D59" s="28"/>
      <c r="E59" s="28"/>
      <c r="F59" s="28"/>
      <c r="G59" s="28"/>
    </row>
    <row r="60" spans="1:7" s="3" customFormat="1" ht="19.5" customHeight="1">
      <c r="A60" s="52">
        <v>43</v>
      </c>
      <c r="B60" s="29"/>
      <c r="C60" s="28"/>
      <c r="D60" s="28"/>
      <c r="E60" s="28"/>
      <c r="F60" s="28"/>
      <c r="G60" s="28"/>
    </row>
    <row r="61" spans="1:7" s="3" customFormat="1" ht="19.5" customHeight="1">
      <c r="A61" s="52">
        <v>44</v>
      </c>
      <c r="B61" s="29"/>
      <c r="C61" s="28"/>
      <c r="D61" s="28"/>
      <c r="E61" s="28"/>
      <c r="F61" s="28"/>
      <c r="G61" s="28"/>
    </row>
    <row r="62" spans="1:7" s="3" customFormat="1" ht="19.5" customHeight="1">
      <c r="A62" s="52">
        <v>45</v>
      </c>
      <c r="B62" s="29"/>
      <c r="C62" s="28"/>
      <c r="D62" s="28"/>
      <c r="E62" s="28"/>
      <c r="F62" s="28"/>
      <c r="G62" s="28"/>
    </row>
    <row r="63" spans="1:7" s="3" customFormat="1" ht="19.5" customHeight="1">
      <c r="A63" s="52">
        <v>46</v>
      </c>
      <c r="B63" s="29"/>
      <c r="C63" s="28"/>
      <c r="D63" s="28"/>
      <c r="E63" s="28"/>
      <c r="F63" s="28"/>
      <c r="G63" s="28"/>
    </row>
    <row r="64" spans="1:7" s="3" customFormat="1" ht="19.5" customHeight="1">
      <c r="A64" s="52">
        <v>47</v>
      </c>
      <c r="B64" s="29"/>
      <c r="C64" s="28"/>
      <c r="D64" s="28"/>
      <c r="E64" s="28"/>
      <c r="F64" s="28"/>
      <c r="G64" s="28"/>
    </row>
    <row r="65" spans="1:7" s="3" customFormat="1" ht="19.5" customHeight="1">
      <c r="A65" s="52">
        <v>48</v>
      </c>
      <c r="B65" s="29"/>
      <c r="C65" s="28"/>
      <c r="D65" s="28"/>
      <c r="E65" s="28"/>
      <c r="F65" s="28"/>
      <c r="G65" s="28"/>
    </row>
    <row r="66" spans="1:7" s="3" customFormat="1" ht="19.5" customHeight="1">
      <c r="A66" s="52">
        <v>49</v>
      </c>
      <c r="B66" s="29"/>
      <c r="C66" s="28"/>
      <c r="D66" s="28"/>
      <c r="E66" s="28"/>
      <c r="F66" s="28"/>
      <c r="G66" s="28"/>
    </row>
    <row r="67" spans="1:7" s="3" customFormat="1" ht="19.5" customHeight="1">
      <c r="A67" s="52">
        <v>50</v>
      </c>
      <c r="B67" s="29"/>
      <c r="C67" s="28"/>
      <c r="D67" s="28"/>
      <c r="E67" s="28"/>
      <c r="F67" s="28"/>
      <c r="G67" s="28"/>
    </row>
    <row r="68" spans="1:7" s="3" customFormat="1" ht="19.5" customHeight="1">
      <c r="A68" s="52">
        <v>51</v>
      </c>
      <c r="B68" s="29"/>
      <c r="C68" s="28"/>
      <c r="D68" s="28"/>
      <c r="E68" s="28"/>
      <c r="F68" s="28"/>
      <c r="G68" s="28"/>
    </row>
    <row r="69" spans="1:7" s="3" customFormat="1" ht="19.5" customHeight="1">
      <c r="A69" s="52">
        <v>52</v>
      </c>
      <c r="B69" s="29"/>
      <c r="C69" s="28"/>
      <c r="D69" s="28"/>
      <c r="E69" s="28"/>
      <c r="F69" s="28"/>
      <c r="G69" s="28"/>
    </row>
    <row r="70" spans="1:7" s="3" customFormat="1" ht="19.5" customHeight="1">
      <c r="A70" s="52">
        <v>53</v>
      </c>
      <c r="B70" s="29"/>
      <c r="C70" s="28"/>
      <c r="D70" s="28"/>
      <c r="E70" s="28"/>
      <c r="F70" s="28"/>
      <c r="G70" s="28"/>
    </row>
    <row r="71" spans="1:7" s="3" customFormat="1" ht="19.5" customHeight="1">
      <c r="A71" s="52">
        <v>54</v>
      </c>
      <c r="B71" s="29"/>
      <c r="C71" s="28"/>
      <c r="D71" s="28"/>
      <c r="E71" s="28"/>
      <c r="F71" s="28"/>
      <c r="G71" s="28"/>
    </row>
    <row r="72" spans="1:7" s="3" customFormat="1" ht="19.5" customHeight="1">
      <c r="A72" s="52">
        <v>55</v>
      </c>
      <c r="B72" s="29"/>
      <c r="C72" s="28"/>
      <c r="D72" s="28"/>
      <c r="E72" s="28"/>
      <c r="F72" s="28"/>
      <c r="G72" s="28"/>
    </row>
    <row r="73" spans="1:7" s="3" customFormat="1" ht="19.5" customHeight="1">
      <c r="A73" s="52">
        <v>56</v>
      </c>
      <c r="B73" s="29"/>
      <c r="C73" s="28"/>
      <c r="D73" s="28"/>
      <c r="E73" s="28"/>
      <c r="F73" s="28"/>
      <c r="G73" s="28"/>
    </row>
    <row r="74" spans="1:7" s="3" customFormat="1" ht="19.5" customHeight="1">
      <c r="A74" s="52">
        <v>57</v>
      </c>
      <c r="B74" s="29"/>
      <c r="C74" s="28"/>
      <c r="D74" s="28"/>
      <c r="E74" s="28"/>
      <c r="F74" s="28"/>
      <c r="G74" s="28"/>
    </row>
    <row r="75" spans="1:7" s="3" customFormat="1" ht="19.5" customHeight="1">
      <c r="A75" s="52">
        <v>58</v>
      </c>
      <c r="B75" s="29"/>
      <c r="C75" s="28"/>
      <c r="D75" s="28"/>
      <c r="E75" s="28"/>
      <c r="F75" s="28"/>
      <c r="G75" s="28"/>
    </row>
    <row r="76" spans="1:7" s="3" customFormat="1" ht="19.5" customHeight="1">
      <c r="A76" s="52">
        <v>59</v>
      </c>
      <c r="B76" s="29"/>
      <c r="C76" s="28"/>
      <c r="D76" s="28"/>
      <c r="E76" s="28"/>
      <c r="F76" s="28"/>
      <c r="G76" s="28"/>
    </row>
    <row r="77" spans="1:7" s="3" customFormat="1" ht="19.5" customHeight="1">
      <c r="A77" s="52">
        <v>60</v>
      </c>
      <c r="B77" s="29"/>
      <c r="C77" s="28"/>
      <c r="D77" s="28"/>
      <c r="E77" s="28"/>
      <c r="F77" s="28"/>
      <c r="G77" s="28"/>
    </row>
    <row r="78" spans="1:7" s="3" customFormat="1" ht="19.5" customHeight="1">
      <c r="A78" s="52">
        <v>61</v>
      </c>
      <c r="B78" s="29"/>
      <c r="C78" s="28"/>
      <c r="D78" s="28"/>
      <c r="E78" s="28"/>
      <c r="F78" s="28"/>
      <c r="G78" s="28"/>
    </row>
    <row r="79" spans="1:7" s="3" customFormat="1" ht="19.5" customHeight="1">
      <c r="A79" s="52">
        <v>62</v>
      </c>
      <c r="B79" s="29"/>
      <c r="C79" s="28"/>
      <c r="D79" s="28"/>
      <c r="E79" s="28"/>
      <c r="F79" s="28"/>
      <c r="G79" s="28"/>
    </row>
    <row r="80" spans="1:7" s="3" customFormat="1" ht="19.5" customHeight="1">
      <c r="A80" s="52">
        <v>63</v>
      </c>
      <c r="B80" s="29"/>
      <c r="C80" s="28"/>
      <c r="D80" s="28"/>
      <c r="E80" s="28"/>
      <c r="F80" s="28"/>
      <c r="G80" s="28"/>
    </row>
    <row r="81" spans="1:7" s="3" customFormat="1" ht="19.5" customHeight="1">
      <c r="A81" s="52">
        <v>64</v>
      </c>
      <c r="B81" s="29"/>
      <c r="C81" s="28"/>
      <c r="D81" s="28"/>
      <c r="E81" s="28"/>
      <c r="F81" s="28"/>
      <c r="G81" s="28"/>
    </row>
    <row r="82" spans="1:7" s="3" customFormat="1" ht="19.5" customHeight="1">
      <c r="A82" s="52">
        <v>65</v>
      </c>
      <c r="B82" s="29"/>
      <c r="C82" s="28"/>
      <c r="D82" s="28"/>
      <c r="E82" s="28"/>
      <c r="F82" s="28"/>
      <c r="G82" s="28"/>
    </row>
    <row r="83" spans="1:7" s="3" customFormat="1" ht="19.5" customHeight="1">
      <c r="A83" s="52">
        <v>66</v>
      </c>
      <c r="B83" s="29"/>
      <c r="C83" s="28"/>
      <c r="D83" s="28"/>
      <c r="E83" s="28"/>
      <c r="F83" s="28"/>
      <c r="G83" s="28"/>
    </row>
    <row r="84" spans="1:7" s="3" customFormat="1" ht="19.5" customHeight="1">
      <c r="A84" s="52">
        <v>67</v>
      </c>
      <c r="B84" s="29"/>
      <c r="C84" s="28"/>
      <c r="D84" s="28"/>
      <c r="E84" s="28"/>
      <c r="F84" s="28"/>
      <c r="G84" s="28"/>
    </row>
    <row r="85" spans="1:7" s="3" customFormat="1" ht="19.5" customHeight="1">
      <c r="A85" s="52">
        <v>68</v>
      </c>
      <c r="B85" s="29"/>
      <c r="C85" s="28"/>
      <c r="D85" s="28"/>
      <c r="E85" s="28"/>
      <c r="F85" s="28"/>
      <c r="G85" s="28"/>
    </row>
    <row r="86" spans="1:7" s="3" customFormat="1" ht="19.5" customHeight="1">
      <c r="A86" s="52">
        <v>69</v>
      </c>
      <c r="B86" s="29"/>
      <c r="C86" s="28"/>
      <c r="D86" s="28"/>
      <c r="E86" s="28"/>
      <c r="F86" s="28"/>
      <c r="G86" s="28"/>
    </row>
    <row r="87" spans="1:7" s="3" customFormat="1" ht="19.5" customHeight="1">
      <c r="A87" s="52">
        <v>70</v>
      </c>
      <c r="B87" s="29"/>
      <c r="C87" s="28"/>
      <c r="D87" s="28"/>
      <c r="E87" s="28"/>
      <c r="F87" s="28"/>
      <c r="G87" s="28"/>
    </row>
    <row r="88" spans="1:7" s="3" customFormat="1" ht="19.5" customHeight="1">
      <c r="A88" s="52">
        <v>71</v>
      </c>
      <c r="B88" s="29"/>
      <c r="C88" s="28"/>
      <c r="D88" s="28"/>
      <c r="E88" s="28"/>
      <c r="F88" s="28"/>
      <c r="G88" s="28"/>
    </row>
    <row r="89" spans="1:7" s="3" customFormat="1" ht="19.5" customHeight="1">
      <c r="A89" s="52">
        <v>72</v>
      </c>
      <c r="B89" s="29"/>
      <c r="C89" s="28"/>
      <c r="D89" s="28"/>
      <c r="E89" s="28"/>
      <c r="F89" s="28"/>
      <c r="G89" s="28"/>
    </row>
    <row r="90" spans="1:7" s="3" customFormat="1" ht="19.5" customHeight="1">
      <c r="A90" s="52">
        <v>73</v>
      </c>
      <c r="B90" s="29"/>
      <c r="C90" s="28"/>
      <c r="D90" s="28"/>
      <c r="E90" s="28"/>
      <c r="F90" s="28"/>
      <c r="G90" s="28"/>
    </row>
    <row r="91" spans="1:7" s="3" customFormat="1" ht="19.5" customHeight="1">
      <c r="A91" s="52">
        <v>74</v>
      </c>
      <c r="B91" s="29"/>
      <c r="C91" s="28"/>
      <c r="D91" s="28"/>
      <c r="E91" s="28"/>
      <c r="F91" s="28"/>
      <c r="G91" s="28"/>
    </row>
    <row r="92" spans="1:7" s="3" customFormat="1" ht="19.5" customHeight="1">
      <c r="A92" s="52">
        <v>75</v>
      </c>
      <c r="B92" s="29"/>
      <c r="C92" s="28"/>
      <c r="D92" s="28"/>
      <c r="E92" s="28"/>
      <c r="F92" s="28"/>
      <c r="G92" s="28"/>
    </row>
    <row r="93" spans="1:7" s="3" customFormat="1" ht="19.5" customHeight="1">
      <c r="A93" s="52">
        <v>76</v>
      </c>
      <c r="B93" s="29"/>
      <c r="C93" s="28"/>
      <c r="D93" s="28"/>
      <c r="E93" s="28"/>
      <c r="F93" s="28"/>
      <c r="G93" s="28"/>
    </row>
    <row r="94" spans="1:7" s="3" customFormat="1" ht="19.5" customHeight="1">
      <c r="A94" s="52">
        <v>77</v>
      </c>
      <c r="B94" s="29"/>
      <c r="C94" s="28"/>
      <c r="D94" s="28"/>
      <c r="E94" s="28"/>
      <c r="F94" s="28"/>
      <c r="G94" s="28"/>
    </row>
    <row r="95" spans="1:7" s="3" customFormat="1" ht="19.5" customHeight="1">
      <c r="A95" s="52">
        <v>78</v>
      </c>
      <c r="B95" s="29"/>
      <c r="C95" s="28"/>
      <c r="D95" s="28"/>
      <c r="E95" s="28"/>
      <c r="F95" s="28"/>
      <c r="G95" s="28"/>
    </row>
    <row r="96" spans="1:7" s="3" customFormat="1" ht="19.5" customHeight="1">
      <c r="A96" s="52">
        <v>79</v>
      </c>
      <c r="B96" s="29"/>
      <c r="C96" s="28"/>
      <c r="D96" s="28"/>
      <c r="E96" s="28"/>
      <c r="F96" s="28"/>
      <c r="G96" s="28"/>
    </row>
    <row r="97" spans="1:7" s="3" customFormat="1" ht="19.5" customHeight="1">
      <c r="A97" s="52">
        <v>80</v>
      </c>
      <c r="B97" s="29"/>
      <c r="C97" s="28"/>
      <c r="D97" s="28"/>
      <c r="E97" s="28"/>
      <c r="F97" s="28"/>
      <c r="G97" s="28"/>
    </row>
    <row r="98" spans="1:7" s="3" customFormat="1" ht="19.5" customHeight="1">
      <c r="A98" s="52">
        <v>81</v>
      </c>
      <c r="B98" s="29"/>
      <c r="C98" s="28"/>
      <c r="D98" s="28"/>
      <c r="E98" s="28"/>
      <c r="F98" s="28"/>
      <c r="G98" s="28"/>
    </row>
    <row r="99" spans="1:7" s="3" customFormat="1" ht="19.5" customHeight="1">
      <c r="A99" s="52">
        <v>82</v>
      </c>
      <c r="B99" s="29"/>
      <c r="C99" s="28"/>
      <c r="D99" s="28"/>
      <c r="E99" s="28"/>
      <c r="F99" s="28"/>
      <c r="G99" s="28"/>
    </row>
    <row r="100" spans="1:7" s="3" customFormat="1" ht="19.5" customHeight="1">
      <c r="A100" s="52">
        <v>83</v>
      </c>
      <c r="B100" s="29"/>
      <c r="C100" s="28"/>
      <c r="D100" s="28"/>
      <c r="E100" s="28"/>
      <c r="F100" s="28"/>
      <c r="G100" s="28"/>
    </row>
    <row r="101" spans="1:7" s="3" customFormat="1" ht="19.5" customHeight="1">
      <c r="A101" s="52">
        <v>84</v>
      </c>
      <c r="B101" s="29"/>
      <c r="C101" s="28"/>
      <c r="D101" s="28"/>
      <c r="E101" s="28"/>
      <c r="F101" s="28"/>
      <c r="G101" s="28"/>
    </row>
    <row r="102" spans="1:7" s="3" customFormat="1" ht="19.5" customHeight="1">
      <c r="A102" s="52">
        <v>85</v>
      </c>
      <c r="B102" s="29"/>
      <c r="C102" s="28"/>
      <c r="D102" s="28"/>
      <c r="E102" s="28"/>
      <c r="F102" s="28"/>
      <c r="G102" s="28"/>
    </row>
    <row r="103" spans="1:7" s="3" customFormat="1" ht="19.5" customHeight="1">
      <c r="A103" s="52">
        <v>86</v>
      </c>
      <c r="B103" s="29"/>
      <c r="C103" s="28"/>
      <c r="D103" s="28"/>
      <c r="E103" s="28"/>
      <c r="F103" s="28"/>
      <c r="G103" s="28"/>
    </row>
    <row r="104" spans="1:7" s="3" customFormat="1" ht="19.5" customHeight="1">
      <c r="A104" s="52">
        <v>87</v>
      </c>
      <c r="B104" s="29"/>
      <c r="C104" s="28"/>
      <c r="D104" s="28"/>
      <c r="E104" s="28"/>
      <c r="F104" s="28"/>
      <c r="G104" s="28"/>
    </row>
    <row r="105" spans="1:7" s="3" customFormat="1" ht="19.5" customHeight="1">
      <c r="A105" s="52">
        <v>88</v>
      </c>
      <c r="B105" s="29"/>
      <c r="C105" s="28"/>
      <c r="D105" s="28"/>
      <c r="E105" s="28"/>
      <c r="F105" s="28"/>
      <c r="G105" s="28"/>
    </row>
    <row r="106" spans="1:7" s="3" customFormat="1" ht="19.5" customHeight="1">
      <c r="A106" s="52">
        <v>89</v>
      </c>
      <c r="B106" s="29"/>
      <c r="C106" s="28"/>
      <c r="D106" s="28"/>
      <c r="E106" s="28"/>
      <c r="F106" s="28"/>
      <c r="G106" s="28"/>
    </row>
    <row r="107" spans="1:7" s="3" customFormat="1" ht="19.5" customHeight="1">
      <c r="A107" s="52">
        <v>90</v>
      </c>
      <c r="B107" s="29"/>
      <c r="C107" s="28"/>
      <c r="D107" s="28"/>
      <c r="E107" s="28"/>
      <c r="F107" s="28"/>
      <c r="G107" s="28"/>
    </row>
    <row r="108" spans="1:7" s="3" customFormat="1" ht="19.5" customHeight="1">
      <c r="A108" s="52">
        <v>91</v>
      </c>
      <c r="B108" s="29"/>
      <c r="C108" s="28"/>
      <c r="D108" s="28"/>
      <c r="E108" s="28"/>
      <c r="F108" s="28"/>
      <c r="G108" s="28"/>
    </row>
    <row r="109" spans="1:7" s="3" customFormat="1" ht="19.5" customHeight="1">
      <c r="A109" s="52">
        <v>92</v>
      </c>
      <c r="B109" s="29"/>
      <c r="C109" s="28"/>
      <c r="D109" s="28"/>
      <c r="E109" s="28"/>
      <c r="F109" s="28"/>
      <c r="G109" s="28"/>
    </row>
    <row r="110" spans="1:7" s="3" customFormat="1" ht="19.5" customHeight="1">
      <c r="A110" s="52">
        <v>93</v>
      </c>
      <c r="B110" s="29"/>
      <c r="C110" s="28"/>
      <c r="D110" s="28"/>
      <c r="E110" s="28"/>
      <c r="F110" s="28"/>
      <c r="G110" s="28"/>
    </row>
    <row r="111" spans="1:7" s="3" customFormat="1" ht="19.5" customHeight="1">
      <c r="A111" s="52">
        <v>94</v>
      </c>
      <c r="B111" s="29"/>
      <c r="C111" s="28"/>
      <c r="D111" s="28"/>
      <c r="E111" s="28"/>
      <c r="F111" s="28"/>
      <c r="G111" s="28"/>
    </row>
    <row r="112" spans="1:7" s="3" customFormat="1" ht="19.5" customHeight="1">
      <c r="A112" s="52">
        <v>95</v>
      </c>
      <c r="B112" s="29"/>
      <c r="C112" s="28"/>
      <c r="D112" s="28"/>
      <c r="E112" s="28"/>
      <c r="F112" s="28"/>
      <c r="G112" s="28"/>
    </row>
    <row r="113" spans="1:7" s="3" customFormat="1" ht="19.5" customHeight="1">
      <c r="A113" s="52">
        <v>96</v>
      </c>
      <c r="B113" s="29"/>
      <c r="C113" s="28"/>
      <c r="D113" s="28"/>
      <c r="E113" s="28"/>
      <c r="F113" s="28"/>
      <c r="G113" s="28"/>
    </row>
    <row r="114" spans="1:7" s="3" customFormat="1" ht="19.5" customHeight="1">
      <c r="A114" s="52">
        <v>97</v>
      </c>
      <c r="B114" s="29"/>
      <c r="C114" s="28"/>
      <c r="D114" s="28"/>
      <c r="E114" s="28"/>
      <c r="F114" s="28"/>
      <c r="G114" s="28"/>
    </row>
    <row r="115" spans="1:7" s="3" customFormat="1" ht="19.5" customHeight="1">
      <c r="A115" s="52">
        <v>98</v>
      </c>
      <c r="B115" s="29"/>
      <c r="C115" s="28"/>
      <c r="D115" s="28"/>
      <c r="E115" s="28"/>
      <c r="F115" s="28"/>
      <c r="G115" s="28"/>
    </row>
    <row r="116" spans="1:7" s="3" customFormat="1" ht="19.5" customHeight="1">
      <c r="A116" s="52">
        <v>99</v>
      </c>
      <c r="B116" s="29"/>
      <c r="C116" s="28"/>
      <c r="D116" s="28"/>
      <c r="E116" s="28"/>
      <c r="F116" s="28"/>
      <c r="G116" s="28"/>
    </row>
    <row r="117" spans="1:7" s="3" customFormat="1" ht="19.5" customHeight="1">
      <c r="A117" s="52">
        <v>100</v>
      </c>
      <c r="B117" s="29"/>
      <c r="C117" s="28"/>
      <c r="D117" s="28"/>
      <c r="E117" s="28"/>
      <c r="F117" s="28"/>
      <c r="G117" s="28"/>
    </row>
    <row r="118" spans="1:7" s="3" customFormat="1" ht="19.5" customHeight="1">
      <c r="A118" s="52">
        <v>101</v>
      </c>
      <c r="B118" s="29"/>
      <c r="C118" s="28"/>
      <c r="D118" s="28"/>
      <c r="E118" s="28"/>
      <c r="F118" s="28"/>
      <c r="G118" s="65"/>
    </row>
    <row r="119" spans="1:7" s="3" customFormat="1" ht="19.5" customHeight="1">
      <c r="A119" s="52">
        <v>102</v>
      </c>
      <c r="B119" s="29"/>
      <c r="C119" s="28"/>
      <c r="D119" s="28"/>
      <c r="E119" s="28"/>
      <c r="F119" s="28"/>
      <c r="G119" s="65"/>
    </row>
    <row r="120" spans="1:7" s="3" customFormat="1" ht="19.5" customHeight="1">
      <c r="A120" s="52">
        <v>103</v>
      </c>
      <c r="B120" s="29"/>
      <c r="C120" s="28"/>
      <c r="D120" s="28"/>
      <c r="E120" s="28"/>
      <c r="F120" s="28"/>
      <c r="G120" s="65"/>
    </row>
    <row r="121" spans="1:7" s="3" customFormat="1" ht="19.5" customHeight="1">
      <c r="A121" s="52">
        <v>104</v>
      </c>
      <c r="B121" s="29"/>
      <c r="C121" s="28"/>
      <c r="D121" s="28"/>
      <c r="E121" s="28"/>
      <c r="F121" s="28"/>
      <c r="G121" s="65"/>
    </row>
    <row r="122" spans="1:7" s="3" customFormat="1" ht="19.5" customHeight="1">
      <c r="A122" s="52">
        <v>105</v>
      </c>
      <c r="B122" s="29"/>
      <c r="C122" s="28"/>
      <c r="D122" s="28"/>
      <c r="E122" s="28"/>
      <c r="F122" s="28"/>
      <c r="G122" s="65"/>
    </row>
    <row r="123" spans="1:7" s="3" customFormat="1" ht="19.5" customHeight="1">
      <c r="A123" s="52">
        <v>106</v>
      </c>
      <c r="B123" s="29"/>
      <c r="C123" s="28"/>
      <c r="D123" s="28"/>
      <c r="E123" s="28"/>
      <c r="F123" s="28"/>
      <c r="G123" s="65"/>
    </row>
    <row r="124" spans="1:7" s="3" customFormat="1" ht="19.5" customHeight="1">
      <c r="A124" s="52">
        <v>107</v>
      </c>
      <c r="B124" s="29"/>
      <c r="C124" s="28"/>
      <c r="D124" s="28"/>
      <c r="E124" s="28"/>
      <c r="F124" s="28"/>
      <c r="G124" s="65"/>
    </row>
    <row r="125" spans="1:7" s="3" customFormat="1" ht="19.5" customHeight="1">
      <c r="A125" s="52">
        <v>108</v>
      </c>
      <c r="B125" s="29"/>
      <c r="C125" s="28"/>
      <c r="D125" s="28"/>
      <c r="E125" s="28"/>
      <c r="F125" s="28"/>
      <c r="G125" s="65"/>
    </row>
    <row r="126" spans="1:7" s="3" customFormat="1" ht="19.5" customHeight="1">
      <c r="A126" s="52">
        <v>109</v>
      </c>
      <c r="B126" s="29"/>
      <c r="C126" s="28"/>
      <c r="D126" s="28"/>
      <c r="E126" s="28"/>
      <c r="F126" s="28"/>
      <c r="G126" s="65"/>
    </row>
    <row r="127" spans="1:7" s="3" customFormat="1" ht="19.5" customHeight="1">
      <c r="A127" s="52">
        <v>110</v>
      </c>
      <c r="B127" s="29"/>
      <c r="C127" s="28"/>
      <c r="D127" s="28"/>
      <c r="E127" s="28"/>
      <c r="F127" s="28"/>
      <c r="G127" s="65"/>
    </row>
    <row r="128" spans="1:7" s="3" customFormat="1" ht="19.5" customHeight="1">
      <c r="A128" s="52">
        <v>111</v>
      </c>
      <c r="B128" s="29"/>
      <c r="C128" s="28"/>
      <c r="D128" s="28"/>
      <c r="E128" s="28"/>
      <c r="F128" s="28"/>
      <c r="G128" s="65"/>
    </row>
    <row r="129" spans="1:7" s="3" customFormat="1" ht="19.5" customHeight="1">
      <c r="A129" s="52">
        <v>112</v>
      </c>
      <c r="B129" s="29"/>
      <c r="C129" s="28"/>
      <c r="D129" s="28"/>
      <c r="E129" s="28"/>
      <c r="F129" s="28"/>
      <c r="G129" s="65"/>
    </row>
    <row r="130" spans="1:7" s="3" customFormat="1" ht="19.5" customHeight="1">
      <c r="A130" s="52">
        <v>113</v>
      </c>
      <c r="B130" s="29"/>
      <c r="C130" s="28"/>
      <c r="D130" s="28"/>
      <c r="E130" s="28"/>
      <c r="F130" s="28"/>
      <c r="G130" s="65"/>
    </row>
    <row r="131" spans="1:7" s="3" customFormat="1" ht="19.5" customHeight="1">
      <c r="A131" s="52">
        <v>114</v>
      </c>
      <c r="B131" s="29"/>
      <c r="C131" s="28"/>
      <c r="D131" s="28"/>
      <c r="E131" s="28"/>
      <c r="F131" s="28"/>
      <c r="G131" s="65"/>
    </row>
    <row r="132" spans="1:7" s="3" customFormat="1" ht="19.5" customHeight="1">
      <c r="A132" s="52">
        <v>115</v>
      </c>
      <c r="B132" s="29"/>
      <c r="C132" s="28"/>
      <c r="D132" s="28"/>
      <c r="E132" s="28"/>
      <c r="F132" s="28"/>
      <c r="G132" s="65"/>
    </row>
    <row r="133" spans="1:7" s="3" customFormat="1" ht="19.5" customHeight="1">
      <c r="A133" s="52">
        <v>116</v>
      </c>
      <c r="B133" s="29"/>
      <c r="C133" s="28"/>
      <c r="D133" s="28"/>
      <c r="E133" s="28"/>
      <c r="F133" s="28"/>
      <c r="G133" s="65"/>
    </row>
    <row r="134" spans="1:7" s="3" customFormat="1" ht="19.5" customHeight="1">
      <c r="A134" s="52">
        <v>117</v>
      </c>
      <c r="B134" s="29"/>
      <c r="C134" s="28"/>
      <c r="D134" s="28"/>
      <c r="E134" s="28"/>
      <c r="F134" s="28"/>
      <c r="G134" s="65"/>
    </row>
    <row r="135" spans="1:7" s="3" customFormat="1" ht="19.5" customHeight="1">
      <c r="A135" s="52">
        <v>118</v>
      </c>
      <c r="B135" s="29"/>
      <c r="C135" s="28"/>
      <c r="D135" s="28"/>
      <c r="E135" s="28"/>
      <c r="F135" s="28"/>
      <c r="G135" s="65"/>
    </row>
    <row r="136" spans="1:7" s="3" customFormat="1" ht="19.5" customHeight="1">
      <c r="A136" s="52">
        <v>119</v>
      </c>
      <c r="B136" s="29"/>
      <c r="C136" s="28"/>
      <c r="D136" s="28"/>
      <c r="E136" s="28"/>
      <c r="F136" s="28"/>
      <c r="G136" s="65"/>
    </row>
    <row r="137" spans="1:7" s="3" customFormat="1" ht="19.5" customHeight="1">
      <c r="A137" s="52">
        <v>120</v>
      </c>
      <c r="B137" s="29"/>
      <c r="C137" s="28"/>
      <c r="D137" s="28"/>
      <c r="E137" s="28"/>
      <c r="F137" s="28"/>
      <c r="G137" s="65"/>
    </row>
    <row r="138" spans="1:7" s="3" customFormat="1" ht="19.5" customHeight="1">
      <c r="A138" s="52">
        <v>121</v>
      </c>
      <c r="B138" s="29"/>
      <c r="C138" s="28"/>
      <c r="D138" s="28"/>
      <c r="E138" s="28"/>
      <c r="F138" s="28"/>
      <c r="G138" s="65"/>
    </row>
    <row r="139" spans="1:7" s="3" customFormat="1" ht="19.5" customHeight="1">
      <c r="A139" s="52">
        <v>122</v>
      </c>
      <c r="B139" s="29"/>
      <c r="C139" s="28"/>
      <c r="D139" s="28"/>
      <c r="E139" s="28"/>
      <c r="F139" s="28"/>
      <c r="G139" s="65"/>
    </row>
    <row r="140" spans="1:7" s="3" customFormat="1" ht="19.5" customHeight="1">
      <c r="A140" s="52">
        <v>123</v>
      </c>
      <c r="B140" s="29"/>
      <c r="C140" s="28"/>
      <c r="D140" s="28"/>
      <c r="E140" s="28"/>
      <c r="F140" s="28"/>
      <c r="G140" s="65"/>
    </row>
    <row r="141" spans="1:7" s="3" customFormat="1" ht="19.5" customHeight="1">
      <c r="A141" s="52">
        <v>124</v>
      </c>
      <c r="B141" s="29"/>
      <c r="C141" s="28"/>
      <c r="D141" s="28"/>
      <c r="E141" s="28"/>
      <c r="F141" s="28"/>
      <c r="G141" s="65"/>
    </row>
    <row r="142" spans="1:7" s="3" customFormat="1" ht="19.5" customHeight="1">
      <c r="A142" s="52">
        <v>125</v>
      </c>
      <c r="B142" s="29"/>
      <c r="C142" s="28"/>
      <c r="D142" s="28"/>
      <c r="E142" s="28"/>
      <c r="F142" s="28"/>
      <c r="G142" s="65"/>
    </row>
  </sheetData>
  <sheetProtection selectLockedCells="1" selectUnlockedCells="1"/>
  <mergeCells count="5">
    <mergeCell ref="A1:G2"/>
    <mergeCell ref="A5:D7"/>
    <mergeCell ref="C12:E12"/>
    <mergeCell ref="C14:E14"/>
    <mergeCell ref="A16:G16"/>
  </mergeCells>
  <hyperlinks>
    <hyperlink ref="I2" location="Memento!A1" display="AIDE"/>
    <hyperlink ref="I4" location="Class GS!A1" display="CLASSEMENT"/>
  </hyperlinks>
  <printOptions/>
  <pageMargins left="0" right="0" top="0.39375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H142"/>
  <sheetViews>
    <sheetView workbookViewId="0" topLeftCell="A1">
      <selection activeCell="C12" sqref="C12"/>
    </sheetView>
  </sheetViews>
  <sheetFormatPr defaultColWidth="11.421875" defaultRowHeight="12.75"/>
  <cols>
    <col min="1" max="1" width="4.00390625" style="0" customWidth="1"/>
    <col min="2" max="2" width="30.8515625" style="0" customWidth="1"/>
    <col min="3" max="3" width="21.7109375" style="0" customWidth="1"/>
    <col min="4" max="4" width="10.7109375" style="0" customWidth="1"/>
    <col min="5" max="5" width="21.7109375" style="0" customWidth="1"/>
  </cols>
  <sheetData>
    <row r="1" spans="1:7" ht="12.75" customHeight="1">
      <c r="A1" s="35" t="s">
        <v>65</v>
      </c>
      <c r="B1" s="35"/>
      <c r="C1" s="35"/>
      <c r="D1" s="35"/>
      <c r="E1" s="35"/>
      <c r="F1" s="35"/>
      <c r="G1" s="36"/>
    </row>
    <row r="2" spans="1:8" ht="20.25" customHeight="1">
      <c r="A2" s="35"/>
      <c r="B2" s="35"/>
      <c r="C2" s="35"/>
      <c r="D2" s="35"/>
      <c r="E2" s="35"/>
      <c r="F2" s="35"/>
      <c r="G2" s="36"/>
      <c r="H2" s="6" t="s">
        <v>66</v>
      </c>
    </row>
    <row r="3" ht="12.75">
      <c r="G3" s="36"/>
    </row>
    <row r="4" ht="12.75">
      <c r="G4" s="36"/>
    </row>
    <row r="5" spans="1:7" ht="12.75" customHeight="1">
      <c r="A5" s="54" t="s">
        <v>68</v>
      </c>
      <c r="B5" s="54"/>
      <c r="C5" s="54"/>
      <c r="D5" s="54"/>
      <c r="G5" s="36"/>
    </row>
    <row r="6" spans="1:7" ht="12.75">
      <c r="A6" s="54"/>
      <c r="B6" s="54"/>
      <c r="C6" s="54"/>
      <c r="D6" s="54"/>
      <c r="G6" s="36"/>
    </row>
    <row r="7" spans="1:7" ht="66" customHeight="1">
      <c r="A7" s="54"/>
      <c r="B7" s="54"/>
      <c r="C7" s="54"/>
      <c r="D7" s="54"/>
      <c r="E7" s="59"/>
      <c r="F7" s="59"/>
      <c r="G7" s="36"/>
    </row>
    <row r="8" ht="12.75">
      <c r="G8" s="36"/>
    </row>
    <row r="9" ht="13.5" customHeight="1"/>
    <row r="10" spans="2:7" ht="21.75" customHeight="1">
      <c r="B10" s="55" t="s">
        <v>69</v>
      </c>
      <c r="C10" s="40">
        <f>'Emarg 1ere'!$C$10</f>
        <v>41817</v>
      </c>
      <c r="D10" s="41"/>
      <c r="G10" s="36"/>
    </row>
    <row r="11" spans="2:7" ht="21.75" customHeight="1">
      <c r="B11" s="55"/>
      <c r="C11" s="39"/>
      <c r="D11" s="39"/>
      <c r="E11" s="42"/>
      <c r="F11" s="42"/>
      <c r="G11" s="36"/>
    </row>
    <row r="12" spans="2:7" ht="21.75" customHeight="1">
      <c r="B12" s="55" t="s">
        <v>70</v>
      </c>
      <c r="C12" s="40" t="str">
        <f>'Emarg 1ere'!$C$12:$E$12</f>
        <v>VERNEUIL SUR AVRE</v>
      </c>
      <c r="D12" s="40"/>
      <c r="E12" s="40"/>
      <c r="F12" s="42"/>
      <c r="G12" s="36"/>
    </row>
    <row r="13" spans="2:5" ht="14.25" customHeight="1">
      <c r="B13" s="36"/>
      <c r="C13" s="56"/>
      <c r="D13" s="56"/>
      <c r="E13" s="56"/>
    </row>
    <row r="14" spans="2:6" s="45" customFormat="1" ht="21" customHeight="1">
      <c r="B14" s="55" t="s">
        <v>72</v>
      </c>
      <c r="C14" s="53" t="str">
        <f>'Emarg 1ere'!$C$14:$E$14</f>
        <v>STADE VERNOLIEN</v>
      </c>
      <c r="D14" s="53"/>
      <c r="E14" s="53"/>
      <c r="F14"/>
    </row>
    <row r="15" spans="1:6" s="45" customFormat="1" ht="21" customHeight="1">
      <c r="A15" s="39"/>
      <c r="B15" s="39"/>
      <c r="C15" s="46"/>
      <c r="D15" s="46"/>
      <c r="E15" s="56"/>
      <c r="F15"/>
    </row>
    <row r="16" spans="1:6" ht="12.75">
      <c r="A16" s="49" t="s">
        <v>173</v>
      </c>
      <c r="B16" s="49"/>
      <c r="C16" s="49"/>
      <c r="D16" s="49"/>
      <c r="E16" s="49"/>
      <c r="F16" s="49"/>
    </row>
    <row r="17" spans="1:6" ht="12.75">
      <c r="A17" s="50" t="s">
        <v>75</v>
      </c>
      <c r="B17" s="50" t="s">
        <v>76</v>
      </c>
      <c r="C17" s="50" t="s">
        <v>77</v>
      </c>
      <c r="D17" s="51" t="s">
        <v>78</v>
      </c>
      <c r="E17" s="50" t="s">
        <v>79</v>
      </c>
      <c r="F17" s="50" t="s">
        <v>80</v>
      </c>
    </row>
    <row r="18" spans="1:6" s="3" customFormat="1" ht="19.5" customHeight="1">
      <c r="A18" s="26">
        <v>121</v>
      </c>
      <c r="B18" s="29"/>
      <c r="C18" s="28"/>
      <c r="D18" s="28"/>
      <c r="E18" s="28"/>
      <c r="F18" s="28"/>
    </row>
    <row r="19" spans="1:6" s="3" customFormat="1" ht="19.5" customHeight="1">
      <c r="A19" s="26">
        <v>122</v>
      </c>
      <c r="B19" s="29"/>
      <c r="C19" s="28"/>
      <c r="D19" s="28"/>
      <c r="E19" s="28"/>
      <c r="F19" s="28"/>
    </row>
    <row r="20" spans="1:6" s="3" customFormat="1" ht="19.5" customHeight="1">
      <c r="A20" s="26">
        <v>123</v>
      </c>
      <c r="B20" s="29"/>
      <c r="C20" s="28"/>
      <c r="D20" s="28"/>
      <c r="E20" s="28"/>
      <c r="F20" s="28"/>
    </row>
    <row r="21" spans="1:6" s="3" customFormat="1" ht="19.5" customHeight="1">
      <c r="A21" s="26">
        <v>124</v>
      </c>
      <c r="B21" s="66"/>
      <c r="C21" s="14"/>
      <c r="D21" s="14"/>
      <c r="E21" s="28"/>
      <c r="F21" s="14"/>
    </row>
    <row r="22" spans="1:6" s="3" customFormat="1" ht="19.5" customHeight="1">
      <c r="A22" s="26">
        <v>125</v>
      </c>
      <c r="B22" s="29"/>
      <c r="C22" s="28"/>
      <c r="D22" s="28"/>
      <c r="E22" s="28"/>
      <c r="F22" s="28"/>
    </row>
    <row r="23" spans="1:6" s="3" customFormat="1" ht="19.5" customHeight="1">
      <c r="A23" s="26">
        <v>126</v>
      </c>
      <c r="B23" s="29"/>
      <c r="C23" s="28"/>
      <c r="D23" s="28"/>
      <c r="E23" s="28"/>
      <c r="F23" s="28"/>
    </row>
    <row r="24" spans="1:6" s="3" customFormat="1" ht="19.5" customHeight="1">
      <c r="A24" s="26">
        <v>127</v>
      </c>
      <c r="B24" s="29"/>
      <c r="C24" s="28"/>
      <c r="D24" s="28"/>
      <c r="E24" s="28"/>
      <c r="F24" s="28"/>
    </row>
    <row r="25" spans="1:6" s="3" customFormat="1" ht="19.5" customHeight="1">
      <c r="A25" s="26">
        <v>128</v>
      </c>
      <c r="B25" s="29"/>
      <c r="C25" s="28"/>
      <c r="D25" s="28"/>
      <c r="E25" s="28"/>
      <c r="F25" s="28"/>
    </row>
    <row r="26" spans="1:6" s="3" customFormat="1" ht="19.5" customHeight="1">
      <c r="A26" s="26">
        <v>129</v>
      </c>
      <c r="B26" s="29"/>
      <c r="C26" s="28"/>
      <c r="D26" s="28"/>
      <c r="E26" s="28"/>
      <c r="F26" s="28"/>
    </row>
    <row r="27" spans="1:6" s="3" customFormat="1" ht="19.5" customHeight="1">
      <c r="A27" s="26">
        <v>130</v>
      </c>
      <c r="B27" s="29"/>
      <c r="C27" s="28"/>
      <c r="D27" s="28"/>
      <c r="E27" s="28"/>
      <c r="F27" s="28"/>
    </row>
    <row r="28" spans="1:6" s="3" customFormat="1" ht="19.5" customHeight="1">
      <c r="A28" s="26">
        <v>11</v>
      </c>
      <c r="B28" s="29"/>
      <c r="C28" s="28"/>
      <c r="D28" s="28"/>
      <c r="E28" s="28"/>
      <c r="F28" s="28"/>
    </row>
    <row r="29" spans="1:6" s="3" customFormat="1" ht="19.5" customHeight="1">
      <c r="A29" s="26">
        <v>12</v>
      </c>
      <c r="B29" s="29"/>
      <c r="C29" s="28"/>
      <c r="D29" s="28"/>
      <c r="E29" s="28"/>
      <c r="F29" s="28"/>
    </row>
    <row r="30" spans="1:6" s="3" customFormat="1" ht="19.5" customHeight="1">
      <c r="A30" s="26">
        <v>13</v>
      </c>
      <c r="B30" s="29"/>
      <c r="C30" s="28"/>
      <c r="D30" s="28"/>
      <c r="E30" s="28"/>
      <c r="F30" s="28"/>
    </row>
    <row r="31" spans="1:6" s="3" customFormat="1" ht="19.5" customHeight="1">
      <c r="A31" s="26">
        <v>14</v>
      </c>
      <c r="B31" s="29"/>
      <c r="C31" s="28"/>
      <c r="D31" s="28"/>
      <c r="E31" s="28"/>
      <c r="F31" s="28"/>
    </row>
    <row r="32" spans="1:6" s="3" customFormat="1" ht="19.5" customHeight="1">
      <c r="A32" s="26">
        <v>15</v>
      </c>
      <c r="B32" s="29"/>
      <c r="C32" s="28"/>
      <c r="D32" s="28"/>
      <c r="E32" s="28"/>
      <c r="F32" s="28"/>
    </row>
    <row r="33" spans="1:6" s="3" customFormat="1" ht="19.5" customHeight="1">
      <c r="A33" s="26">
        <v>16</v>
      </c>
      <c r="B33" s="29"/>
      <c r="C33" s="28"/>
      <c r="D33" s="28"/>
      <c r="E33" s="28"/>
      <c r="F33" s="28"/>
    </row>
    <row r="34" spans="1:6" s="3" customFormat="1" ht="19.5" customHeight="1">
      <c r="A34" s="26">
        <v>17</v>
      </c>
      <c r="B34" s="29"/>
      <c r="C34" s="28"/>
      <c r="D34" s="28"/>
      <c r="E34" s="28"/>
      <c r="F34" s="28"/>
    </row>
    <row r="35" spans="1:6" s="3" customFormat="1" ht="19.5" customHeight="1">
      <c r="A35" s="26">
        <v>18</v>
      </c>
      <c r="B35" s="29"/>
      <c r="C35" s="28"/>
      <c r="D35" s="28"/>
      <c r="E35" s="28"/>
      <c r="F35" s="28"/>
    </row>
    <row r="36" spans="1:6" s="3" customFormat="1" ht="19.5" customHeight="1">
      <c r="A36" s="26">
        <v>19</v>
      </c>
      <c r="B36" s="29"/>
      <c r="C36" s="28"/>
      <c r="D36" s="28"/>
      <c r="E36" s="28"/>
      <c r="F36" s="28"/>
    </row>
    <row r="37" spans="1:6" s="3" customFormat="1" ht="19.5" customHeight="1">
      <c r="A37" s="26">
        <v>20</v>
      </c>
      <c r="B37" s="29"/>
      <c r="C37" s="28"/>
      <c r="D37" s="28"/>
      <c r="E37" s="28"/>
      <c r="F37" s="28"/>
    </row>
    <row r="38" spans="1:6" s="3" customFormat="1" ht="19.5" customHeight="1">
      <c r="A38" s="26">
        <v>21</v>
      </c>
      <c r="B38" s="29"/>
      <c r="C38" s="28"/>
      <c r="D38" s="28"/>
      <c r="E38" s="28"/>
      <c r="F38" s="28"/>
    </row>
    <row r="39" spans="1:6" s="3" customFormat="1" ht="19.5" customHeight="1">
      <c r="A39" s="26">
        <v>22</v>
      </c>
      <c r="B39" s="29"/>
      <c r="C39" s="28"/>
      <c r="D39" s="28"/>
      <c r="E39" s="28"/>
      <c r="F39" s="28"/>
    </row>
    <row r="40" spans="1:6" s="3" customFormat="1" ht="19.5" customHeight="1">
      <c r="A40" s="26">
        <v>23</v>
      </c>
      <c r="B40" s="29"/>
      <c r="C40" s="28"/>
      <c r="D40" s="28"/>
      <c r="E40" s="28"/>
      <c r="F40" s="28"/>
    </row>
    <row r="41" spans="1:6" s="3" customFormat="1" ht="19.5" customHeight="1">
      <c r="A41" s="26">
        <v>24</v>
      </c>
      <c r="B41" s="29"/>
      <c r="C41" s="28"/>
      <c r="D41" s="28"/>
      <c r="E41" s="28"/>
      <c r="F41" s="28"/>
    </row>
    <row r="42" spans="1:6" s="3" customFormat="1" ht="19.5" customHeight="1">
      <c r="A42" s="26">
        <v>25</v>
      </c>
      <c r="B42" s="29"/>
      <c r="C42" s="28"/>
      <c r="D42" s="28"/>
      <c r="E42" s="28"/>
      <c r="F42" s="28"/>
    </row>
    <row r="43" spans="1:6" s="3" customFormat="1" ht="19.5" customHeight="1">
      <c r="A43" s="26">
        <v>26</v>
      </c>
      <c r="B43" s="29"/>
      <c r="C43" s="28"/>
      <c r="D43" s="28"/>
      <c r="E43" s="28"/>
      <c r="F43" s="28"/>
    </row>
    <row r="44" spans="1:6" s="3" customFormat="1" ht="19.5" customHeight="1">
      <c r="A44" s="26">
        <v>27</v>
      </c>
      <c r="B44" s="29"/>
      <c r="C44" s="28"/>
      <c r="D44" s="28"/>
      <c r="E44" s="28"/>
      <c r="F44" s="28"/>
    </row>
    <row r="45" spans="1:6" s="3" customFormat="1" ht="19.5" customHeight="1">
      <c r="A45" s="26">
        <v>28</v>
      </c>
      <c r="B45" s="29"/>
      <c r="C45" s="28"/>
      <c r="D45" s="28"/>
      <c r="E45" s="28"/>
      <c r="F45" s="28"/>
    </row>
    <row r="46" spans="1:6" s="3" customFormat="1" ht="19.5" customHeight="1">
      <c r="A46" s="26">
        <v>29</v>
      </c>
      <c r="B46" s="29"/>
      <c r="C46" s="28"/>
      <c r="D46" s="28"/>
      <c r="E46" s="28"/>
      <c r="F46" s="28"/>
    </row>
    <row r="47" spans="1:6" s="3" customFormat="1" ht="19.5" customHeight="1">
      <c r="A47" s="26">
        <v>30</v>
      </c>
      <c r="B47" s="29"/>
      <c r="C47" s="28"/>
      <c r="D47" s="28"/>
      <c r="E47" s="28"/>
      <c r="F47" s="28"/>
    </row>
    <row r="48" spans="1:6" s="3" customFormat="1" ht="19.5" customHeight="1">
      <c r="A48" s="26">
        <v>31</v>
      </c>
      <c r="B48" s="29"/>
      <c r="C48" s="28"/>
      <c r="D48" s="28"/>
      <c r="E48" s="28"/>
      <c r="F48" s="28"/>
    </row>
    <row r="49" spans="1:6" s="3" customFormat="1" ht="19.5" customHeight="1">
      <c r="A49" s="26">
        <v>32</v>
      </c>
      <c r="B49" s="29"/>
      <c r="C49" s="28"/>
      <c r="D49" s="28"/>
      <c r="E49" s="28"/>
      <c r="F49" s="28"/>
    </row>
    <row r="50" spans="1:6" s="3" customFormat="1" ht="19.5" customHeight="1">
      <c r="A50" s="26">
        <v>33</v>
      </c>
      <c r="B50" s="29"/>
      <c r="C50" s="28"/>
      <c r="D50" s="28"/>
      <c r="E50" s="28"/>
      <c r="F50" s="28"/>
    </row>
    <row r="51" spans="1:6" s="3" customFormat="1" ht="19.5" customHeight="1">
      <c r="A51" s="26">
        <v>34</v>
      </c>
      <c r="B51" s="29"/>
      <c r="C51" s="28"/>
      <c r="D51" s="28"/>
      <c r="E51" s="28"/>
      <c r="F51" s="28"/>
    </row>
    <row r="52" spans="1:6" s="3" customFormat="1" ht="19.5" customHeight="1">
      <c r="A52" s="26">
        <v>35</v>
      </c>
      <c r="B52" s="29"/>
      <c r="C52" s="28"/>
      <c r="D52" s="28"/>
      <c r="E52" s="28"/>
      <c r="F52" s="28"/>
    </row>
    <row r="53" spans="1:6" s="3" customFormat="1" ht="19.5" customHeight="1">
      <c r="A53" s="26">
        <v>36</v>
      </c>
      <c r="B53" s="29"/>
      <c r="C53" s="28"/>
      <c r="D53" s="28"/>
      <c r="E53" s="28"/>
      <c r="F53" s="28"/>
    </row>
    <row r="54" spans="1:6" s="3" customFormat="1" ht="19.5" customHeight="1">
      <c r="A54" s="26">
        <v>37</v>
      </c>
      <c r="B54" s="29"/>
      <c r="C54" s="28"/>
      <c r="D54" s="28"/>
      <c r="E54" s="28"/>
      <c r="F54" s="28"/>
    </row>
    <row r="55" spans="1:6" s="3" customFormat="1" ht="19.5" customHeight="1">
      <c r="A55" s="26">
        <v>38</v>
      </c>
      <c r="B55" s="29"/>
      <c r="C55" s="28"/>
      <c r="D55" s="28"/>
      <c r="E55" s="28"/>
      <c r="F55" s="28"/>
    </row>
    <row r="56" spans="1:6" s="3" customFormat="1" ht="19.5" customHeight="1">
      <c r="A56" s="26">
        <v>39</v>
      </c>
      <c r="B56" s="29"/>
      <c r="C56" s="28"/>
      <c r="D56" s="28"/>
      <c r="E56" s="28"/>
      <c r="F56" s="28"/>
    </row>
    <row r="57" spans="1:6" s="3" customFormat="1" ht="19.5" customHeight="1">
      <c r="A57" s="26">
        <v>40</v>
      </c>
      <c r="B57" s="29"/>
      <c r="C57" s="28"/>
      <c r="D57" s="28"/>
      <c r="E57" s="28"/>
      <c r="F57" s="28"/>
    </row>
    <row r="58" spans="1:6" s="3" customFormat="1" ht="19.5" customHeight="1">
      <c r="A58" s="26">
        <v>41</v>
      </c>
      <c r="B58" s="29"/>
      <c r="C58" s="28"/>
      <c r="D58" s="28"/>
      <c r="E58" s="28"/>
      <c r="F58" s="28"/>
    </row>
    <row r="59" spans="1:6" s="3" customFormat="1" ht="19.5" customHeight="1">
      <c r="A59" s="26">
        <v>42</v>
      </c>
      <c r="B59" s="29"/>
      <c r="C59" s="28"/>
      <c r="D59" s="28"/>
      <c r="E59" s="28"/>
      <c r="F59" s="28"/>
    </row>
    <row r="60" spans="1:6" s="3" customFormat="1" ht="19.5" customHeight="1">
      <c r="A60" s="26">
        <v>43</v>
      </c>
      <c r="B60" s="29"/>
      <c r="C60" s="28"/>
      <c r="D60" s="28"/>
      <c r="E60" s="28"/>
      <c r="F60" s="28"/>
    </row>
    <row r="61" spans="1:6" s="3" customFormat="1" ht="19.5" customHeight="1">
      <c r="A61" s="26">
        <v>44</v>
      </c>
      <c r="B61" s="29"/>
      <c r="C61" s="28"/>
      <c r="D61" s="28"/>
      <c r="E61" s="28"/>
      <c r="F61" s="28"/>
    </row>
    <row r="62" spans="1:6" s="3" customFormat="1" ht="19.5" customHeight="1">
      <c r="A62" s="26">
        <v>45</v>
      </c>
      <c r="B62" s="29"/>
      <c r="C62" s="28"/>
      <c r="D62" s="28"/>
      <c r="E62" s="28"/>
      <c r="F62" s="28"/>
    </row>
    <row r="63" spans="1:6" s="3" customFormat="1" ht="19.5" customHeight="1">
      <c r="A63" s="26">
        <v>46</v>
      </c>
      <c r="B63" s="29"/>
      <c r="C63" s="28"/>
      <c r="D63" s="28"/>
      <c r="E63" s="28"/>
      <c r="F63" s="28"/>
    </row>
    <row r="64" spans="1:6" s="3" customFormat="1" ht="19.5" customHeight="1">
      <c r="A64" s="26">
        <v>47</v>
      </c>
      <c r="B64" s="29"/>
      <c r="C64" s="28"/>
      <c r="D64" s="28"/>
      <c r="E64" s="28"/>
      <c r="F64" s="28"/>
    </row>
    <row r="65" spans="1:6" s="3" customFormat="1" ht="19.5" customHeight="1">
      <c r="A65" s="26">
        <v>48</v>
      </c>
      <c r="B65" s="29"/>
      <c r="C65" s="28"/>
      <c r="D65" s="28"/>
      <c r="E65" s="28"/>
      <c r="F65" s="28"/>
    </row>
    <row r="66" spans="1:6" s="3" customFormat="1" ht="19.5" customHeight="1">
      <c r="A66" s="26">
        <v>49</v>
      </c>
      <c r="B66" s="29"/>
      <c r="C66" s="28"/>
      <c r="D66" s="28"/>
      <c r="E66" s="28"/>
      <c r="F66" s="28"/>
    </row>
    <row r="67" spans="1:6" s="3" customFormat="1" ht="19.5" customHeight="1">
      <c r="A67" s="26">
        <v>50</v>
      </c>
      <c r="B67" s="29"/>
      <c r="C67" s="28"/>
      <c r="D67" s="28"/>
      <c r="E67" s="28"/>
      <c r="F67" s="28"/>
    </row>
    <row r="68" spans="1:6" s="3" customFormat="1" ht="19.5" customHeight="1">
      <c r="A68" s="26">
        <v>51</v>
      </c>
      <c r="B68" s="29"/>
      <c r="C68" s="28"/>
      <c r="D68" s="28"/>
      <c r="E68" s="28"/>
      <c r="F68" s="28"/>
    </row>
    <row r="69" spans="1:6" s="3" customFormat="1" ht="19.5" customHeight="1">
      <c r="A69" s="26">
        <v>52</v>
      </c>
      <c r="B69" s="29"/>
      <c r="C69" s="28"/>
      <c r="D69" s="28"/>
      <c r="E69" s="28"/>
      <c r="F69" s="28"/>
    </row>
    <row r="70" spans="1:6" s="3" customFormat="1" ht="19.5" customHeight="1">
      <c r="A70" s="26">
        <v>53</v>
      </c>
      <c r="B70" s="29"/>
      <c r="C70" s="28"/>
      <c r="D70" s="28"/>
      <c r="E70" s="28"/>
      <c r="F70" s="28"/>
    </row>
    <row r="71" spans="1:6" s="3" customFormat="1" ht="19.5" customHeight="1">
      <c r="A71" s="26">
        <v>54</v>
      </c>
      <c r="B71" s="29"/>
      <c r="C71" s="28"/>
      <c r="D71" s="28"/>
      <c r="E71" s="28"/>
      <c r="F71" s="28"/>
    </row>
    <row r="72" spans="1:6" s="3" customFormat="1" ht="19.5" customHeight="1">
      <c r="A72" s="26">
        <v>55</v>
      </c>
      <c r="B72" s="29"/>
      <c r="C72" s="28"/>
      <c r="D72" s="28"/>
      <c r="E72" s="28"/>
      <c r="F72" s="28"/>
    </row>
    <row r="73" spans="1:6" s="3" customFormat="1" ht="19.5" customHeight="1">
      <c r="A73" s="26">
        <v>56</v>
      </c>
      <c r="B73" s="29"/>
      <c r="C73" s="28"/>
      <c r="D73" s="28"/>
      <c r="E73" s="28"/>
      <c r="F73" s="28"/>
    </row>
    <row r="74" spans="1:6" s="3" customFormat="1" ht="19.5" customHeight="1">
      <c r="A74" s="26">
        <v>57</v>
      </c>
      <c r="B74" s="29"/>
      <c r="C74" s="28"/>
      <c r="D74" s="28"/>
      <c r="E74" s="28"/>
      <c r="F74" s="28"/>
    </row>
    <row r="75" spans="1:6" s="3" customFormat="1" ht="19.5" customHeight="1">
      <c r="A75" s="26">
        <v>58</v>
      </c>
      <c r="B75" s="29"/>
      <c r="C75" s="28"/>
      <c r="D75" s="28"/>
      <c r="E75" s="28"/>
      <c r="F75" s="28"/>
    </row>
    <row r="76" spans="1:6" s="3" customFormat="1" ht="19.5" customHeight="1">
      <c r="A76" s="26">
        <v>59</v>
      </c>
      <c r="B76" s="29"/>
      <c r="C76" s="28"/>
      <c r="D76" s="28"/>
      <c r="E76" s="28"/>
      <c r="F76" s="28"/>
    </row>
    <row r="77" spans="1:6" s="3" customFormat="1" ht="19.5" customHeight="1">
      <c r="A77" s="26">
        <v>60</v>
      </c>
      <c r="B77" s="29"/>
      <c r="C77" s="28"/>
      <c r="D77" s="28"/>
      <c r="E77" s="28"/>
      <c r="F77" s="28"/>
    </row>
    <row r="78" spans="1:6" s="3" customFormat="1" ht="19.5" customHeight="1">
      <c r="A78" s="26">
        <v>61</v>
      </c>
      <c r="B78" s="29"/>
      <c r="C78" s="28"/>
      <c r="D78" s="28"/>
      <c r="E78" s="28"/>
      <c r="F78" s="28"/>
    </row>
    <row r="79" spans="1:6" s="3" customFormat="1" ht="19.5" customHeight="1">
      <c r="A79" s="26">
        <v>62</v>
      </c>
      <c r="B79" s="29"/>
      <c r="C79" s="28"/>
      <c r="D79" s="28"/>
      <c r="E79" s="28"/>
      <c r="F79" s="28"/>
    </row>
    <row r="80" spans="1:6" s="3" customFormat="1" ht="19.5" customHeight="1">
      <c r="A80" s="26">
        <v>63</v>
      </c>
      <c r="B80" s="29"/>
      <c r="C80" s="28"/>
      <c r="D80" s="28"/>
      <c r="E80" s="28"/>
      <c r="F80" s="28"/>
    </row>
    <row r="81" spans="1:6" s="3" customFormat="1" ht="19.5" customHeight="1">
      <c r="A81" s="26">
        <v>64</v>
      </c>
      <c r="B81" s="29"/>
      <c r="C81" s="28"/>
      <c r="D81" s="28"/>
      <c r="E81" s="28"/>
      <c r="F81" s="28"/>
    </row>
    <row r="82" spans="1:6" s="3" customFormat="1" ht="19.5" customHeight="1">
      <c r="A82" s="26">
        <v>65</v>
      </c>
      <c r="B82" s="29"/>
      <c r="C82" s="28"/>
      <c r="D82" s="28"/>
      <c r="E82" s="28"/>
      <c r="F82" s="28"/>
    </row>
    <row r="83" spans="1:6" s="3" customFormat="1" ht="19.5" customHeight="1">
      <c r="A83" s="26">
        <v>66</v>
      </c>
      <c r="B83" s="29"/>
      <c r="C83" s="28"/>
      <c r="D83" s="28"/>
      <c r="E83" s="28"/>
      <c r="F83" s="28"/>
    </row>
    <row r="84" spans="1:6" s="3" customFormat="1" ht="19.5" customHeight="1">
      <c r="A84" s="26">
        <v>67</v>
      </c>
      <c r="B84" s="29"/>
      <c r="C84" s="28"/>
      <c r="D84" s="28"/>
      <c r="E84" s="28"/>
      <c r="F84" s="28"/>
    </row>
    <row r="85" spans="1:6" s="3" customFormat="1" ht="19.5" customHeight="1">
      <c r="A85" s="26">
        <v>68</v>
      </c>
      <c r="B85" s="29"/>
      <c r="C85" s="28"/>
      <c r="D85" s="28"/>
      <c r="E85" s="28"/>
      <c r="F85" s="28"/>
    </row>
    <row r="86" spans="1:6" s="3" customFormat="1" ht="19.5" customHeight="1">
      <c r="A86" s="26">
        <v>69</v>
      </c>
      <c r="B86" s="29"/>
      <c r="C86" s="28"/>
      <c r="D86" s="28"/>
      <c r="E86" s="28"/>
      <c r="F86" s="28"/>
    </row>
    <row r="87" spans="1:6" s="3" customFormat="1" ht="19.5" customHeight="1">
      <c r="A87" s="26">
        <v>70</v>
      </c>
      <c r="B87" s="29"/>
      <c r="C87" s="28"/>
      <c r="D87" s="28"/>
      <c r="E87" s="28"/>
      <c r="F87" s="28"/>
    </row>
    <row r="88" spans="1:6" s="3" customFormat="1" ht="19.5" customHeight="1">
      <c r="A88" s="26">
        <v>71</v>
      </c>
      <c r="B88" s="29"/>
      <c r="C88" s="28"/>
      <c r="D88" s="28"/>
      <c r="E88" s="28"/>
      <c r="F88" s="28"/>
    </row>
    <row r="89" spans="1:6" s="3" customFormat="1" ht="19.5" customHeight="1">
      <c r="A89" s="26">
        <v>72</v>
      </c>
      <c r="B89" s="29"/>
      <c r="C89" s="28"/>
      <c r="D89" s="28"/>
      <c r="E89" s="28"/>
      <c r="F89" s="28"/>
    </row>
    <row r="90" spans="1:6" s="3" customFormat="1" ht="19.5" customHeight="1">
      <c r="A90" s="26">
        <v>73</v>
      </c>
      <c r="B90" s="29"/>
      <c r="C90" s="28"/>
      <c r="D90" s="28"/>
      <c r="E90" s="28"/>
      <c r="F90" s="28"/>
    </row>
    <row r="91" spans="1:6" s="3" customFormat="1" ht="19.5" customHeight="1">
      <c r="A91" s="26">
        <v>74</v>
      </c>
      <c r="B91" s="29"/>
      <c r="C91" s="28"/>
      <c r="D91" s="28"/>
      <c r="E91" s="28"/>
      <c r="F91" s="28"/>
    </row>
    <row r="92" spans="1:6" s="3" customFormat="1" ht="19.5" customHeight="1">
      <c r="A92" s="26">
        <v>75</v>
      </c>
      <c r="B92" s="29"/>
      <c r="C92" s="28"/>
      <c r="D92" s="28"/>
      <c r="E92" s="28"/>
      <c r="F92" s="28"/>
    </row>
    <row r="93" spans="1:6" s="3" customFormat="1" ht="19.5" customHeight="1">
      <c r="A93" s="26">
        <v>76</v>
      </c>
      <c r="B93" s="29"/>
      <c r="C93" s="28"/>
      <c r="D93" s="28"/>
      <c r="E93" s="28"/>
      <c r="F93" s="28"/>
    </row>
    <row r="94" spans="1:6" s="3" customFormat="1" ht="19.5" customHeight="1">
      <c r="A94" s="26">
        <v>77</v>
      </c>
      <c r="B94" s="29"/>
      <c r="C94" s="28"/>
      <c r="D94" s="28"/>
      <c r="E94" s="28"/>
      <c r="F94" s="28"/>
    </row>
    <row r="95" spans="1:6" s="3" customFormat="1" ht="19.5" customHeight="1">
      <c r="A95" s="26">
        <v>78</v>
      </c>
      <c r="B95" s="29"/>
      <c r="C95" s="28"/>
      <c r="D95" s="28"/>
      <c r="E95" s="28"/>
      <c r="F95" s="28"/>
    </row>
    <row r="96" spans="1:6" s="3" customFormat="1" ht="19.5" customHeight="1">
      <c r="A96" s="26">
        <v>79</v>
      </c>
      <c r="B96" s="29"/>
      <c r="C96" s="28"/>
      <c r="D96" s="28"/>
      <c r="E96" s="28"/>
      <c r="F96" s="28"/>
    </row>
    <row r="97" spans="1:6" s="3" customFormat="1" ht="19.5" customHeight="1">
      <c r="A97" s="26">
        <v>80</v>
      </c>
      <c r="B97" s="29"/>
      <c r="C97" s="28"/>
      <c r="D97" s="28"/>
      <c r="E97" s="28"/>
      <c r="F97" s="28"/>
    </row>
    <row r="98" spans="1:6" s="3" customFormat="1" ht="19.5" customHeight="1">
      <c r="A98" s="26">
        <v>81</v>
      </c>
      <c r="B98" s="29"/>
      <c r="C98" s="28"/>
      <c r="D98" s="28"/>
      <c r="E98" s="28"/>
      <c r="F98" s="28"/>
    </row>
    <row r="99" spans="1:6" s="3" customFormat="1" ht="19.5" customHeight="1">
      <c r="A99" s="26">
        <v>82</v>
      </c>
      <c r="B99" s="29"/>
      <c r="C99" s="28"/>
      <c r="D99" s="28"/>
      <c r="E99" s="28"/>
      <c r="F99" s="28"/>
    </row>
    <row r="100" spans="1:6" s="3" customFormat="1" ht="19.5" customHeight="1">
      <c r="A100" s="26">
        <v>83</v>
      </c>
      <c r="B100" s="29"/>
      <c r="C100" s="28"/>
      <c r="D100" s="28"/>
      <c r="E100" s="28"/>
      <c r="F100" s="28"/>
    </row>
    <row r="101" spans="1:6" s="3" customFormat="1" ht="19.5" customHeight="1">
      <c r="A101" s="26">
        <v>84</v>
      </c>
      <c r="B101" s="29"/>
      <c r="C101" s="28"/>
      <c r="D101" s="28"/>
      <c r="E101" s="28"/>
      <c r="F101" s="28"/>
    </row>
    <row r="102" spans="1:6" s="3" customFormat="1" ht="19.5" customHeight="1">
      <c r="A102" s="26">
        <v>85</v>
      </c>
      <c r="B102" s="29"/>
      <c r="C102" s="28"/>
      <c r="D102" s="28"/>
      <c r="E102" s="28"/>
      <c r="F102" s="28"/>
    </row>
    <row r="103" spans="1:6" s="3" customFormat="1" ht="19.5" customHeight="1">
      <c r="A103" s="26">
        <v>86</v>
      </c>
      <c r="B103" s="29"/>
      <c r="C103" s="28"/>
      <c r="D103" s="28"/>
      <c r="E103" s="28"/>
      <c r="F103" s="28"/>
    </row>
    <row r="104" spans="1:6" s="3" customFormat="1" ht="19.5" customHeight="1">
      <c r="A104" s="26">
        <v>87</v>
      </c>
      <c r="B104" s="29"/>
      <c r="C104" s="28"/>
      <c r="D104" s="28"/>
      <c r="E104" s="28"/>
      <c r="F104" s="28"/>
    </row>
    <row r="105" spans="1:6" s="3" customFormat="1" ht="19.5" customHeight="1">
      <c r="A105" s="26">
        <v>88</v>
      </c>
      <c r="B105" s="29"/>
      <c r="C105" s="28"/>
      <c r="D105" s="28"/>
      <c r="E105" s="28"/>
      <c r="F105" s="28"/>
    </row>
    <row r="106" spans="1:6" s="3" customFormat="1" ht="19.5" customHeight="1">
      <c r="A106" s="26">
        <v>89</v>
      </c>
      <c r="B106" s="29"/>
      <c r="C106" s="28"/>
      <c r="D106" s="28"/>
      <c r="E106" s="28"/>
      <c r="F106" s="28"/>
    </row>
    <row r="107" spans="1:6" s="3" customFormat="1" ht="19.5" customHeight="1">
      <c r="A107" s="26">
        <v>90</v>
      </c>
      <c r="B107" s="29"/>
      <c r="C107" s="28"/>
      <c r="D107" s="28"/>
      <c r="E107" s="28"/>
      <c r="F107" s="28"/>
    </row>
    <row r="108" spans="1:6" s="3" customFormat="1" ht="19.5" customHeight="1">
      <c r="A108" s="26">
        <v>91</v>
      </c>
      <c r="B108" s="29"/>
      <c r="C108" s="28"/>
      <c r="D108" s="28"/>
      <c r="E108" s="28"/>
      <c r="F108" s="28"/>
    </row>
    <row r="109" spans="1:6" s="3" customFormat="1" ht="19.5" customHeight="1">
      <c r="A109" s="26">
        <v>92</v>
      </c>
      <c r="B109" s="29"/>
      <c r="C109" s="28"/>
      <c r="D109" s="28"/>
      <c r="E109" s="28"/>
      <c r="F109" s="28"/>
    </row>
    <row r="110" spans="1:6" s="3" customFormat="1" ht="19.5" customHeight="1">
      <c r="A110" s="26">
        <v>93</v>
      </c>
      <c r="B110" s="29"/>
      <c r="C110" s="28"/>
      <c r="D110" s="28"/>
      <c r="E110" s="28"/>
      <c r="F110" s="28"/>
    </row>
    <row r="111" spans="1:6" s="3" customFormat="1" ht="19.5" customHeight="1">
      <c r="A111" s="26">
        <v>94</v>
      </c>
      <c r="B111" s="29"/>
      <c r="C111" s="28"/>
      <c r="D111" s="28"/>
      <c r="E111" s="28"/>
      <c r="F111" s="28"/>
    </row>
    <row r="112" spans="1:6" s="3" customFormat="1" ht="19.5" customHeight="1">
      <c r="A112" s="26">
        <v>95</v>
      </c>
      <c r="B112" s="29"/>
      <c r="C112" s="28"/>
      <c r="D112" s="28"/>
      <c r="E112" s="28"/>
      <c r="F112" s="28"/>
    </row>
    <row r="113" spans="1:6" s="3" customFormat="1" ht="19.5" customHeight="1">
      <c r="A113" s="26">
        <v>96</v>
      </c>
      <c r="B113" s="29"/>
      <c r="C113" s="28"/>
      <c r="D113" s="28"/>
      <c r="E113" s="28"/>
      <c r="F113" s="28"/>
    </row>
    <row r="114" spans="1:6" s="3" customFormat="1" ht="19.5" customHeight="1">
      <c r="A114" s="26">
        <v>97</v>
      </c>
      <c r="B114" s="29"/>
      <c r="C114" s="28"/>
      <c r="D114" s="28"/>
      <c r="E114" s="28"/>
      <c r="F114" s="28"/>
    </row>
    <row r="115" spans="1:6" s="3" customFormat="1" ht="19.5" customHeight="1">
      <c r="A115" s="26">
        <v>98</v>
      </c>
      <c r="B115" s="29"/>
      <c r="C115" s="28"/>
      <c r="D115" s="28"/>
      <c r="E115" s="28"/>
      <c r="F115" s="28"/>
    </row>
    <row r="116" spans="1:6" s="3" customFormat="1" ht="19.5" customHeight="1">
      <c r="A116" s="26">
        <v>99</v>
      </c>
      <c r="B116" s="29"/>
      <c r="C116" s="28"/>
      <c r="D116" s="28"/>
      <c r="E116" s="28"/>
      <c r="F116" s="28"/>
    </row>
    <row r="117" spans="1:6" s="3" customFormat="1" ht="19.5" customHeight="1">
      <c r="A117" s="26">
        <v>100</v>
      </c>
      <c r="B117" s="29"/>
      <c r="C117" s="28"/>
      <c r="D117" s="28"/>
      <c r="E117" s="28"/>
      <c r="F117" s="28"/>
    </row>
    <row r="118" spans="1:6" s="3" customFormat="1" ht="19.5" customHeight="1">
      <c r="A118" s="26">
        <v>101</v>
      </c>
      <c r="B118" s="29"/>
      <c r="C118" s="28"/>
      <c r="D118" s="28"/>
      <c r="E118" s="28"/>
      <c r="F118" s="28"/>
    </row>
    <row r="119" spans="1:6" s="3" customFormat="1" ht="19.5" customHeight="1">
      <c r="A119" s="26">
        <v>102</v>
      </c>
      <c r="B119" s="29"/>
      <c r="C119" s="28"/>
      <c r="D119" s="28"/>
      <c r="E119" s="28"/>
      <c r="F119" s="28"/>
    </row>
    <row r="120" spans="1:6" s="3" customFormat="1" ht="19.5" customHeight="1">
      <c r="A120" s="26">
        <v>103</v>
      </c>
      <c r="B120" s="29"/>
      <c r="C120" s="28"/>
      <c r="D120" s="28"/>
      <c r="E120" s="28"/>
      <c r="F120" s="28"/>
    </row>
    <row r="121" spans="1:6" s="3" customFormat="1" ht="19.5" customHeight="1">
      <c r="A121" s="26">
        <v>104</v>
      </c>
      <c r="B121" s="29"/>
      <c r="C121" s="28"/>
      <c r="D121" s="28"/>
      <c r="E121" s="28"/>
      <c r="F121" s="28"/>
    </row>
    <row r="122" spans="1:6" s="3" customFormat="1" ht="19.5" customHeight="1">
      <c r="A122" s="26">
        <v>105</v>
      </c>
      <c r="B122" s="29"/>
      <c r="C122" s="28"/>
      <c r="D122" s="28"/>
      <c r="E122" s="28"/>
      <c r="F122" s="28"/>
    </row>
    <row r="123" spans="1:6" s="3" customFormat="1" ht="19.5" customHeight="1">
      <c r="A123" s="26">
        <v>106</v>
      </c>
      <c r="B123" s="29"/>
      <c r="C123" s="28"/>
      <c r="D123" s="28"/>
      <c r="E123" s="28"/>
      <c r="F123" s="28"/>
    </row>
    <row r="124" spans="1:6" s="3" customFormat="1" ht="19.5" customHeight="1">
      <c r="A124" s="26">
        <v>107</v>
      </c>
      <c r="B124" s="29"/>
      <c r="C124" s="28"/>
      <c r="D124" s="28"/>
      <c r="E124" s="28"/>
      <c r="F124" s="28"/>
    </row>
    <row r="125" spans="1:6" s="3" customFormat="1" ht="19.5" customHeight="1">
      <c r="A125" s="26">
        <v>108</v>
      </c>
      <c r="B125" s="29"/>
      <c r="C125" s="28"/>
      <c r="D125" s="28"/>
      <c r="E125" s="28"/>
      <c r="F125" s="28"/>
    </row>
    <row r="126" spans="1:6" s="3" customFormat="1" ht="19.5" customHeight="1">
      <c r="A126" s="26">
        <v>109</v>
      </c>
      <c r="B126" s="29"/>
      <c r="C126" s="28"/>
      <c r="D126" s="28"/>
      <c r="E126" s="28"/>
      <c r="F126" s="28"/>
    </row>
    <row r="127" spans="1:6" s="3" customFormat="1" ht="19.5" customHeight="1">
      <c r="A127" s="26">
        <v>110</v>
      </c>
      <c r="B127" s="29"/>
      <c r="C127" s="28"/>
      <c r="D127" s="28"/>
      <c r="E127" s="28"/>
      <c r="F127" s="28"/>
    </row>
    <row r="128" spans="1:6" s="3" customFormat="1" ht="19.5" customHeight="1">
      <c r="A128" s="26">
        <v>111</v>
      </c>
      <c r="B128" s="29"/>
      <c r="C128" s="28"/>
      <c r="D128" s="28"/>
      <c r="E128" s="28"/>
      <c r="F128" s="28"/>
    </row>
    <row r="129" spans="1:6" s="3" customFormat="1" ht="19.5" customHeight="1">
      <c r="A129" s="26">
        <v>112</v>
      </c>
      <c r="B129" s="29"/>
      <c r="C129" s="28"/>
      <c r="D129" s="28"/>
      <c r="E129" s="28"/>
      <c r="F129" s="28"/>
    </row>
    <row r="130" spans="1:6" s="3" customFormat="1" ht="19.5" customHeight="1">
      <c r="A130" s="26">
        <v>113</v>
      </c>
      <c r="B130" s="29"/>
      <c r="C130" s="28"/>
      <c r="D130" s="28"/>
      <c r="E130" s="28"/>
      <c r="F130" s="28"/>
    </row>
    <row r="131" spans="1:6" s="3" customFormat="1" ht="19.5" customHeight="1">
      <c r="A131" s="26">
        <v>114</v>
      </c>
      <c r="B131" s="29"/>
      <c r="C131" s="28"/>
      <c r="D131" s="28"/>
      <c r="E131" s="28"/>
      <c r="F131" s="28"/>
    </row>
    <row r="132" spans="1:6" s="3" customFormat="1" ht="19.5" customHeight="1">
      <c r="A132" s="26">
        <v>115</v>
      </c>
      <c r="B132" s="29"/>
      <c r="C132" s="28"/>
      <c r="D132" s="28"/>
      <c r="E132" s="28"/>
      <c r="F132" s="28"/>
    </row>
    <row r="133" spans="1:6" s="3" customFormat="1" ht="19.5" customHeight="1">
      <c r="A133" s="26">
        <v>116</v>
      </c>
      <c r="B133" s="29"/>
      <c r="C133" s="28"/>
      <c r="D133" s="28"/>
      <c r="E133" s="28"/>
      <c r="F133" s="28"/>
    </row>
    <row r="134" spans="1:6" s="3" customFormat="1" ht="19.5" customHeight="1">
      <c r="A134" s="26">
        <v>117</v>
      </c>
      <c r="B134" s="29"/>
      <c r="C134" s="28"/>
      <c r="D134" s="28"/>
      <c r="E134" s="28"/>
      <c r="F134" s="28"/>
    </row>
    <row r="135" spans="1:6" s="3" customFormat="1" ht="19.5" customHeight="1">
      <c r="A135" s="26">
        <v>118</v>
      </c>
      <c r="B135" s="29"/>
      <c r="C135" s="28"/>
      <c r="D135" s="28"/>
      <c r="E135" s="28"/>
      <c r="F135" s="28"/>
    </row>
    <row r="136" spans="1:6" s="3" customFormat="1" ht="19.5" customHeight="1">
      <c r="A136" s="26">
        <v>119</v>
      </c>
      <c r="B136" s="29"/>
      <c r="C136" s="28"/>
      <c r="D136" s="28"/>
      <c r="E136" s="28"/>
      <c r="F136" s="28"/>
    </row>
    <row r="137" spans="1:6" s="3" customFormat="1" ht="19.5" customHeight="1">
      <c r="A137" s="26">
        <v>120</v>
      </c>
      <c r="B137" s="29"/>
      <c r="C137" s="28"/>
      <c r="D137" s="28"/>
      <c r="E137" s="28"/>
      <c r="F137" s="28"/>
    </row>
    <row r="138" spans="1:6" s="3" customFormat="1" ht="19.5" customHeight="1">
      <c r="A138" s="26">
        <v>121</v>
      </c>
      <c r="B138" s="29"/>
      <c r="C138" s="28"/>
      <c r="D138" s="28"/>
      <c r="E138" s="28"/>
      <c r="F138" s="28"/>
    </row>
    <row r="139" spans="1:6" s="3" customFormat="1" ht="19.5" customHeight="1">
      <c r="A139" s="26">
        <v>122</v>
      </c>
      <c r="B139" s="29"/>
      <c r="C139" s="28"/>
      <c r="D139" s="28"/>
      <c r="E139" s="28"/>
      <c r="F139" s="28"/>
    </row>
    <row r="140" spans="1:6" s="3" customFormat="1" ht="19.5" customHeight="1">
      <c r="A140" s="26">
        <v>123</v>
      </c>
      <c r="B140" s="29"/>
      <c r="C140" s="28"/>
      <c r="D140" s="28"/>
      <c r="E140" s="28"/>
      <c r="F140" s="28"/>
    </row>
    <row r="141" spans="1:6" s="3" customFormat="1" ht="19.5" customHeight="1">
      <c r="A141" s="26">
        <v>124</v>
      </c>
      <c r="B141" s="29"/>
      <c r="C141" s="28"/>
      <c r="D141" s="28"/>
      <c r="E141" s="28"/>
      <c r="F141" s="28"/>
    </row>
    <row r="142" spans="1:6" s="3" customFormat="1" ht="19.5" customHeight="1">
      <c r="A142" s="26">
        <v>125</v>
      </c>
      <c r="B142" s="29"/>
      <c r="C142" s="28"/>
      <c r="D142" s="28"/>
      <c r="E142" s="28"/>
      <c r="F142" s="28"/>
    </row>
  </sheetData>
  <sheetProtection sheet="1" objects="1" scenarios="1" formatCells="0" formatColumns="0" formatRows="0"/>
  <mergeCells count="5">
    <mergeCell ref="A1:F2"/>
    <mergeCell ref="A5:D7"/>
    <mergeCell ref="C12:E12"/>
    <mergeCell ref="C14:E14"/>
    <mergeCell ref="A16:F16"/>
  </mergeCells>
  <hyperlinks>
    <hyperlink ref="H2" location="Memento!A1" display="AIDE"/>
  </hyperlinks>
  <printOptions/>
  <pageMargins left="0" right="0" top="0.39375" bottom="0.196527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H142"/>
  <sheetViews>
    <sheetView workbookViewId="0" topLeftCell="A2">
      <selection activeCell="B18" sqref="B18"/>
    </sheetView>
  </sheetViews>
  <sheetFormatPr defaultColWidth="11.421875" defaultRowHeight="12.75"/>
  <cols>
    <col min="1" max="1" width="7.00390625" style="0" customWidth="1"/>
    <col min="2" max="2" width="30.8515625" style="0" customWidth="1"/>
    <col min="3" max="3" width="21.7109375" style="0" customWidth="1"/>
    <col min="4" max="4" width="10.7109375" style="0" customWidth="1"/>
    <col min="5" max="5" width="21.7109375" style="0" customWidth="1"/>
  </cols>
  <sheetData>
    <row r="1" spans="1:7" ht="12.75" customHeight="1">
      <c r="A1" s="67" t="s">
        <v>65</v>
      </c>
      <c r="B1" s="67"/>
      <c r="C1" s="67"/>
      <c r="D1" s="67"/>
      <c r="E1" s="67"/>
      <c r="F1" s="67"/>
      <c r="G1" s="36"/>
    </row>
    <row r="2" spans="1:8" ht="21" customHeight="1">
      <c r="A2" s="67"/>
      <c r="B2" s="67"/>
      <c r="C2" s="67"/>
      <c r="D2" s="67"/>
      <c r="E2" s="67"/>
      <c r="F2" s="67"/>
      <c r="G2" s="36"/>
      <c r="H2" s="6" t="s">
        <v>66</v>
      </c>
    </row>
    <row r="3" spans="1:7" ht="12.75">
      <c r="A3" s="3"/>
      <c r="B3" s="3"/>
      <c r="C3" s="3"/>
      <c r="D3" s="3"/>
      <c r="E3" s="3"/>
      <c r="F3" s="3"/>
      <c r="G3" s="36"/>
    </row>
    <row r="4" spans="1:7" ht="12.75">
      <c r="A4" s="3"/>
      <c r="B4" s="3"/>
      <c r="C4" s="3"/>
      <c r="D4" s="3"/>
      <c r="E4" s="3"/>
      <c r="F4" s="3"/>
      <c r="G4" s="36"/>
    </row>
    <row r="5" spans="1:7" ht="12.75" customHeight="1">
      <c r="A5" s="68" t="s">
        <v>68</v>
      </c>
      <c r="B5" s="68"/>
      <c r="C5" s="68"/>
      <c r="D5" s="68"/>
      <c r="E5" s="3"/>
      <c r="F5" s="3"/>
      <c r="G5" s="36"/>
    </row>
    <row r="6" spans="1:7" ht="12.75">
      <c r="A6" s="68"/>
      <c r="B6" s="68"/>
      <c r="C6" s="68"/>
      <c r="D6" s="68"/>
      <c r="E6" s="3"/>
      <c r="F6" s="3"/>
      <c r="G6" s="36"/>
    </row>
    <row r="7" spans="1:7" ht="66" customHeight="1">
      <c r="A7" s="68"/>
      <c r="B7" s="68"/>
      <c r="C7" s="68"/>
      <c r="D7" s="68"/>
      <c r="E7" s="9"/>
      <c r="F7" s="9"/>
      <c r="G7" s="36"/>
    </row>
    <row r="8" spans="1:7" ht="12.75">
      <c r="A8" s="3"/>
      <c r="B8" s="3"/>
      <c r="C8" s="3"/>
      <c r="D8" s="3"/>
      <c r="E8" s="3"/>
      <c r="F8" s="3"/>
      <c r="G8" s="36"/>
    </row>
    <row r="9" spans="1:6" ht="13.5" customHeight="1">
      <c r="A9" s="3"/>
      <c r="B9" s="3"/>
      <c r="C9" s="3"/>
      <c r="D9" s="3"/>
      <c r="E9" s="3"/>
      <c r="F9" s="3"/>
    </row>
    <row r="10" spans="1:7" ht="21.75" customHeight="1">
      <c r="A10" s="3"/>
      <c r="B10" s="13" t="s">
        <v>69</v>
      </c>
      <c r="C10" s="69">
        <f>'Emarg 1ere'!$C$10</f>
        <v>41817</v>
      </c>
      <c r="D10" s="12"/>
      <c r="E10" s="3"/>
      <c r="F10" s="3"/>
      <c r="G10" s="36"/>
    </row>
    <row r="11" spans="1:7" ht="21.75" customHeight="1">
      <c r="A11" s="3"/>
      <c r="B11" s="13"/>
      <c r="C11" s="14"/>
      <c r="D11" s="14"/>
      <c r="E11" s="15"/>
      <c r="F11" s="15"/>
      <c r="G11" s="36"/>
    </row>
    <row r="12" spans="1:7" ht="21.75" customHeight="1">
      <c r="A12" s="3"/>
      <c r="B12" s="13" t="s">
        <v>70</v>
      </c>
      <c r="C12" s="11"/>
      <c r="D12" s="11"/>
      <c r="E12" s="11"/>
      <c r="F12" s="15"/>
      <c r="G12" s="36"/>
    </row>
    <row r="13" spans="1:6" ht="14.25" customHeight="1">
      <c r="A13" s="3"/>
      <c r="B13" s="5"/>
      <c r="C13" s="17"/>
      <c r="D13" s="17"/>
      <c r="E13" s="17"/>
      <c r="F13" s="3"/>
    </row>
    <row r="14" spans="1:6" s="45" customFormat="1" ht="21" customHeight="1">
      <c r="A14" s="18"/>
      <c r="B14" s="13" t="s">
        <v>72</v>
      </c>
      <c r="C14" s="28" t="s">
        <v>24</v>
      </c>
      <c r="D14" s="28"/>
      <c r="E14" s="28"/>
      <c r="F14" s="3"/>
    </row>
    <row r="15" spans="1:6" s="45" customFormat="1" ht="21" customHeight="1">
      <c r="A15" s="14"/>
      <c r="B15" s="14"/>
      <c r="C15" s="19"/>
      <c r="D15" s="19"/>
      <c r="E15" s="17"/>
      <c r="F15" s="3"/>
    </row>
    <row r="16" spans="1:6" ht="12.75">
      <c r="A16" s="49" t="s">
        <v>174</v>
      </c>
      <c r="B16" s="49"/>
      <c r="C16" s="49"/>
      <c r="D16" s="49"/>
      <c r="E16" s="49"/>
      <c r="F16" s="49"/>
    </row>
    <row r="17" spans="1:6" ht="12.75">
      <c r="A17" s="50" t="s">
        <v>75</v>
      </c>
      <c r="B17" s="50" t="s">
        <v>76</v>
      </c>
      <c r="C17" s="50" t="s">
        <v>77</v>
      </c>
      <c r="D17" s="51" t="s">
        <v>78</v>
      </c>
      <c r="E17" s="50" t="s">
        <v>79</v>
      </c>
      <c r="F17" s="50" t="s">
        <v>80</v>
      </c>
    </row>
    <row r="18" spans="1:6" s="3" customFormat="1" ht="19.5" customHeight="1">
      <c r="A18" s="52">
        <v>146</v>
      </c>
      <c r="B18" s="70"/>
      <c r="C18" s="28"/>
      <c r="D18" s="28"/>
      <c r="E18" s="28"/>
      <c r="F18" s="28"/>
    </row>
    <row r="19" spans="1:6" s="3" customFormat="1" ht="19.5" customHeight="1">
      <c r="A19" s="52">
        <v>147</v>
      </c>
      <c r="B19" s="29"/>
      <c r="C19" s="28"/>
      <c r="D19" s="28"/>
      <c r="E19" s="28"/>
      <c r="F19" s="28"/>
    </row>
    <row r="20" spans="1:6" s="3" customFormat="1" ht="19.5" customHeight="1">
      <c r="A20" s="52">
        <v>148</v>
      </c>
      <c r="B20" s="29"/>
      <c r="C20" s="28"/>
      <c r="D20" s="28"/>
      <c r="E20" s="28"/>
      <c r="F20" s="28"/>
    </row>
    <row r="21" spans="1:6" s="3" customFormat="1" ht="19.5" customHeight="1">
      <c r="A21" s="52">
        <v>149</v>
      </c>
      <c r="B21" s="29"/>
      <c r="C21" s="28"/>
      <c r="D21" s="28"/>
      <c r="E21" s="28"/>
      <c r="F21" s="28"/>
    </row>
    <row r="22" spans="1:6" s="3" customFormat="1" ht="19.5" customHeight="1">
      <c r="A22" s="52">
        <v>150</v>
      </c>
      <c r="B22" s="29"/>
      <c r="C22" s="28"/>
      <c r="D22" s="28"/>
      <c r="E22" s="28"/>
      <c r="F22" s="28"/>
    </row>
    <row r="23" spans="1:6" s="3" customFormat="1" ht="19.5" customHeight="1">
      <c r="A23" s="71">
        <v>6</v>
      </c>
      <c r="B23" s="29"/>
      <c r="C23" s="28"/>
      <c r="D23" s="28"/>
      <c r="E23" s="28"/>
      <c r="F23" s="28"/>
    </row>
    <row r="24" spans="1:6" s="3" customFormat="1" ht="19.5" customHeight="1">
      <c r="A24" s="71">
        <v>7</v>
      </c>
      <c r="B24" s="29"/>
      <c r="C24" s="28"/>
      <c r="D24" s="28"/>
      <c r="E24" s="28"/>
      <c r="F24" s="28"/>
    </row>
    <row r="25" spans="1:6" s="3" customFormat="1" ht="19.5" customHeight="1">
      <c r="A25" s="71">
        <v>8</v>
      </c>
      <c r="B25" s="29"/>
      <c r="C25" s="28"/>
      <c r="D25" s="28"/>
      <c r="E25" s="28"/>
      <c r="F25" s="28"/>
    </row>
    <row r="26" spans="1:6" s="3" customFormat="1" ht="19.5" customHeight="1">
      <c r="A26" s="71">
        <v>9</v>
      </c>
      <c r="B26" s="29"/>
      <c r="C26" s="28"/>
      <c r="D26" s="28"/>
      <c r="E26" s="28"/>
      <c r="F26" s="28"/>
    </row>
    <row r="27" spans="1:6" s="3" customFormat="1" ht="19.5" customHeight="1">
      <c r="A27" s="71">
        <v>10</v>
      </c>
      <c r="B27" s="29"/>
      <c r="C27" s="28"/>
      <c r="D27" s="28"/>
      <c r="E27" s="28"/>
      <c r="F27" s="28"/>
    </row>
    <row r="28" spans="1:6" s="3" customFormat="1" ht="19.5" customHeight="1">
      <c r="A28" s="26">
        <v>11</v>
      </c>
      <c r="B28" s="29"/>
      <c r="C28" s="28"/>
      <c r="D28" s="28"/>
      <c r="E28" s="28"/>
      <c r="F28" s="28"/>
    </row>
    <row r="29" spans="1:6" s="3" customFormat="1" ht="19.5" customHeight="1">
      <c r="A29" s="26">
        <v>12</v>
      </c>
      <c r="B29" s="29"/>
      <c r="C29" s="28"/>
      <c r="D29" s="28"/>
      <c r="E29" s="28"/>
      <c r="F29" s="28"/>
    </row>
    <row r="30" spans="1:6" s="3" customFormat="1" ht="19.5" customHeight="1">
      <c r="A30" s="26">
        <v>13</v>
      </c>
      <c r="B30" s="29"/>
      <c r="C30" s="28"/>
      <c r="D30" s="28"/>
      <c r="E30" s="28"/>
      <c r="F30" s="28"/>
    </row>
    <row r="31" spans="1:6" s="3" customFormat="1" ht="19.5" customHeight="1">
      <c r="A31" s="26">
        <v>14</v>
      </c>
      <c r="B31" s="29"/>
      <c r="C31" s="28"/>
      <c r="D31" s="28"/>
      <c r="E31" s="28"/>
      <c r="F31" s="28"/>
    </row>
    <row r="32" spans="1:6" s="3" customFormat="1" ht="19.5" customHeight="1">
      <c r="A32" s="26">
        <v>15</v>
      </c>
      <c r="B32" s="29"/>
      <c r="C32" s="28"/>
      <c r="D32" s="28"/>
      <c r="E32" s="28"/>
      <c r="F32" s="28"/>
    </row>
    <row r="33" spans="1:6" s="3" customFormat="1" ht="19.5" customHeight="1">
      <c r="A33" s="26">
        <v>16</v>
      </c>
      <c r="B33" s="29"/>
      <c r="C33" s="28"/>
      <c r="D33" s="28"/>
      <c r="E33" s="28"/>
      <c r="F33" s="28"/>
    </row>
    <row r="34" spans="1:6" s="3" customFormat="1" ht="19.5" customHeight="1">
      <c r="A34" s="26">
        <v>17</v>
      </c>
      <c r="B34" s="29"/>
      <c r="C34" s="28"/>
      <c r="D34" s="28"/>
      <c r="E34" s="28"/>
      <c r="F34" s="28"/>
    </row>
    <row r="35" spans="1:6" s="3" customFormat="1" ht="19.5" customHeight="1">
      <c r="A35" s="26">
        <v>18</v>
      </c>
      <c r="B35" s="29"/>
      <c r="C35" s="28"/>
      <c r="D35" s="28"/>
      <c r="E35" s="28"/>
      <c r="F35" s="28"/>
    </row>
    <row r="36" spans="1:6" s="3" customFormat="1" ht="19.5" customHeight="1">
      <c r="A36" s="26">
        <v>19</v>
      </c>
      <c r="B36" s="29"/>
      <c r="C36" s="28"/>
      <c r="D36" s="28"/>
      <c r="E36" s="28"/>
      <c r="F36" s="28"/>
    </row>
    <row r="37" spans="1:6" s="3" customFormat="1" ht="19.5" customHeight="1">
      <c r="A37" s="26">
        <v>20</v>
      </c>
      <c r="B37" s="29"/>
      <c r="C37" s="28"/>
      <c r="D37" s="28"/>
      <c r="E37" s="28"/>
      <c r="F37" s="28"/>
    </row>
    <row r="38" spans="1:6" s="3" customFormat="1" ht="19.5" customHeight="1">
      <c r="A38" s="26">
        <v>21</v>
      </c>
      <c r="B38" s="29"/>
      <c r="C38" s="28"/>
      <c r="D38" s="28"/>
      <c r="E38" s="28"/>
      <c r="F38" s="28"/>
    </row>
    <row r="39" spans="1:6" s="3" customFormat="1" ht="19.5" customHeight="1">
      <c r="A39" s="26">
        <v>22</v>
      </c>
      <c r="B39" s="29"/>
      <c r="C39" s="28"/>
      <c r="D39" s="28"/>
      <c r="E39" s="28"/>
      <c r="F39" s="28"/>
    </row>
    <row r="40" spans="1:6" s="3" customFormat="1" ht="19.5" customHeight="1">
      <c r="A40" s="26">
        <v>23</v>
      </c>
      <c r="B40" s="29"/>
      <c r="C40" s="28"/>
      <c r="D40" s="28"/>
      <c r="E40" s="28"/>
      <c r="F40" s="28"/>
    </row>
    <row r="41" spans="1:6" s="3" customFormat="1" ht="19.5" customHeight="1">
      <c r="A41" s="26">
        <v>24</v>
      </c>
      <c r="B41" s="29"/>
      <c r="C41" s="28"/>
      <c r="D41" s="28"/>
      <c r="E41" s="28"/>
      <c r="F41" s="28"/>
    </row>
    <row r="42" spans="1:6" s="3" customFormat="1" ht="19.5" customHeight="1">
      <c r="A42" s="26">
        <v>25</v>
      </c>
      <c r="B42" s="29"/>
      <c r="C42" s="28"/>
      <c r="D42" s="28"/>
      <c r="E42" s="28"/>
      <c r="F42" s="28"/>
    </row>
    <row r="43" spans="1:6" s="3" customFormat="1" ht="19.5" customHeight="1">
      <c r="A43" s="26">
        <v>26</v>
      </c>
      <c r="B43" s="29"/>
      <c r="C43" s="28"/>
      <c r="D43" s="28"/>
      <c r="E43" s="28"/>
      <c r="F43" s="28"/>
    </row>
    <row r="44" spans="1:6" s="3" customFormat="1" ht="19.5" customHeight="1">
      <c r="A44" s="26">
        <v>27</v>
      </c>
      <c r="B44" s="29"/>
      <c r="C44" s="28"/>
      <c r="D44" s="28"/>
      <c r="E44" s="28"/>
      <c r="F44" s="28"/>
    </row>
    <row r="45" spans="1:6" s="3" customFormat="1" ht="19.5" customHeight="1">
      <c r="A45" s="26">
        <v>28</v>
      </c>
      <c r="B45" s="29"/>
      <c r="C45" s="28"/>
      <c r="D45" s="28"/>
      <c r="E45" s="28"/>
      <c r="F45" s="28"/>
    </row>
    <row r="46" spans="1:6" s="3" customFormat="1" ht="19.5" customHeight="1">
      <c r="A46" s="26">
        <v>29</v>
      </c>
      <c r="B46" s="29"/>
      <c r="C46" s="28"/>
      <c r="D46" s="28"/>
      <c r="E46" s="28"/>
      <c r="F46" s="28"/>
    </row>
    <row r="47" spans="1:6" s="3" customFormat="1" ht="19.5" customHeight="1">
      <c r="A47" s="26">
        <v>30</v>
      </c>
      <c r="B47" s="29"/>
      <c r="C47" s="28"/>
      <c r="D47" s="28"/>
      <c r="E47" s="28"/>
      <c r="F47" s="28"/>
    </row>
    <row r="48" spans="1:6" s="3" customFormat="1" ht="19.5" customHeight="1">
      <c r="A48" s="26">
        <v>31</v>
      </c>
      <c r="B48" s="29"/>
      <c r="C48" s="28"/>
      <c r="D48" s="28"/>
      <c r="E48" s="28"/>
      <c r="F48" s="28"/>
    </row>
    <row r="49" spans="1:6" s="3" customFormat="1" ht="19.5" customHeight="1">
      <c r="A49" s="26">
        <v>32</v>
      </c>
      <c r="B49" s="29"/>
      <c r="C49" s="28"/>
      <c r="D49" s="28"/>
      <c r="E49" s="28"/>
      <c r="F49" s="28"/>
    </row>
    <row r="50" spans="1:6" s="3" customFormat="1" ht="19.5" customHeight="1">
      <c r="A50" s="26">
        <v>33</v>
      </c>
      <c r="B50" s="29"/>
      <c r="C50" s="28"/>
      <c r="D50" s="28"/>
      <c r="E50" s="28"/>
      <c r="F50" s="28"/>
    </row>
    <row r="51" spans="1:6" s="3" customFormat="1" ht="19.5" customHeight="1">
      <c r="A51" s="26">
        <v>34</v>
      </c>
      <c r="B51" s="29"/>
      <c r="C51" s="28"/>
      <c r="D51" s="28"/>
      <c r="E51" s="28"/>
      <c r="F51" s="28"/>
    </row>
    <row r="52" spans="1:6" s="3" customFormat="1" ht="19.5" customHeight="1">
      <c r="A52" s="26">
        <v>35</v>
      </c>
      <c r="B52" s="29"/>
      <c r="C52" s="28"/>
      <c r="D52" s="28"/>
      <c r="E52" s="28"/>
      <c r="F52" s="28"/>
    </row>
    <row r="53" spans="1:6" s="3" customFormat="1" ht="19.5" customHeight="1">
      <c r="A53" s="26">
        <v>36</v>
      </c>
      <c r="B53" s="29"/>
      <c r="C53" s="28"/>
      <c r="D53" s="28"/>
      <c r="E53" s="28"/>
      <c r="F53" s="28"/>
    </row>
    <row r="54" spans="1:6" s="3" customFormat="1" ht="19.5" customHeight="1">
      <c r="A54" s="26">
        <v>37</v>
      </c>
      <c r="B54" s="29"/>
      <c r="C54" s="28"/>
      <c r="D54" s="28"/>
      <c r="E54" s="28"/>
      <c r="F54" s="28"/>
    </row>
    <row r="55" spans="1:6" s="3" customFormat="1" ht="19.5" customHeight="1">
      <c r="A55" s="26">
        <v>38</v>
      </c>
      <c r="B55" s="29"/>
      <c r="C55" s="28"/>
      <c r="D55" s="28"/>
      <c r="E55" s="28"/>
      <c r="F55" s="28"/>
    </row>
    <row r="56" spans="1:6" s="3" customFormat="1" ht="19.5" customHeight="1">
      <c r="A56" s="26">
        <v>39</v>
      </c>
      <c r="B56" s="29"/>
      <c r="C56" s="28"/>
      <c r="D56" s="28"/>
      <c r="E56" s="28"/>
      <c r="F56" s="28"/>
    </row>
    <row r="57" spans="1:6" s="3" customFormat="1" ht="19.5" customHeight="1">
      <c r="A57" s="26">
        <v>40</v>
      </c>
      <c r="B57" s="29"/>
      <c r="C57" s="28"/>
      <c r="D57" s="28"/>
      <c r="E57" s="28"/>
      <c r="F57" s="28"/>
    </row>
    <row r="58" spans="1:6" s="3" customFormat="1" ht="19.5" customHeight="1">
      <c r="A58" s="26">
        <v>41</v>
      </c>
      <c r="B58" s="29"/>
      <c r="C58" s="28"/>
      <c r="D58" s="28"/>
      <c r="E58" s="28"/>
      <c r="F58" s="28"/>
    </row>
    <row r="59" spans="1:6" s="3" customFormat="1" ht="19.5" customHeight="1">
      <c r="A59" s="26">
        <v>42</v>
      </c>
      <c r="B59" s="29"/>
      <c r="C59" s="28"/>
      <c r="D59" s="28"/>
      <c r="E59" s="28"/>
      <c r="F59" s="28"/>
    </row>
    <row r="60" spans="1:6" s="3" customFormat="1" ht="19.5" customHeight="1">
      <c r="A60" s="26">
        <v>43</v>
      </c>
      <c r="B60" s="29"/>
      <c r="C60" s="28"/>
      <c r="D60" s="28"/>
      <c r="E60" s="28"/>
      <c r="F60" s="28"/>
    </row>
    <row r="61" spans="1:6" s="3" customFormat="1" ht="19.5" customHeight="1">
      <c r="A61" s="26">
        <v>44</v>
      </c>
      <c r="B61" s="29"/>
      <c r="C61" s="28"/>
      <c r="D61" s="28"/>
      <c r="E61" s="28"/>
      <c r="F61" s="28"/>
    </row>
    <row r="62" spans="1:6" s="3" customFormat="1" ht="19.5" customHeight="1">
      <c r="A62" s="26">
        <v>45</v>
      </c>
      <c r="B62" s="29"/>
      <c r="C62" s="28"/>
      <c r="D62" s="28"/>
      <c r="E62" s="28"/>
      <c r="F62" s="28"/>
    </row>
    <row r="63" spans="1:6" s="3" customFormat="1" ht="19.5" customHeight="1">
      <c r="A63" s="26">
        <v>46</v>
      </c>
      <c r="B63" s="29"/>
      <c r="C63" s="28"/>
      <c r="D63" s="28"/>
      <c r="E63" s="28"/>
      <c r="F63" s="28"/>
    </row>
    <row r="64" spans="1:6" s="3" customFormat="1" ht="19.5" customHeight="1">
      <c r="A64" s="26">
        <v>47</v>
      </c>
      <c r="B64" s="29"/>
      <c r="C64" s="28"/>
      <c r="D64" s="28"/>
      <c r="E64" s="28"/>
      <c r="F64" s="28"/>
    </row>
    <row r="65" spans="1:6" s="3" customFormat="1" ht="19.5" customHeight="1">
      <c r="A65" s="26">
        <v>48</v>
      </c>
      <c r="B65" s="29"/>
      <c r="C65" s="28"/>
      <c r="D65" s="28"/>
      <c r="E65" s="28"/>
      <c r="F65" s="28"/>
    </row>
    <row r="66" spans="1:6" s="3" customFormat="1" ht="19.5" customHeight="1">
      <c r="A66" s="26">
        <v>49</v>
      </c>
      <c r="B66" s="29"/>
      <c r="C66" s="28"/>
      <c r="D66" s="28"/>
      <c r="E66" s="28"/>
      <c r="F66" s="28"/>
    </row>
    <row r="67" spans="1:6" s="3" customFormat="1" ht="19.5" customHeight="1">
      <c r="A67" s="26">
        <v>50</v>
      </c>
      <c r="B67" s="29"/>
      <c r="C67" s="28"/>
      <c r="D67" s="28"/>
      <c r="E67" s="28"/>
      <c r="F67" s="28"/>
    </row>
    <row r="68" spans="1:6" s="3" customFormat="1" ht="19.5" customHeight="1">
      <c r="A68" s="26">
        <v>51</v>
      </c>
      <c r="B68" s="29"/>
      <c r="C68" s="28"/>
      <c r="D68" s="28"/>
      <c r="E68" s="28"/>
      <c r="F68" s="28"/>
    </row>
    <row r="69" spans="1:6" s="3" customFormat="1" ht="19.5" customHeight="1">
      <c r="A69" s="26">
        <v>52</v>
      </c>
      <c r="B69" s="29"/>
      <c r="C69" s="28"/>
      <c r="D69" s="28"/>
      <c r="E69" s="28"/>
      <c r="F69" s="28"/>
    </row>
    <row r="70" spans="1:6" s="3" customFormat="1" ht="19.5" customHeight="1">
      <c r="A70" s="26">
        <v>53</v>
      </c>
      <c r="B70" s="29"/>
      <c r="C70" s="28"/>
      <c r="D70" s="28"/>
      <c r="E70" s="28"/>
      <c r="F70" s="28"/>
    </row>
    <row r="71" spans="1:6" s="3" customFormat="1" ht="19.5" customHeight="1">
      <c r="A71" s="26">
        <v>54</v>
      </c>
      <c r="B71" s="29"/>
      <c r="C71" s="28"/>
      <c r="D71" s="28"/>
      <c r="E71" s="28"/>
      <c r="F71" s="28"/>
    </row>
    <row r="72" spans="1:6" s="3" customFormat="1" ht="19.5" customHeight="1">
      <c r="A72" s="26">
        <v>55</v>
      </c>
      <c r="B72" s="29"/>
      <c r="C72" s="28"/>
      <c r="D72" s="28"/>
      <c r="E72" s="28"/>
      <c r="F72" s="28"/>
    </row>
    <row r="73" spans="1:6" s="3" customFormat="1" ht="19.5" customHeight="1">
      <c r="A73" s="26">
        <v>56</v>
      </c>
      <c r="B73" s="29"/>
      <c r="C73" s="28"/>
      <c r="D73" s="28"/>
      <c r="E73" s="28"/>
      <c r="F73" s="28"/>
    </row>
    <row r="74" spans="1:6" s="3" customFormat="1" ht="19.5" customHeight="1">
      <c r="A74" s="26">
        <v>57</v>
      </c>
      <c r="B74" s="29"/>
      <c r="C74" s="28"/>
      <c r="D74" s="28"/>
      <c r="E74" s="28"/>
      <c r="F74" s="28"/>
    </row>
    <row r="75" spans="1:6" s="3" customFormat="1" ht="19.5" customHeight="1">
      <c r="A75" s="26">
        <v>58</v>
      </c>
      <c r="B75" s="29"/>
      <c r="C75" s="28"/>
      <c r="D75" s="28"/>
      <c r="E75" s="28"/>
      <c r="F75" s="28"/>
    </row>
    <row r="76" spans="1:6" s="3" customFormat="1" ht="19.5" customHeight="1">
      <c r="A76" s="26">
        <v>59</v>
      </c>
      <c r="B76" s="29"/>
      <c r="C76" s="28"/>
      <c r="D76" s="28"/>
      <c r="E76" s="28"/>
      <c r="F76" s="28"/>
    </row>
    <row r="77" spans="1:6" s="3" customFormat="1" ht="19.5" customHeight="1">
      <c r="A77" s="26">
        <v>60</v>
      </c>
      <c r="B77" s="29"/>
      <c r="C77" s="28"/>
      <c r="D77" s="28"/>
      <c r="E77" s="28"/>
      <c r="F77" s="28"/>
    </row>
    <row r="78" spans="1:6" s="3" customFormat="1" ht="19.5" customHeight="1">
      <c r="A78" s="26">
        <v>61</v>
      </c>
      <c r="B78" s="29"/>
      <c r="C78" s="28"/>
      <c r="D78" s="28"/>
      <c r="E78" s="28"/>
      <c r="F78" s="28"/>
    </row>
    <row r="79" spans="1:6" s="3" customFormat="1" ht="19.5" customHeight="1">
      <c r="A79" s="26">
        <v>62</v>
      </c>
      <c r="B79" s="29"/>
      <c r="C79" s="28"/>
      <c r="D79" s="28"/>
      <c r="E79" s="28"/>
      <c r="F79" s="28"/>
    </row>
    <row r="80" spans="1:6" s="3" customFormat="1" ht="19.5" customHeight="1">
      <c r="A80" s="26">
        <v>63</v>
      </c>
      <c r="B80" s="29"/>
      <c r="C80" s="28"/>
      <c r="D80" s="28"/>
      <c r="E80" s="28"/>
      <c r="F80" s="28"/>
    </row>
    <row r="81" spans="1:6" s="3" customFormat="1" ht="19.5" customHeight="1">
      <c r="A81" s="26">
        <v>64</v>
      </c>
      <c r="B81" s="29"/>
      <c r="C81" s="28"/>
      <c r="D81" s="28"/>
      <c r="E81" s="28"/>
      <c r="F81" s="28"/>
    </row>
    <row r="82" spans="1:6" s="3" customFormat="1" ht="19.5" customHeight="1">
      <c r="A82" s="26">
        <v>65</v>
      </c>
      <c r="B82" s="29"/>
      <c r="C82" s="28"/>
      <c r="D82" s="28"/>
      <c r="E82" s="28"/>
      <c r="F82" s="28"/>
    </row>
    <row r="83" spans="1:6" s="3" customFormat="1" ht="19.5" customHeight="1">
      <c r="A83" s="26">
        <v>66</v>
      </c>
      <c r="B83" s="29"/>
      <c r="C83" s="28"/>
      <c r="D83" s="28"/>
      <c r="E83" s="28"/>
      <c r="F83" s="28"/>
    </row>
    <row r="84" spans="1:6" s="3" customFormat="1" ht="19.5" customHeight="1">
      <c r="A84" s="26">
        <v>67</v>
      </c>
      <c r="B84" s="29"/>
      <c r="C84" s="28"/>
      <c r="D84" s="28"/>
      <c r="E84" s="28"/>
      <c r="F84" s="28"/>
    </row>
    <row r="85" spans="1:6" s="3" customFormat="1" ht="19.5" customHeight="1">
      <c r="A85" s="26">
        <v>68</v>
      </c>
      <c r="B85" s="29"/>
      <c r="C85" s="28"/>
      <c r="D85" s="28"/>
      <c r="E85" s="28"/>
      <c r="F85" s="28"/>
    </row>
    <row r="86" spans="1:6" s="3" customFormat="1" ht="19.5" customHeight="1">
      <c r="A86" s="26">
        <v>69</v>
      </c>
      <c r="B86" s="29"/>
      <c r="C86" s="28"/>
      <c r="D86" s="28"/>
      <c r="E86" s="28"/>
      <c r="F86" s="28"/>
    </row>
    <row r="87" spans="1:6" s="3" customFormat="1" ht="19.5" customHeight="1">
      <c r="A87" s="26">
        <v>70</v>
      </c>
      <c r="B87" s="29"/>
      <c r="C87" s="28"/>
      <c r="D87" s="28"/>
      <c r="E87" s="28"/>
      <c r="F87" s="28"/>
    </row>
    <row r="88" spans="1:6" s="3" customFormat="1" ht="19.5" customHeight="1">
      <c r="A88" s="26">
        <v>71</v>
      </c>
      <c r="B88" s="29"/>
      <c r="C88" s="28"/>
      <c r="D88" s="28"/>
      <c r="E88" s="28"/>
      <c r="F88" s="28"/>
    </row>
    <row r="89" spans="1:6" s="3" customFormat="1" ht="19.5" customHeight="1">
      <c r="A89" s="26">
        <v>72</v>
      </c>
      <c r="B89" s="29"/>
      <c r="C89" s="28"/>
      <c r="D89" s="28"/>
      <c r="E89" s="28"/>
      <c r="F89" s="28"/>
    </row>
    <row r="90" spans="1:6" s="3" customFormat="1" ht="19.5" customHeight="1">
      <c r="A90" s="26">
        <v>73</v>
      </c>
      <c r="B90" s="29"/>
      <c r="C90" s="28"/>
      <c r="D90" s="28"/>
      <c r="E90" s="28"/>
      <c r="F90" s="28"/>
    </row>
    <row r="91" spans="1:6" s="3" customFormat="1" ht="19.5" customHeight="1">
      <c r="A91" s="26">
        <v>74</v>
      </c>
      <c r="B91" s="29"/>
      <c r="C91" s="28"/>
      <c r="D91" s="28"/>
      <c r="E91" s="28"/>
      <c r="F91" s="28"/>
    </row>
    <row r="92" spans="1:6" s="3" customFormat="1" ht="19.5" customHeight="1">
      <c r="A92" s="26">
        <v>75</v>
      </c>
      <c r="B92" s="29"/>
      <c r="C92" s="28"/>
      <c r="D92" s="28"/>
      <c r="E92" s="28"/>
      <c r="F92" s="28"/>
    </row>
    <row r="93" spans="1:6" s="3" customFormat="1" ht="19.5" customHeight="1">
      <c r="A93" s="26">
        <v>76</v>
      </c>
      <c r="B93" s="29"/>
      <c r="C93" s="28"/>
      <c r="D93" s="28"/>
      <c r="E93" s="28"/>
      <c r="F93" s="28"/>
    </row>
    <row r="94" spans="1:6" s="3" customFormat="1" ht="19.5" customHeight="1">
      <c r="A94" s="26">
        <v>77</v>
      </c>
      <c r="B94" s="29"/>
      <c r="C94" s="28"/>
      <c r="D94" s="28"/>
      <c r="E94" s="28"/>
      <c r="F94" s="28"/>
    </row>
    <row r="95" spans="1:6" s="3" customFormat="1" ht="19.5" customHeight="1">
      <c r="A95" s="26">
        <v>78</v>
      </c>
      <c r="B95" s="29"/>
      <c r="C95" s="28"/>
      <c r="D95" s="28"/>
      <c r="E95" s="28"/>
      <c r="F95" s="28"/>
    </row>
    <row r="96" spans="1:6" s="3" customFormat="1" ht="19.5" customHeight="1">
      <c r="A96" s="26">
        <v>79</v>
      </c>
      <c r="B96" s="29"/>
      <c r="C96" s="28"/>
      <c r="D96" s="28"/>
      <c r="E96" s="28"/>
      <c r="F96" s="28"/>
    </row>
    <row r="97" spans="1:6" s="3" customFormat="1" ht="19.5" customHeight="1">
      <c r="A97" s="26">
        <v>80</v>
      </c>
      <c r="B97" s="29"/>
      <c r="C97" s="28"/>
      <c r="D97" s="28"/>
      <c r="E97" s="28"/>
      <c r="F97" s="28"/>
    </row>
    <row r="98" spans="1:6" s="3" customFormat="1" ht="19.5" customHeight="1">
      <c r="A98" s="26">
        <v>81</v>
      </c>
      <c r="B98" s="29"/>
      <c r="C98" s="28"/>
      <c r="D98" s="28"/>
      <c r="E98" s="28"/>
      <c r="F98" s="28"/>
    </row>
    <row r="99" spans="1:6" s="3" customFormat="1" ht="19.5" customHeight="1">
      <c r="A99" s="26">
        <v>82</v>
      </c>
      <c r="B99" s="29"/>
      <c r="C99" s="28"/>
      <c r="D99" s="28"/>
      <c r="E99" s="28"/>
      <c r="F99" s="28"/>
    </row>
    <row r="100" spans="1:6" s="3" customFormat="1" ht="19.5" customHeight="1">
      <c r="A100" s="26">
        <v>83</v>
      </c>
      <c r="B100" s="29"/>
      <c r="C100" s="28"/>
      <c r="D100" s="28"/>
      <c r="E100" s="28"/>
      <c r="F100" s="28"/>
    </row>
    <row r="101" spans="1:6" s="3" customFormat="1" ht="19.5" customHeight="1">
      <c r="A101" s="26">
        <v>84</v>
      </c>
      <c r="B101" s="29"/>
      <c r="C101" s="28"/>
      <c r="D101" s="28"/>
      <c r="E101" s="28"/>
      <c r="F101" s="28"/>
    </row>
    <row r="102" spans="1:6" s="3" customFormat="1" ht="19.5" customHeight="1">
      <c r="A102" s="26">
        <v>85</v>
      </c>
      <c r="B102" s="29"/>
      <c r="C102" s="28"/>
      <c r="D102" s="28"/>
      <c r="E102" s="28"/>
      <c r="F102" s="28"/>
    </row>
    <row r="103" spans="1:6" s="3" customFormat="1" ht="19.5" customHeight="1">
      <c r="A103" s="26">
        <v>86</v>
      </c>
      <c r="B103" s="29"/>
      <c r="C103" s="28"/>
      <c r="D103" s="28"/>
      <c r="E103" s="28"/>
      <c r="F103" s="28"/>
    </row>
    <row r="104" spans="1:6" s="3" customFormat="1" ht="19.5" customHeight="1">
      <c r="A104" s="26">
        <v>87</v>
      </c>
      <c r="B104" s="29"/>
      <c r="C104" s="28"/>
      <c r="D104" s="28"/>
      <c r="E104" s="28"/>
      <c r="F104" s="28"/>
    </row>
    <row r="105" spans="1:6" s="3" customFormat="1" ht="19.5" customHeight="1">
      <c r="A105" s="26">
        <v>88</v>
      </c>
      <c r="B105" s="29"/>
      <c r="C105" s="28"/>
      <c r="D105" s="28"/>
      <c r="E105" s="28"/>
      <c r="F105" s="28"/>
    </row>
    <row r="106" spans="1:6" s="3" customFormat="1" ht="19.5" customHeight="1">
      <c r="A106" s="26">
        <v>89</v>
      </c>
      <c r="B106" s="29"/>
      <c r="C106" s="28"/>
      <c r="D106" s="28"/>
      <c r="E106" s="28"/>
      <c r="F106" s="28"/>
    </row>
    <row r="107" spans="1:6" s="3" customFormat="1" ht="19.5" customHeight="1">
      <c r="A107" s="26">
        <v>90</v>
      </c>
      <c r="B107" s="29"/>
      <c r="C107" s="28"/>
      <c r="D107" s="28"/>
      <c r="E107" s="28"/>
      <c r="F107" s="28"/>
    </row>
    <row r="108" spans="1:6" s="3" customFormat="1" ht="19.5" customHeight="1">
      <c r="A108" s="26">
        <v>91</v>
      </c>
      <c r="B108" s="29"/>
      <c r="C108" s="28"/>
      <c r="D108" s="28"/>
      <c r="E108" s="28"/>
      <c r="F108" s="28"/>
    </row>
    <row r="109" spans="1:6" s="3" customFormat="1" ht="19.5" customHeight="1">
      <c r="A109" s="26">
        <v>92</v>
      </c>
      <c r="B109" s="29"/>
      <c r="C109" s="28"/>
      <c r="D109" s="28"/>
      <c r="E109" s="28"/>
      <c r="F109" s="28"/>
    </row>
    <row r="110" spans="1:6" s="3" customFormat="1" ht="19.5" customHeight="1">
      <c r="A110" s="26">
        <v>93</v>
      </c>
      <c r="B110" s="29"/>
      <c r="C110" s="28"/>
      <c r="D110" s="28"/>
      <c r="E110" s="28"/>
      <c r="F110" s="28"/>
    </row>
    <row r="111" spans="1:6" s="3" customFormat="1" ht="19.5" customHeight="1">
      <c r="A111" s="26">
        <v>94</v>
      </c>
      <c r="B111" s="29"/>
      <c r="C111" s="28"/>
      <c r="D111" s="28"/>
      <c r="E111" s="28"/>
      <c r="F111" s="28"/>
    </row>
    <row r="112" spans="1:6" s="3" customFormat="1" ht="19.5" customHeight="1">
      <c r="A112" s="26">
        <v>95</v>
      </c>
      <c r="B112" s="29"/>
      <c r="C112" s="28"/>
      <c r="D112" s="28"/>
      <c r="E112" s="28"/>
      <c r="F112" s="28"/>
    </row>
    <row r="113" spans="1:6" s="3" customFormat="1" ht="19.5" customHeight="1">
      <c r="A113" s="26">
        <v>96</v>
      </c>
      <c r="B113" s="29"/>
      <c r="C113" s="28"/>
      <c r="D113" s="28"/>
      <c r="E113" s="28"/>
      <c r="F113" s="28"/>
    </row>
    <row r="114" spans="1:6" s="3" customFormat="1" ht="19.5" customHeight="1">
      <c r="A114" s="26">
        <v>97</v>
      </c>
      <c r="B114" s="29"/>
      <c r="C114" s="28"/>
      <c r="D114" s="28"/>
      <c r="E114" s="28"/>
      <c r="F114" s="28"/>
    </row>
    <row r="115" spans="1:6" s="3" customFormat="1" ht="19.5" customHeight="1">
      <c r="A115" s="26">
        <v>98</v>
      </c>
      <c r="B115" s="29"/>
      <c r="C115" s="28"/>
      <c r="D115" s="28"/>
      <c r="E115" s="28"/>
      <c r="F115" s="28"/>
    </row>
    <row r="116" spans="1:6" s="3" customFormat="1" ht="19.5" customHeight="1">
      <c r="A116" s="26">
        <v>99</v>
      </c>
      <c r="B116" s="29"/>
      <c r="C116" s="28"/>
      <c r="D116" s="28"/>
      <c r="E116" s="28"/>
      <c r="F116" s="28"/>
    </row>
    <row r="117" spans="1:6" s="3" customFormat="1" ht="19.5" customHeight="1">
      <c r="A117" s="26">
        <v>100</v>
      </c>
      <c r="B117" s="29"/>
      <c r="C117" s="28"/>
      <c r="D117" s="28"/>
      <c r="E117" s="28"/>
      <c r="F117" s="28"/>
    </row>
    <row r="118" spans="1:6" s="3" customFormat="1" ht="19.5" customHeight="1">
      <c r="A118" s="26">
        <v>101</v>
      </c>
      <c r="B118" s="29"/>
      <c r="C118" s="28"/>
      <c r="D118" s="28"/>
      <c r="E118" s="28"/>
      <c r="F118" s="28"/>
    </row>
    <row r="119" spans="1:6" s="3" customFormat="1" ht="19.5" customHeight="1">
      <c r="A119" s="26">
        <v>102</v>
      </c>
      <c r="B119" s="29"/>
      <c r="C119" s="28"/>
      <c r="D119" s="28"/>
      <c r="E119" s="28"/>
      <c r="F119" s="28"/>
    </row>
    <row r="120" spans="1:6" s="3" customFormat="1" ht="19.5" customHeight="1">
      <c r="A120" s="26">
        <v>103</v>
      </c>
      <c r="B120" s="29"/>
      <c r="C120" s="28"/>
      <c r="D120" s="28"/>
      <c r="E120" s="28"/>
      <c r="F120" s="28"/>
    </row>
    <row r="121" spans="1:6" s="3" customFormat="1" ht="19.5" customHeight="1">
      <c r="A121" s="26">
        <v>104</v>
      </c>
      <c r="B121" s="29"/>
      <c r="C121" s="28"/>
      <c r="D121" s="28"/>
      <c r="E121" s="28"/>
      <c r="F121" s="28"/>
    </row>
    <row r="122" spans="1:6" s="3" customFormat="1" ht="19.5" customHeight="1">
      <c r="A122" s="26">
        <v>105</v>
      </c>
      <c r="B122" s="29"/>
      <c r="C122" s="28"/>
      <c r="D122" s="28"/>
      <c r="E122" s="28"/>
      <c r="F122" s="28"/>
    </row>
    <row r="123" spans="1:6" s="3" customFormat="1" ht="19.5" customHeight="1">
      <c r="A123" s="26">
        <v>106</v>
      </c>
      <c r="B123" s="29"/>
      <c r="C123" s="28"/>
      <c r="D123" s="28"/>
      <c r="E123" s="28"/>
      <c r="F123" s="28"/>
    </row>
    <row r="124" spans="1:6" s="3" customFormat="1" ht="19.5" customHeight="1">
      <c r="A124" s="26">
        <v>107</v>
      </c>
      <c r="B124" s="29"/>
      <c r="C124" s="28"/>
      <c r="D124" s="28"/>
      <c r="E124" s="28"/>
      <c r="F124" s="28"/>
    </row>
    <row r="125" spans="1:6" s="3" customFormat="1" ht="19.5" customHeight="1">
      <c r="A125" s="26">
        <v>108</v>
      </c>
      <c r="B125" s="29"/>
      <c r="C125" s="28"/>
      <c r="D125" s="28"/>
      <c r="E125" s="28"/>
      <c r="F125" s="28"/>
    </row>
    <row r="126" spans="1:6" s="3" customFormat="1" ht="19.5" customHeight="1">
      <c r="A126" s="26">
        <v>109</v>
      </c>
      <c r="B126" s="29"/>
      <c r="C126" s="28"/>
      <c r="D126" s="28"/>
      <c r="E126" s="28"/>
      <c r="F126" s="28"/>
    </row>
    <row r="127" spans="1:6" s="3" customFormat="1" ht="19.5" customHeight="1">
      <c r="A127" s="26">
        <v>110</v>
      </c>
      <c r="B127" s="29"/>
      <c r="C127" s="28"/>
      <c r="D127" s="28"/>
      <c r="E127" s="28"/>
      <c r="F127" s="28"/>
    </row>
    <row r="128" spans="1:6" s="3" customFormat="1" ht="19.5" customHeight="1">
      <c r="A128" s="26">
        <v>111</v>
      </c>
      <c r="B128" s="29"/>
      <c r="C128" s="28"/>
      <c r="D128" s="28"/>
      <c r="E128" s="28"/>
      <c r="F128" s="28"/>
    </row>
    <row r="129" spans="1:6" s="3" customFormat="1" ht="19.5" customHeight="1">
      <c r="A129" s="26">
        <v>112</v>
      </c>
      <c r="B129" s="29"/>
      <c r="C129" s="28"/>
      <c r="D129" s="28"/>
      <c r="E129" s="28"/>
      <c r="F129" s="28"/>
    </row>
    <row r="130" spans="1:6" s="3" customFormat="1" ht="19.5" customHeight="1">
      <c r="A130" s="26">
        <v>113</v>
      </c>
      <c r="B130" s="29"/>
      <c r="C130" s="28"/>
      <c r="D130" s="28"/>
      <c r="E130" s="28"/>
      <c r="F130" s="28"/>
    </row>
    <row r="131" spans="1:6" s="3" customFormat="1" ht="19.5" customHeight="1">
      <c r="A131" s="26">
        <v>114</v>
      </c>
      <c r="B131" s="29"/>
      <c r="C131" s="28"/>
      <c r="D131" s="28"/>
      <c r="E131" s="28"/>
      <c r="F131" s="28"/>
    </row>
    <row r="132" spans="1:6" s="3" customFormat="1" ht="19.5" customHeight="1">
      <c r="A132" s="26">
        <v>115</v>
      </c>
      <c r="B132" s="29"/>
      <c r="C132" s="28"/>
      <c r="D132" s="28"/>
      <c r="E132" s="28"/>
      <c r="F132" s="28"/>
    </row>
    <row r="133" spans="1:6" s="3" customFormat="1" ht="19.5" customHeight="1">
      <c r="A133" s="26">
        <v>116</v>
      </c>
      <c r="B133" s="29"/>
      <c r="C133" s="28"/>
      <c r="D133" s="28"/>
      <c r="E133" s="28"/>
      <c r="F133" s="28"/>
    </row>
    <row r="134" spans="1:6" s="3" customFormat="1" ht="19.5" customHeight="1">
      <c r="A134" s="26">
        <v>117</v>
      </c>
      <c r="B134" s="29"/>
      <c r="C134" s="28"/>
      <c r="D134" s="28"/>
      <c r="E134" s="28"/>
      <c r="F134" s="28"/>
    </row>
    <row r="135" spans="1:6" s="3" customFormat="1" ht="19.5" customHeight="1">
      <c r="A135" s="26">
        <v>118</v>
      </c>
      <c r="B135" s="29"/>
      <c r="C135" s="28"/>
      <c r="D135" s="28"/>
      <c r="E135" s="28"/>
      <c r="F135" s="28"/>
    </row>
    <row r="136" spans="1:6" s="3" customFormat="1" ht="19.5" customHeight="1">
      <c r="A136" s="26">
        <v>119</v>
      </c>
      <c r="B136" s="29"/>
      <c r="C136" s="28"/>
      <c r="D136" s="28"/>
      <c r="E136" s="28"/>
      <c r="F136" s="28"/>
    </row>
    <row r="137" spans="1:6" s="3" customFormat="1" ht="19.5" customHeight="1">
      <c r="A137" s="26">
        <v>120</v>
      </c>
      <c r="B137" s="29"/>
      <c r="C137" s="28"/>
      <c r="D137" s="28"/>
      <c r="E137" s="28"/>
      <c r="F137" s="28"/>
    </row>
    <row r="138" spans="1:6" s="3" customFormat="1" ht="19.5" customHeight="1">
      <c r="A138" s="26">
        <v>121</v>
      </c>
      <c r="B138" s="29"/>
      <c r="C138" s="28"/>
      <c r="D138" s="28"/>
      <c r="E138" s="28"/>
      <c r="F138" s="28"/>
    </row>
    <row r="139" spans="1:6" s="3" customFormat="1" ht="19.5" customHeight="1">
      <c r="A139" s="26">
        <v>122</v>
      </c>
      <c r="B139" s="29"/>
      <c r="C139" s="28"/>
      <c r="D139" s="28"/>
      <c r="E139" s="28"/>
      <c r="F139" s="28"/>
    </row>
    <row r="140" spans="1:6" s="3" customFormat="1" ht="19.5" customHeight="1">
      <c r="A140" s="26">
        <v>123</v>
      </c>
      <c r="B140" s="29"/>
      <c r="C140" s="28"/>
      <c r="D140" s="28"/>
      <c r="E140" s="28"/>
      <c r="F140" s="28"/>
    </row>
    <row r="141" spans="1:6" s="3" customFormat="1" ht="19.5" customHeight="1">
      <c r="A141" s="26">
        <v>124</v>
      </c>
      <c r="B141" s="29"/>
      <c r="C141" s="28"/>
      <c r="D141" s="28"/>
      <c r="E141" s="28"/>
      <c r="F141" s="28"/>
    </row>
    <row r="142" spans="1:6" s="3" customFormat="1" ht="19.5" customHeight="1">
      <c r="A142" s="26">
        <v>125</v>
      </c>
      <c r="B142" s="29"/>
      <c r="C142" s="28"/>
      <c r="D142" s="28"/>
      <c r="E142" s="28"/>
      <c r="F142" s="28"/>
    </row>
  </sheetData>
  <sheetProtection sheet="1" objects="1" scenarios="1" formatCells="0" formatColumns="0" formatRows="0"/>
  <mergeCells count="5">
    <mergeCell ref="A1:F2"/>
    <mergeCell ref="A5:D7"/>
    <mergeCell ref="C12:E12"/>
    <mergeCell ref="C14:E14"/>
    <mergeCell ref="A16:F16"/>
  </mergeCells>
  <hyperlinks>
    <hyperlink ref="H2" location="Memento!A1" display="AIDE"/>
  </hyperlinks>
  <printOptions/>
  <pageMargins left="0" right="0" top="0.39375" bottom="0.196527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G70"/>
  <sheetViews>
    <sheetView workbookViewId="0" topLeftCell="A4">
      <selection activeCell="A26" sqref="A26"/>
    </sheetView>
  </sheetViews>
  <sheetFormatPr defaultColWidth="11.421875" defaultRowHeight="12.75"/>
  <cols>
    <col min="1" max="1" width="7.8515625" style="0" customWidth="1"/>
    <col min="2" max="2" width="20.7109375" style="0" customWidth="1"/>
    <col min="3" max="3" width="37.00390625" style="0" customWidth="1"/>
    <col min="4" max="4" width="9.8515625" style="0" customWidth="1"/>
    <col min="5" max="5" width="21.7109375" style="0" customWidth="1"/>
  </cols>
  <sheetData>
    <row r="1" ht="12.75">
      <c r="G1" s="36"/>
    </row>
    <row r="2" spans="1:7" ht="12.75" customHeight="1">
      <c r="A2" s="54"/>
      <c r="B2" s="54"/>
      <c r="C2" s="54"/>
      <c r="D2" s="54"/>
      <c r="G2" s="36"/>
    </row>
    <row r="3" spans="1:7" ht="12.75">
      <c r="A3" s="54"/>
      <c r="B3" s="54"/>
      <c r="C3" s="54"/>
      <c r="D3" s="54"/>
      <c r="G3" s="36"/>
    </row>
    <row r="4" spans="1:7" ht="66" customHeight="1">
      <c r="A4" s="54"/>
      <c r="B4" s="54"/>
      <c r="C4" s="54"/>
      <c r="D4" s="54"/>
      <c r="E4" s="59"/>
      <c r="F4" s="59"/>
      <c r="G4" s="36"/>
    </row>
    <row r="5" ht="12.75">
      <c r="G5" s="36"/>
    </row>
    <row r="6" ht="13.5" customHeight="1"/>
    <row r="7" spans="2:7" ht="21.75" customHeight="1">
      <c r="B7" s="55" t="s">
        <v>69</v>
      </c>
      <c r="C7" s="40">
        <f>'Emarg 1ere'!$C$10</f>
        <v>41817</v>
      </c>
      <c r="D7" s="41"/>
      <c r="G7" s="36"/>
    </row>
    <row r="8" spans="2:7" ht="21.75" customHeight="1">
      <c r="B8" s="55"/>
      <c r="C8" s="39"/>
      <c r="D8" s="39"/>
      <c r="E8" s="42"/>
      <c r="F8" s="42"/>
      <c r="G8" s="36"/>
    </row>
    <row r="9" spans="2:7" ht="21.75" customHeight="1">
      <c r="B9" s="55" t="s">
        <v>70</v>
      </c>
      <c r="C9" s="43" t="str">
        <f>'Emarg 1ere'!$C$12:$E$12</f>
        <v>VERNEUIL SUR AVRE</v>
      </c>
      <c r="D9" s="43"/>
      <c r="E9" s="43"/>
      <c r="F9" s="42"/>
      <c r="G9" s="36"/>
    </row>
    <row r="10" spans="2:5" ht="14.25" customHeight="1">
      <c r="B10" s="36"/>
      <c r="C10" s="56"/>
      <c r="D10" s="56"/>
      <c r="E10" s="56"/>
    </row>
    <row r="11" spans="2:6" s="45" customFormat="1" ht="21" customHeight="1">
      <c r="B11" s="55" t="s">
        <v>72</v>
      </c>
      <c r="C11" s="43" t="str">
        <f>'Emarg 1ere'!$C$14:$E$14</f>
        <v>STADE VERNOLIEN</v>
      </c>
      <c r="D11" s="43"/>
      <c r="E11" s="43"/>
      <c r="F11"/>
    </row>
    <row r="12" spans="2:6" s="45" customFormat="1" ht="21" customHeight="1">
      <c r="B12" s="55"/>
      <c r="C12" s="72"/>
      <c r="D12" s="72"/>
      <c r="E12" s="72"/>
      <c r="F12"/>
    </row>
    <row r="13" spans="1:6" s="45" customFormat="1" ht="21" customHeight="1">
      <c r="A13" s="39"/>
      <c r="B13" s="60" t="s">
        <v>175</v>
      </c>
      <c r="C13" s="60"/>
      <c r="D13" s="60"/>
      <c r="E13" s="60"/>
      <c r="F13"/>
    </row>
    <row r="15" spans="1:5" ht="12.75">
      <c r="A15" t="s">
        <v>176</v>
      </c>
      <c r="B15" s="73" t="s">
        <v>177</v>
      </c>
      <c r="C15" s="73" t="s">
        <v>178</v>
      </c>
      <c r="D15" s="74" t="s">
        <v>78</v>
      </c>
      <c r="E15" s="53" t="s">
        <v>77</v>
      </c>
    </row>
    <row r="16" spans="1:5" ht="19.5" customHeight="1">
      <c r="A16" s="3">
        <v>7</v>
      </c>
      <c r="B16" s="73">
        <v>1</v>
      </c>
      <c r="C16" s="75" t="str">
        <f>VLOOKUP($A16,'Emarg 1ere'!$A$18:$D$142,2,FALSE)</f>
        <v>CANTELOU Romain</v>
      </c>
      <c r="D16" s="75">
        <f>VLOOKUP($A16,'Emarg 1ere'!$A$18:$D$142,4,FALSE)</f>
        <v>27</v>
      </c>
      <c r="E16" s="75" t="str">
        <f>VLOOKUP($A16,'Emarg 1ere'!$A$18:$D$142,3,FALSE)</f>
        <v>CS Andelys</v>
      </c>
    </row>
    <row r="17" spans="1:5" ht="19.5" customHeight="1">
      <c r="A17" s="3">
        <v>13</v>
      </c>
      <c r="B17" s="73">
        <v>2</v>
      </c>
      <c r="C17" s="75" t="str">
        <f>VLOOKUP($A17,'Emarg 1ere'!$A$18:$D$142,2,FALSE)</f>
        <v>DAUPHIN Guy</v>
      </c>
      <c r="D17" s="75">
        <f>VLOOKUP($A17,'Emarg 1ere'!$A$18:$D$142,4,FALSE)</f>
        <v>78</v>
      </c>
      <c r="E17" s="75" t="str">
        <f>VLOOKUP($A17,'Emarg 1ere'!$A$18:$D$142,3,FALSE)</f>
        <v>CSM Le Pecq</v>
      </c>
    </row>
    <row r="18" spans="1:5" ht="19.5" customHeight="1">
      <c r="A18" s="3">
        <v>5</v>
      </c>
      <c r="B18" s="73">
        <v>3</v>
      </c>
      <c r="C18" s="75" t="str">
        <f>VLOOKUP($A18,'Emarg 1ere'!$A$18:$D$142,2,FALSE)</f>
        <v>BAZIRE Damien</v>
      </c>
      <c r="D18" s="75">
        <f>VLOOKUP($A18,'Emarg 1ere'!$A$18:$D$142,4,FALSE)</f>
        <v>27</v>
      </c>
      <c r="E18" s="75" t="str">
        <f>VLOOKUP($A18,'Emarg 1ere'!$A$18:$D$142,3,FALSE)</f>
        <v>CSL Vernon</v>
      </c>
    </row>
    <row r="19" spans="1:5" ht="19.5" customHeight="1">
      <c r="A19" s="3">
        <v>8</v>
      </c>
      <c r="B19" s="73">
        <v>4</v>
      </c>
      <c r="C19" s="75" t="str">
        <f>VLOOKUP($A19,'Emarg 1ere'!$A$18:$D$142,2,FALSE)</f>
        <v>MICHAUD Joël</v>
      </c>
      <c r="D19" s="75">
        <f>VLOOKUP($A19,'Emarg 1ere'!$A$18:$D$142,4,FALSE)</f>
        <v>27</v>
      </c>
      <c r="E19" s="75" t="str">
        <f>VLOOKUP($A19,'Emarg 1ere'!$A$18:$D$142,3,FALSE)</f>
        <v>CS Andelys</v>
      </c>
    </row>
    <row r="20" spans="1:5" ht="19.5" customHeight="1">
      <c r="A20" s="3">
        <v>1</v>
      </c>
      <c r="B20" s="73">
        <v>5</v>
      </c>
      <c r="C20" s="75" t="str">
        <f>VLOOKUP($A20,'Emarg 1ere'!$A$18:$D$142,2,FALSE)</f>
        <v>PETIT Luc</v>
      </c>
      <c r="D20" s="75">
        <f>VLOOKUP($A20,'Emarg 1ere'!$A$18:$D$142,4,FALSE)</f>
        <v>27</v>
      </c>
      <c r="E20" s="75" t="str">
        <f>VLOOKUP($A20,'Emarg 1ere'!$A$18:$D$142,3,FALSE)</f>
        <v>Stade Vernolien</v>
      </c>
    </row>
    <row r="21" spans="1:5" ht="19.5" customHeight="1">
      <c r="A21" s="3">
        <v>9</v>
      </c>
      <c r="B21" s="73">
        <v>6</v>
      </c>
      <c r="C21" s="75" t="str">
        <f>VLOOKUP($A21,'Emarg 1ere'!$A$18:$D$142,2,FALSE)</f>
        <v>FAUVEAU Brice</v>
      </c>
      <c r="D21" s="75">
        <f>VLOOKUP($A21,'Emarg 1ere'!$A$18:$D$142,4,FALSE)</f>
        <v>28</v>
      </c>
      <c r="E21" s="75" t="str">
        <f>VLOOKUP($A21,'Emarg 1ere'!$A$18:$D$142,3,FALSE)</f>
        <v>Anet VC</v>
      </c>
    </row>
    <row r="22" spans="1:5" ht="19.5" customHeight="1">
      <c r="A22" s="3">
        <v>6</v>
      </c>
      <c r="B22" s="73">
        <v>7</v>
      </c>
      <c r="C22" s="75" t="str">
        <f>VLOOKUP($A22,'Emarg 1ere'!$A$18:$D$142,2,FALSE)</f>
        <v>SAVOURAY David</v>
      </c>
      <c r="D22" s="75">
        <f>VLOOKUP($A22,'Emarg 1ere'!$A$18:$D$142,4,FALSE)</f>
        <v>76</v>
      </c>
      <c r="E22" s="75" t="str">
        <f>VLOOKUP($A22,'Emarg 1ere'!$A$18:$D$142,3,FALSE)</f>
        <v>Forges Velos 76</v>
      </c>
    </row>
    <row r="23" spans="1:5" ht="19.5" customHeight="1">
      <c r="A23" s="3">
        <v>2</v>
      </c>
      <c r="B23" s="73">
        <v>8</v>
      </c>
      <c r="C23" s="75" t="str">
        <f>VLOOKUP($A23,'Emarg 1ere'!$A$18:$D$142,2,FALSE)</f>
        <v>BOUTELET Franklin</v>
      </c>
      <c r="D23" s="75">
        <f>VLOOKUP($A23,'Emarg 1ere'!$A$18:$D$142,4,FALSE)</f>
        <v>27</v>
      </c>
      <c r="E23" s="75" t="str">
        <f>VLOOKUP($A23,'Emarg 1ere'!$A$18:$D$142,3,FALSE)</f>
        <v>AS Breteuil</v>
      </c>
    </row>
    <row r="24" spans="1:5" ht="19.5" customHeight="1">
      <c r="A24" s="3"/>
      <c r="B24" s="73">
        <v>9</v>
      </c>
      <c r="C24" s="75" t="e">
        <f>VLOOKUP($A24,'Emarg 1ere'!$A$18:$D$142,2,FALSE)</f>
        <v>#N/A</v>
      </c>
      <c r="D24" s="75" t="e">
        <f>VLOOKUP($A24,'Emarg 1ere'!$A$18:$D$142,4,FALSE)</f>
        <v>#N/A</v>
      </c>
      <c r="E24" s="75" t="e">
        <f>VLOOKUP($A24,'Emarg 1ere'!$A$18:$D$142,3,FALSE)</f>
        <v>#N/A</v>
      </c>
    </row>
    <row r="25" spans="1:5" ht="19.5" customHeight="1">
      <c r="A25" s="3"/>
      <c r="B25" s="73">
        <v>10</v>
      </c>
      <c r="C25" s="75" t="e">
        <f>VLOOKUP($A25,'Emarg 1ere'!$A$18:$D$142,2,FALSE)</f>
        <v>#N/A</v>
      </c>
      <c r="D25" s="75" t="e">
        <f>VLOOKUP($A25,'Emarg 1ere'!$A$18:$D$142,4,FALSE)</f>
        <v>#N/A</v>
      </c>
      <c r="E25" s="75" t="e">
        <f>VLOOKUP($A25,'Emarg 1ere'!$A$18:$D$142,3,FALSE)</f>
        <v>#N/A</v>
      </c>
    </row>
    <row r="26" spans="1:5" ht="19.5" customHeight="1">
      <c r="A26" s="3"/>
      <c r="B26" s="73">
        <v>11</v>
      </c>
      <c r="C26" s="75" t="e">
        <f>VLOOKUP($A26,'Emarg 1ere'!$A$18:$D$142,2,FALSE)</f>
        <v>#N/A</v>
      </c>
      <c r="D26" s="75" t="e">
        <f>VLOOKUP($A26,'Emarg 1ere'!$A$18:$D$142,4,FALSE)</f>
        <v>#N/A</v>
      </c>
      <c r="E26" s="75" t="e">
        <f>VLOOKUP($A26,'Emarg 1ere'!$A$18:$D$142,3,FALSE)</f>
        <v>#N/A</v>
      </c>
    </row>
    <row r="27" spans="1:5" ht="19.5" customHeight="1">
      <c r="A27" s="3"/>
      <c r="B27" s="73">
        <v>12</v>
      </c>
      <c r="C27" s="75" t="e">
        <f>VLOOKUP($A27,'Emarg 1ere'!$A$18:$D$142,2,FALSE)</f>
        <v>#N/A</v>
      </c>
      <c r="D27" s="75" t="e">
        <f>VLOOKUP($A27,'Emarg 1ere'!$A$18:$D$142,4,FALSE)</f>
        <v>#N/A</v>
      </c>
      <c r="E27" s="75" t="e">
        <f>VLOOKUP($A27,'Emarg 1ere'!$A$18:$D$142,3,FALSE)</f>
        <v>#N/A</v>
      </c>
    </row>
    <row r="28" spans="1:5" ht="19.5" customHeight="1">
      <c r="A28" s="3"/>
      <c r="B28" s="73">
        <v>13</v>
      </c>
      <c r="C28" s="75" t="e">
        <f>VLOOKUP($A28,'Emarg 1ere'!$A$18:$D$142,2,FALSE)</f>
        <v>#N/A</v>
      </c>
      <c r="D28" s="75" t="e">
        <f>VLOOKUP($A28,'Emarg 1ere'!$A$18:$D$142,4,FALSE)</f>
        <v>#N/A</v>
      </c>
      <c r="E28" s="75" t="e">
        <f>VLOOKUP($A28,'Emarg 1ere'!$A$18:$D$142,3,FALSE)</f>
        <v>#N/A</v>
      </c>
    </row>
    <row r="29" spans="1:5" ht="19.5" customHeight="1">
      <c r="A29" s="3"/>
      <c r="B29" s="73">
        <v>14</v>
      </c>
      <c r="C29" s="75" t="e">
        <f>VLOOKUP($A29,'Emarg 1ere'!$A$18:$D$142,2,FALSE)</f>
        <v>#N/A</v>
      </c>
      <c r="D29" s="75" t="e">
        <f>VLOOKUP($A29,'Emarg 1ere'!$A$18:$D$142,4,FALSE)</f>
        <v>#N/A</v>
      </c>
      <c r="E29" s="75" t="e">
        <f>VLOOKUP($A29,'Emarg 1ere'!$A$18:$D$142,3,FALSE)</f>
        <v>#N/A</v>
      </c>
    </row>
    <row r="30" spans="1:5" ht="19.5" customHeight="1">
      <c r="A30" s="3"/>
      <c r="B30" s="73">
        <v>15</v>
      </c>
      <c r="C30" s="75" t="e">
        <f>VLOOKUP($A30,'Emarg 1ere'!$A$18:$D$142,2,FALSE)</f>
        <v>#N/A</v>
      </c>
      <c r="D30" s="75" t="e">
        <f>VLOOKUP($A30,'Emarg 1ere'!$A$18:$D$142,4,FALSE)</f>
        <v>#N/A</v>
      </c>
      <c r="E30" s="75" t="e">
        <f>VLOOKUP($A30,'Emarg 1ere'!$A$18:$D$142,3,FALSE)</f>
        <v>#N/A</v>
      </c>
    </row>
    <row r="31" spans="1:5" ht="19.5" customHeight="1">
      <c r="A31" s="3"/>
      <c r="B31" s="73">
        <v>16</v>
      </c>
      <c r="C31" s="75" t="e">
        <f>VLOOKUP($A31,'Emarg 1ere'!$A$18:$D$142,2,FALSE)</f>
        <v>#N/A</v>
      </c>
      <c r="D31" s="75" t="e">
        <f>VLOOKUP($A31,'Emarg 1ere'!$A$18:$D$142,4,FALSE)</f>
        <v>#N/A</v>
      </c>
      <c r="E31" s="75" t="e">
        <f>VLOOKUP($A31,'Emarg 1ere'!$A$18:$D$142,3,FALSE)</f>
        <v>#N/A</v>
      </c>
    </row>
    <row r="32" spans="1:5" ht="19.5" customHeight="1">
      <c r="A32" s="3"/>
      <c r="B32" s="73">
        <v>17</v>
      </c>
      <c r="C32" s="75" t="e">
        <f>VLOOKUP($A32,'Emarg 1ere'!$A$18:$D$142,2,FALSE)</f>
        <v>#N/A</v>
      </c>
      <c r="D32" s="75" t="e">
        <f>VLOOKUP($A32,'Emarg 1ere'!$A$18:$D$142,4,FALSE)</f>
        <v>#N/A</v>
      </c>
      <c r="E32" s="75" t="e">
        <f>VLOOKUP($A32,'Emarg 1ere'!$A$18:$D$142,3,FALSE)</f>
        <v>#N/A</v>
      </c>
    </row>
    <row r="33" spans="1:5" ht="19.5" customHeight="1">
      <c r="A33" s="3"/>
      <c r="B33" s="73">
        <v>18</v>
      </c>
      <c r="C33" s="75" t="e">
        <f>VLOOKUP($A33,'Emarg 1ere'!$A$18:$D$142,2,FALSE)</f>
        <v>#N/A</v>
      </c>
      <c r="D33" s="75" t="e">
        <f>VLOOKUP($A33,'Emarg 1ere'!$A$18:$D$142,4,FALSE)</f>
        <v>#N/A</v>
      </c>
      <c r="E33" s="75" t="e">
        <f>VLOOKUP($A33,'Emarg 1ere'!$A$18:$D$142,3,FALSE)</f>
        <v>#N/A</v>
      </c>
    </row>
    <row r="34" spans="1:5" ht="19.5" customHeight="1">
      <c r="A34" s="3"/>
      <c r="B34" s="73">
        <v>19</v>
      </c>
      <c r="C34" s="75" t="e">
        <f>VLOOKUP($A34,'Emarg 1ere'!$A$18:$D$142,2,FALSE)</f>
        <v>#N/A</v>
      </c>
      <c r="D34" s="75" t="e">
        <f>VLOOKUP($A34,'Emarg 1ere'!$A$18:$D$142,4,FALSE)</f>
        <v>#N/A</v>
      </c>
      <c r="E34" s="75" t="e">
        <f>VLOOKUP($A34,'Emarg 1ere'!$A$18:$D$142,3,FALSE)</f>
        <v>#N/A</v>
      </c>
    </row>
    <row r="35" spans="1:5" ht="19.5" customHeight="1">
      <c r="A35" s="3"/>
      <c r="B35" s="73">
        <v>20</v>
      </c>
      <c r="C35" s="75" t="e">
        <f>VLOOKUP($A35,'Emarg 1ere'!$A$18:$D$142,2,FALSE)</f>
        <v>#N/A</v>
      </c>
      <c r="D35" s="75" t="e">
        <f>VLOOKUP($A35,'Emarg 1ere'!$A$18:$D$142,4,FALSE)</f>
        <v>#N/A</v>
      </c>
      <c r="E35" s="75" t="e">
        <f>VLOOKUP($A35,'Emarg 1ere'!$A$18:$D$142,3,FALSE)</f>
        <v>#N/A</v>
      </c>
    </row>
    <row r="36" spans="1:5" ht="19.5" customHeight="1">
      <c r="A36" s="3"/>
      <c r="B36" s="73">
        <v>21</v>
      </c>
      <c r="C36" s="75" t="e">
        <f>VLOOKUP($A36,'Emarg 1ere'!$A$18:$D$142,2,FALSE)</f>
        <v>#N/A</v>
      </c>
      <c r="D36" s="75" t="e">
        <f>VLOOKUP($A36,'Emarg 1ere'!$A$18:$D$142,4,FALSE)</f>
        <v>#N/A</v>
      </c>
      <c r="E36" s="75" t="e">
        <f>VLOOKUP($A36,'Emarg 1ere'!$A$18:$D$142,3,FALSE)</f>
        <v>#N/A</v>
      </c>
    </row>
    <row r="37" spans="1:5" ht="19.5" customHeight="1">
      <c r="A37" s="3"/>
      <c r="B37" s="73">
        <v>22</v>
      </c>
      <c r="C37" s="75" t="e">
        <f>VLOOKUP($A37,'Emarg 1ere'!$A$18:$D$142,2,FALSE)</f>
        <v>#N/A</v>
      </c>
      <c r="D37" s="75" t="e">
        <f>VLOOKUP($A37,'Emarg 1ere'!$A$18:$D$142,4,FALSE)</f>
        <v>#N/A</v>
      </c>
      <c r="E37" s="75" t="e">
        <f>VLOOKUP($A37,'Emarg 1ere'!$A$18:$D$142,3,FALSE)</f>
        <v>#N/A</v>
      </c>
    </row>
    <row r="38" spans="1:5" ht="19.5" customHeight="1">
      <c r="A38" s="3"/>
      <c r="B38" s="73">
        <v>23</v>
      </c>
      <c r="C38" s="75" t="e">
        <f>VLOOKUP($A38,'Emarg 1ere'!$A$18:$D$142,2,FALSE)</f>
        <v>#N/A</v>
      </c>
      <c r="D38" s="75" t="e">
        <f>VLOOKUP($A38,'Emarg 1ere'!$A$18:$D$142,4,FALSE)</f>
        <v>#N/A</v>
      </c>
      <c r="E38" s="75" t="e">
        <f>VLOOKUP($A38,'Emarg 1ere'!$A$18:$D$142,3,FALSE)</f>
        <v>#N/A</v>
      </c>
    </row>
    <row r="39" spans="1:5" ht="19.5" customHeight="1">
      <c r="A39" s="3"/>
      <c r="B39" s="73">
        <v>24</v>
      </c>
      <c r="C39" s="75" t="e">
        <f>VLOOKUP($A39,'Emarg 1ere'!$A$18:$D$142,2,FALSE)</f>
        <v>#N/A</v>
      </c>
      <c r="D39" s="75" t="e">
        <f>VLOOKUP($A39,'Emarg 1ere'!$A$18:$D$142,4,FALSE)</f>
        <v>#N/A</v>
      </c>
      <c r="E39" s="75" t="e">
        <f>VLOOKUP($A39,'Emarg 1ere'!$A$18:$D$142,3,FALSE)</f>
        <v>#N/A</v>
      </c>
    </row>
    <row r="40" spans="1:5" ht="19.5" customHeight="1">
      <c r="A40" s="3"/>
      <c r="B40" s="73">
        <v>25</v>
      </c>
      <c r="C40" s="75" t="e">
        <f>VLOOKUP($A40,'Emarg 1ere'!$A$18:$D$142,2,FALSE)</f>
        <v>#N/A</v>
      </c>
      <c r="D40" s="75" t="e">
        <f>VLOOKUP($A40,'Emarg 1ere'!$A$18:$D$142,4,FALSE)</f>
        <v>#N/A</v>
      </c>
      <c r="E40" s="75" t="e">
        <f>VLOOKUP($A40,'Emarg 1ere'!$A$18:$D$142,3,FALSE)</f>
        <v>#N/A</v>
      </c>
    </row>
    <row r="41" spans="1:5" ht="19.5" customHeight="1">
      <c r="A41" s="3"/>
      <c r="B41" s="73">
        <v>26</v>
      </c>
      <c r="C41" s="75" t="e">
        <f>VLOOKUP($A41,'Emarg 1ere'!$A$18:$D$142,2,FALSE)</f>
        <v>#N/A</v>
      </c>
      <c r="D41" s="75" t="e">
        <f>VLOOKUP($A41,'Emarg 1ere'!$A$18:$D$142,4,FALSE)</f>
        <v>#N/A</v>
      </c>
      <c r="E41" s="75" t="e">
        <f>VLOOKUP($A41,'Emarg 1ere'!$A$18:$D$142,3,FALSE)</f>
        <v>#N/A</v>
      </c>
    </row>
    <row r="42" spans="1:5" ht="19.5" customHeight="1">
      <c r="A42" s="3"/>
      <c r="B42" s="73">
        <v>27</v>
      </c>
      <c r="C42" s="75" t="e">
        <f>VLOOKUP($A42,'Emarg 1ere'!$A$18:$D$142,2,FALSE)</f>
        <v>#N/A</v>
      </c>
      <c r="D42" s="75" t="e">
        <f>VLOOKUP($A42,'Emarg 1ere'!$A$18:$D$142,4,FALSE)</f>
        <v>#N/A</v>
      </c>
      <c r="E42" s="75" t="e">
        <f>VLOOKUP($A42,'Emarg 1ere'!$A$18:$D$142,3,FALSE)</f>
        <v>#N/A</v>
      </c>
    </row>
    <row r="43" spans="1:5" ht="19.5" customHeight="1">
      <c r="A43" s="3"/>
      <c r="B43" s="73">
        <v>28</v>
      </c>
      <c r="C43" s="75" t="e">
        <f>VLOOKUP($A43,'Emarg 1ere'!$A$18:$D$142,2,FALSE)</f>
        <v>#N/A</v>
      </c>
      <c r="D43" s="75" t="e">
        <f>VLOOKUP($A43,'Emarg 1ere'!$A$18:$D$142,4,FALSE)</f>
        <v>#N/A</v>
      </c>
      <c r="E43" s="75" t="e">
        <f>VLOOKUP($A43,'Emarg 1ere'!$A$18:$D$142,3,FALSE)</f>
        <v>#N/A</v>
      </c>
    </row>
    <row r="44" spans="1:5" ht="19.5" customHeight="1">
      <c r="A44" s="3"/>
      <c r="B44" s="73">
        <v>29</v>
      </c>
      <c r="C44" s="75" t="e">
        <f>VLOOKUP($A44,'Emarg 1ere'!$A$18:$D$142,2,FALSE)</f>
        <v>#N/A</v>
      </c>
      <c r="D44" s="75" t="e">
        <f>VLOOKUP($A44,'Emarg 1ere'!$A$18:$D$142,4,FALSE)</f>
        <v>#N/A</v>
      </c>
      <c r="E44" s="75" t="e">
        <f>VLOOKUP($A44,'Emarg 1ere'!$A$18:$D$142,3,FALSE)</f>
        <v>#N/A</v>
      </c>
    </row>
    <row r="45" spans="1:5" ht="19.5" customHeight="1">
      <c r="A45" s="3"/>
      <c r="B45" s="73">
        <v>30</v>
      </c>
      <c r="C45" s="75" t="e">
        <f>VLOOKUP($A45,'Emarg 1ere'!$A$18:$D$142,2,FALSE)</f>
        <v>#N/A</v>
      </c>
      <c r="D45" s="75" t="e">
        <f>VLOOKUP($A45,'Emarg 1ere'!$A$18:$D$142,4,FALSE)</f>
        <v>#N/A</v>
      </c>
      <c r="E45" s="75" t="e">
        <f>VLOOKUP($A45,'Emarg 1ere'!$A$18:$D$142,3,FALSE)</f>
        <v>#N/A</v>
      </c>
    </row>
    <row r="46" spans="1:5" ht="19.5" customHeight="1">
      <c r="A46" s="3"/>
      <c r="B46" s="73">
        <v>31</v>
      </c>
      <c r="C46" s="75" t="e">
        <f>VLOOKUP($A46,'Emarg 1ere'!$A$18:$D$142,2,FALSE)</f>
        <v>#N/A</v>
      </c>
      <c r="D46" s="75" t="e">
        <f>VLOOKUP($A46,'Emarg 1ere'!$A$18:$D$142,4,FALSE)</f>
        <v>#N/A</v>
      </c>
      <c r="E46" s="75" t="e">
        <f>VLOOKUP($A46,'Emarg 1ere'!$A$18:$D$142,3,FALSE)</f>
        <v>#N/A</v>
      </c>
    </row>
    <row r="47" spans="1:5" ht="19.5" customHeight="1">
      <c r="A47" s="3"/>
      <c r="B47" s="73">
        <v>32</v>
      </c>
      <c r="C47" s="75" t="e">
        <f>VLOOKUP($A47,'Emarg 1ere'!$A$18:$D$142,2,FALSE)</f>
        <v>#N/A</v>
      </c>
      <c r="D47" s="75" t="e">
        <f>VLOOKUP($A47,'Emarg 1ere'!$A$18:$D$142,4,FALSE)</f>
        <v>#N/A</v>
      </c>
      <c r="E47" s="75" t="e">
        <f>VLOOKUP($A47,'Emarg 1ere'!$A$18:$D$142,3,FALSE)</f>
        <v>#N/A</v>
      </c>
    </row>
    <row r="48" spans="1:5" ht="19.5" customHeight="1">
      <c r="A48" s="3"/>
      <c r="B48" s="73">
        <v>33</v>
      </c>
      <c r="C48" s="75" t="e">
        <f>VLOOKUP($A48,'Emarg 1ere'!$A$18:$D$142,2,FALSE)</f>
        <v>#N/A</v>
      </c>
      <c r="D48" s="75" t="e">
        <f>VLOOKUP($A48,'Emarg 1ere'!$A$18:$D$142,4,FALSE)</f>
        <v>#N/A</v>
      </c>
      <c r="E48" s="75" t="e">
        <f>VLOOKUP($A48,'Emarg 1ere'!$A$18:$D$142,3,FALSE)</f>
        <v>#N/A</v>
      </c>
    </row>
    <row r="49" spans="1:5" ht="19.5" customHeight="1">
      <c r="A49" s="3"/>
      <c r="B49" s="73">
        <v>34</v>
      </c>
      <c r="C49" s="75" t="e">
        <f>VLOOKUP($A49,'Emarg 1ere'!$A$18:$D$142,2,FALSE)</f>
        <v>#N/A</v>
      </c>
      <c r="D49" s="75" t="e">
        <f>VLOOKUP($A49,'Emarg 1ere'!$A$18:$D$142,4,FALSE)</f>
        <v>#N/A</v>
      </c>
      <c r="E49" s="75" t="e">
        <f>VLOOKUP($A49,'Emarg 1ere'!$A$18:$D$142,3,FALSE)</f>
        <v>#N/A</v>
      </c>
    </row>
    <row r="50" spans="1:5" ht="19.5" customHeight="1">
      <c r="A50" s="3"/>
      <c r="B50" s="73">
        <v>35</v>
      </c>
      <c r="C50" s="75" t="e">
        <f>VLOOKUP($A50,'Emarg 1ere'!$A$18:$D$142,2,FALSE)</f>
        <v>#N/A</v>
      </c>
      <c r="D50" s="75" t="e">
        <f>VLOOKUP($A50,'Emarg 1ere'!$A$18:$D$142,4,FALSE)</f>
        <v>#N/A</v>
      </c>
      <c r="E50" s="75" t="e">
        <f>VLOOKUP($A50,'Emarg 1ere'!$A$18:$D$142,3,FALSE)</f>
        <v>#N/A</v>
      </c>
    </row>
    <row r="51" spans="1:5" ht="19.5" customHeight="1">
      <c r="A51" s="3"/>
      <c r="B51" s="73">
        <v>36</v>
      </c>
      <c r="C51" s="75" t="e">
        <f>VLOOKUP($A51,'Emarg 1ere'!$A$18:$D$142,2,FALSE)</f>
        <v>#N/A</v>
      </c>
      <c r="D51" s="75" t="e">
        <f>VLOOKUP($A51,'Emarg 1ere'!$A$18:$D$142,4,FALSE)</f>
        <v>#N/A</v>
      </c>
      <c r="E51" s="75" t="e">
        <f>VLOOKUP($A51,'Emarg 1ere'!$A$18:$D$142,3,FALSE)</f>
        <v>#N/A</v>
      </c>
    </row>
    <row r="52" spans="1:5" ht="19.5" customHeight="1">
      <c r="A52" s="3"/>
      <c r="B52" s="73">
        <v>37</v>
      </c>
      <c r="C52" s="75" t="e">
        <f>VLOOKUP($A52,'Emarg 1ere'!$A$18:$D$142,2,FALSE)</f>
        <v>#N/A</v>
      </c>
      <c r="D52" s="75" t="e">
        <f>VLOOKUP($A52,'Emarg 1ere'!$A$18:$D$142,4,FALSE)</f>
        <v>#N/A</v>
      </c>
      <c r="E52" s="75" t="e">
        <f>VLOOKUP($A52,'Emarg 1ere'!$A$18:$D$142,3,FALSE)</f>
        <v>#N/A</v>
      </c>
    </row>
    <row r="53" spans="1:5" ht="19.5" customHeight="1">
      <c r="A53" s="3"/>
      <c r="B53" s="73">
        <v>38</v>
      </c>
      <c r="C53" s="75" t="e">
        <f>VLOOKUP($A53,'Emarg 1ere'!$A$18:$D$142,2,FALSE)</f>
        <v>#N/A</v>
      </c>
      <c r="D53" s="75" t="e">
        <f>VLOOKUP($A53,'Emarg 1ere'!$A$18:$D$142,4,FALSE)</f>
        <v>#N/A</v>
      </c>
      <c r="E53" s="75" t="e">
        <f>VLOOKUP($A53,'Emarg 1ere'!$A$18:$D$142,3,FALSE)</f>
        <v>#N/A</v>
      </c>
    </row>
    <row r="54" spans="1:5" ht="19.5" customHeight="1">
      <c r="A54" s="3"/>
      <c r="B54" s="73">
        <v>39</v>
      </c>
      <c r="C54" s="75" t="e">
        <f>VLOOKUP($A54,'Emarg 1ere'!$A$18:$D$142,2,FALSE)</f>
        <v>#N/A</v>
      </c>
      <c r="D54" s="75" t="e">
        <f>VLOOKUP($A54,'Emarg 1ere'!$A$18:$D$142,4,FALSE)</f>
        <v>#N/A</v>
      </c>
      <c r="E54" s="75" t="e">
        <f>VLOOKUP($A54,'Emarg 1ere'!$A$18:$D$142,3,FALSE)</f>
        <v>#N/A</v>
      </c>
    </row>
    <row r="55" spans="1:5" ht="19.5" customHeight="1">
      <c r="A55" s="3"/>
      <c r="B55" s="73">
        <v>40</v>
      </c>
      <c r="C55" s="75" t="e">
        <f>VLOOKUP($A55,'Emarg 1ere'!$A$18:$D$142,2,FALSE)</f>
        <v>#N/A</v>
      </c>
      <c r="D55" s="75" t="e">
        <f>VLOOKUP($A55,'Emarg 1ere'!$A$18:$D$142,4,FALSE)</f>
        <v>#N/A</v>
      </c>
      <c r="E55" s="75" t="e">
        <f>VLOOKUP($A55,'Emarg 1ere'!$A$18:$D$142,3,FALSE)</f>
        <v>#N/A</v>
      </c>
    </row>
    <row r="56" spans="1:5" ht="19.5" customHeight="1">
      <c r="A56" s="3"/>
      <c r="B56" s="73">
        <v>41</v>
      </c>
      <c r="C56" s="75" t="e">
        <f>VLOOKUP($A56,'Emarg 1ere'!$A$18:$D$142,2,FALSE)</f>
        <v>#N/A</v>
      </c>
      <c r="D56" s="75" t="e">
        <f>VLOOKUP($A56,'Emarg 1ere'!$A$18:$D$142,4,FALSE)</f>
        <v>#N/A</v>
      </c>
      <c r="E56" s="75" t="e">
        <f>VLOOKUP($A56,'Emarg 1ere'!$A$18:$D$142,3,FALSE)</f>
        <v>#N/A</v>
      </c>
    </row>
    <row r="57" spans="1:5" ht="19.5" customHeight="1">
      <c r="A57" s="3"/>
      <c r="B57" s="73">
        <v>42</v>
      </c>
      <c r="C57" s="75" t="e">
        <f>VLOOKUP($A57,'Emarg 1ere'!$A$18:$D$142,2,FALSE)</f>
        <v>#N/A</v>
      </c>
      <c r="D57" s="75" t="e">
        <f>VLOOKUP($A57,'Emarg 1ere'!$A$18:$D$142,4,FALSE)</f>
        <v>#N/A</v>
      </c>
      <c r="E57" s="75" t="e">
        <f>VLOOKUP($A57,'Emarg 1ere'!$A$18:$D$142,3,FALSE)</f>
        <v>#N/A</v>
      </c>
    </row>
    <row r="58" spans="1:5" ht="19.5" customHeight="1">
      <c r="A58" s="3"/>
      <c r="B58" s="73">
        <v>43</v>
      </c>
      <c r="C58" s="75" t="e">
        <f>VLOOKUP($A58,'Emarg 1ere'!$A$18:$D$142,2,FALSE)</f>
        <v>#N/A</v>
      </c>
      <c r="D58" s="75" t="e">
        <f>VLOOKUP($A58,'Emarg 1ere'!$A$18:$D$142,4,FALSE)</f>
        <v>#N/A</v>
      </c>
      <c r="E58" s="75" t="e">
        <f>VLOOKUP($A58,'Emarg 1ere'!$A$18:$D$142,3,FALSE)</f>
        <v>#N/A</v>
      </c>
    </row>
    <row r="59" spans="1:5" ht="19.5" customHeight="1">
      <c r="A59" s="3"/>
      <c r="B59" s="73">
        <v>44</v>
      </c>
      <c r="C59" s="75" t="e">
        <f>VLOOKUP($A59,'Emarg 1ere'!$A$18:$D$142,2,FALSE)</f>
        <v>#N/A</v>
      </c>
      <c r="D59" s="75" t="e">
        <f>VLOOKUP($A59,'Emarg 1ere'!$A$18:$D$142,4,FALSE)</f>
        <v>#N/A</v>
      </c>
      <c r="E59" s="75" t="e">
        <f>VLOOKUP($A59,'Emarg 1ere'!$A$18:$D$142,3,FALSE)</f>
        <v>#N/A</v>
      </c>
    </row>
    <row r="60" spans="1:5" ht="19.5" customHeight="1">
      <c r="A60" s="3"/>
      <c r="B60" s="73">
        <v>45</v>
      </c>
      <c r="C60" s="75" t="e">
        <f>VLOOKUP($A60,'Emarg 1ere'!$A$18:$D$142,2,FALSE)</f>
        <v>#N/A</v>
      </c>
      <c r="D60" s="75" t="e">
        <f>VLOOKUP($A60,'Emarg 1ere'!$A$18:$D$142,4,FALSE)</f>
        <v>#N/A</v>
      </c>
      <c r="E60" s="75" t="e">
        <f>VLOOKUP($A60,'Emarg 1ere'!$A$18:$D$142,3,FALSE)</f>
        <v>#N/A</v>
      </c>
    </row>
    <row r="61" spans="1:5" ht="19.5" customHeight="1">
      <c r="A61" s="3"/>
      <c r="B61" s="73">
        <v>46</v>
      </c>
      <c r="C61" s="75" t="e">
        <f>VLOOKUP($A61,'Emarg 1ere'!$A$18:$D$142,2,FALSE)</f>
        <v>#N/A</v>
      </c>
      <c r="D61" s="75" t="e">
        <f>VLOOKUP($A61,'Emarg 1ere'!$A$18:$D$142,4,FALSE)</f>
        <v>#N/A</v>
      </c>
      <c r="E61" s="75" t="e">
        <f>VLOOKUP($A61,'Emarg 1ere'!$A$18:$D$142,3,FALSE)</f>
        <v>#N/A</v>
      </c>
    </row>
    <row r="62" spans="1:5" ht="19.5" customHeight="1">
      <c r="A62" s="3"/>
      <c r="B62" s="73">
        <v>47</v>
      </c>
      <c r="C62" s="75" t="e">
        <f>VLOOKUP($A62,'Emarg 1ere'!$A$18:$D$142,2,FALSE)</f>
        <v>#N/A</v>
      </c>
      <c r="D62" s="75" t="e">
        <f>VLOOKUP($A62,'Emarg 1ere'!$A$18:$D$142,4,FALSE)</f>
        <v>#N/A</v>
      </c>
      <c r="E62" s="75" t="e">
        <f>VLOOKUP($A62,'Emarg 1ere'!$A$18:$D$142,3,FALSE)</f>
        <v>#N/A</v>
      </c>
    </row>
    <row r="63" spans="1:5" ht="19.5" customHeight="1">
      <c r="A63" s="3"/>
      <c r="B63" s="73">
        <v>48</v>
      </c>
      <c r="C63" s="75" t="e">
        <f>VLOOKUP($A63,'Emarg 1ere'!$A$18:$D$142,2,FALSE)</f>
        <v>#N/A</v>
      </c>
      <c r="D63" s="75" t="e">
        <f>VLOOKUP($A63,'Emarg 1ere'!$A$18:$D$142,4,FALSE)</f>
        <v>#N/A</v>
      </c>
      <c r="E63" s="75" t="e">
        <f>VLOOKUP($A63,'Emarg 1ere'!$A$18:$D$142,3,FALSE)</f>
        <v>#N/A</v>
      </c>
    </row>
    <row r="64" spans="1:5" ht="19.5" customHeight="1">
      <c r="A64" s="3"/>
      <c r="B64" s="73">
        <v>49</v>
      </c>
      <c r="C64" s="75" t="e">
        <f>VLOOKUP($A64,'Emarg 1ere'!$A$18:$D$142,2,FALSE)</f>
        <v>#N/A</v>
      </c>
      <c r="D64" s="75" t="e">
        <f>VLOOKUP($A64,'Emarg 1ere'!$A$18:$D$142,4,FALSE)</f>
        <v>#N/A</v>
      </c>
      <c r="E64" s="75" t="e">
        <f>VLOOKUP($A64,'Emarg 1ere'!$A$18:$D$142,3,FALSE)</f>
        <v>#N/A</v>
      </c>
    </row>
    <row r="65" spans="1:5" ht="19.5" customHeight="1">
      <c r="A65" s="3"/>
      <c r="B65" s="73">
        <v>50</v>
      </c>
      <c r="C65" s="75" t="e">
        <f>VLOOKUP($A65,'Emarg 1ere'!$A$18:$D$142,2,FALSE)</f>
        <v>#N/A</v>
      </c>
      <c r="D65" s="75" t="e">
        <f>VLOOKUP($A65,'Emarg 1ere'!$A$18:$D$142,4,FALSE)</f>
        <v>#N/A</v>
      </c>
      <c r="E65" s="75" t="e">
        <f>VLOOKUP($A65,'Emarg 1ere'!$A$18:$D$142,3,FALSE)</f>
        <v>#N/A</v>
      </c>
    </row>
    <row r="66" spans="1:5" ht="19.5" customHeight="1">
      <c r="A66" s="3"/>
      <c r="B66" s="73">
        <v>51</v>
      </c>
      <c r="C66" s="75" t="e">
        <f>VLOOKUP($A66,'Emarg 1ere'!$A$18:$D$142,2,FALSE)</f>
        <v>#N/A</v>
      </c>
      <c r="D66" s="75" t="e">
        <f>VLOOKUP($A66,'Emarg 1ere'!$A$18:$D$142,4,FALSE)</f>
        <v>#N/A</v>
      </c>
      <c r="E66" s="75" t="e">
        <f>VLOOKUP($A66,'Emarg 1ere'!$A$18:$D$142,3,FALSE)</f>
        <v>#N/A</v>
      </c>
    </row>
    <row r="67" spans="1:5" ht="19.5" customHeight="1">
      <c r="A67" s="3"/>
      <c r="B67" s="73">
        <v>52</v>
      </c>
      <c r="C67" s="75" t="e">
        <f>VLOOKUP($A67,'Emarg 1ere'!$A$18:$D$142,2,FALSE)</f>
        <v>#N/A</v>
      </c>
      <c r="D67" s="75" t="e">
        <f>VLOOKUP($A67,'Emarg 1ere'!$A$18:$D$142,4,FALSE)</f>
        <v>#N/A</v>
      </c>
      <c r="E67" s="75" t="e">
        <f>VLOOKUP($A67,'Emarg 1ere'!$A$18:$D$142,3,FALSE)</f>
        <v>#N/A</v>
      </c>
    </row>
    <row r="68" spans="1:5" ht="19.5" customHeight="1">
      <c r="A68" s="3"/>
      <c r="B68" s="73">
        <v>53</v>
      </c>
      <c r="C68" s="75" t="e">
        <f>VLOOKUP($A68,'Emarg 1ere'!$A$18:$D$142,2,FALSE)</f>
        <v>#N/A</v>
      </c>
      <c r="D68" s="75" t="e">
        <f>VLOOKUP($A68,'Emarg 1ere'!$A$18:$D$142,4,FALSE)</f>
        <v>#N/A</v>
      </c>
      <c r="E68" s="75" t="e">
        <f>VLOOKUP($A68,'Emarg 1ere'!$A$18:$D$142,3,FALSE)</f>
        <v>#N/A</v>
      </c>
    </row>
    <row r="69" spans="1:5" ht="19.5" customHeight="1">
      <c r="A69" s="3"/>
      <c r="B69" s="73">
        <v>54</v>
      </c>
      <c r="C69" s="75" t="e">
        <f>VLOOKUP($A69,'Emarg 1ere'!$A$18:$D$142,2,FALSE)</f>
        <v>#N/A</v>
      </c>
      <c r="D69" s="75" t="e">
        <f>VLOOKUP($A69,'Emarg 1ere'!$A$18:$D$142,4,FALSE)</f>
        <v>#N/A</v>
      </c>
      <c r="E69" s="75" t="e">
        <f>VLOOKUP($A69,'Emarg 1ere'!$A$18:$D$142,3,FALSE)</f>
        <v>#N/A</v>
      </c>
    </row>
    <row r="70" spans="1:5" ht="19.5" customHeight="1">
      <c r="A70" s="3"/>
      <c r="B70" s="73">
        <v>55</v>
      </c>
      <c r="C70" s="75" t="e">
        <f>VLOOKUP($A70,'Emarg 1ere'!$A$18:$D$142,2,FALSE)</f>
        <v>#N/A</v>
      </c>
      <c r="D70" s="75" t="e">
        <f>VLOOKUP($A70,'Emarg 1ere'!$A$18:$D$142,4,FALSE)</f>
        <v>#N/A</v>
      </c>
      <c r="E70" s="75" t="e">
        <f>VLOOKUP($A70,'Emarg 1ere'!$A$18:$D$142,3,FALSE)</f>
        <v>#N/A</v>
      </c>
    </row>
  </sheetData>
  <sheetProtection sheet="1" formatCells="0" formatRows="0" insertRows="0" deleteRows="0"/>
  <mergeCells count="4">
    <mergeCell ref="A2:D4"/>
    <mergeCell ref="C9:E9"/>
    <mergeCell ref="C11:E11"/>
    <mergeCell ref="B13:E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G70"/>
  <sheetViews>
    <sheetView workbookViewId="0" topLeftCell="A5">
      <selection activeCell="A22" sqref="A22"/>
    </sheetView>
  </sheetViews>
  <sheetFormatPr defaultColWidth="11.421875" defaultRowHeight="12.75"/>
  <cols>
    <col min="1" max="1" width="7.8515625" style="0" customWidth="1"/>
    <col min="2" max="2" width="20.7109375" style="0" customWidth="1"/>
    <col min="3" max="3" width="37.00390625" style="0" customWidth="1"/>
    <col min="4" max="4" width="9.8515625" style="0" customWidth="1"/>
    <col min="5" max="5" width="21.7109375" style="0" customWidth="1"/>
  </cols>
  <sheetData>
    <row r="1" ht="12.75">
      <c r="G1" s="36"/>
    </row>
    <row r="2" spans="1:7" ht="12.75" customHeight="1">
      <c r="A2" s="54"/>
      <c r="B2" s="54"/>
      <c r="C2" s="54"/>
      <c r="D2" s="54"/>
      <c r="G2" s="36"/>
    </row>
    <row r="3" spans="1:7" ht="12.75">
      <c r="A3" s="54"/>
      <c r="B3" s="54"/>
      <c r="C3" s="54"/>
      <c r="D3" s="54"/>
      <c r="G3" s="36"/>
    </row>
    <row r="4" spans="1:7" ht="66" customHeight="1">
      <c r="A4" s="54"/>
      <c r="B4" s="54"/>
      <c r="C4" s="54"/>
      <c r="D4" s="54"/>
      <c r="E4" s="59"/>
      <c r="F4" s="59"/>
      <c r="G4" s="36"/>
    </row>
    <row r="5" ht="12.75">
      <c r="G5" s="36"/>
    </row>
    <row r="6" ht="13.5" customHeight="1"/>
    <row r="7" spans="2:7" ht="21.75" customHeight="1">
      <c r="B7" s="39" t="s">
        <v>69</v>
      </c>
      <c r="C7" s="40">
        <f>'Emarg 1ere'!$C$10</f>
        <v>41817</v>
      </c>
      <c r="D7" s="41"/>
      <c r="G7" s="36"/>
    </row>
    <row r="8" spans="2:7" ht="21.75" customHeight="1">
      <c r="B8" s="39"/>
      <c r="C8" s="39"/>
      <c r="D8" s="39"/>
      <c r="E8" s="42"/>
      <c r="F8" s="42"/>
      <c r="G8" s="36"/>
    </row>
    <row r="9" spans="2:7" ht="21.75" customHeight="1">
      <c r="B9" s="39" t="s">
        <v>70</v>
      </c>
      <c r="C9" s="43" t="str">
        <f>'Emarg 1ere'!$C$12:$E$12</f>
        <v>VERNEUIL SUR AVRE</v>
      </c>
      <c r="D9" s="43"/>
      <c r="E9" s="43"/>
      <c r="F9" s="42"/>
      <c r="G9" s="36"/>
    </row>
    <row r="10" spans="2:5" ht="14.25" customHeight="1">
      <c r="B10" s="34"/>
      <c r="C10" s="56"/>
      <c r="D10" s="56"/>
      <c r="E10" s="56"/>
    </row>
    <row r="11" spans="2:6" s="45" customFormat="1" ht="21" customHeight="1">
      <c r="B11" s="39" t="s">
        <v>72</v>
      </c>
      <c r="C11" s="43" t="str">
        <f>'Emarg 1ere'!$C$14:$E$14</f>
        <v>STADE VERNOLIEN</v>
      </c>
      <c r="D11" s="43"/>
      <c r="E11" s="43"/>
      <c r="F11"/>
    </row>
    <row r="12" spans="2:6" s="45" customFormat="1" ht="21" customHeight="1">
      <c r="B12" s="55"/>
      <c r="C12" s="72"/>
      <c r="D12" s="72"/>
      <c r="E12" s="72"/>
      <c r="F12"/>
    </row>
    <row r="13" spans="1:6" s="45" customFormat="1" ht="21" customHeight="1">
      <c r="A13" s="39"/>
      <c r="B13" s="60" t="s">
        <v>179</v>
      </c>
      <c r="C13" s="60"/>
      <c r="D13" s="60"/>
      <c r="E13" s="60"/>
      <c r="F13" s="55"/>
    </row>
    <row r="14" spans="2:6" ht="12.75">
      <c r="B14" s="55"/>
      <c r="C14" s="55"/>
      <c r="D14" s="55"/>
      <c r="E14" s="55"/>
      <c r="F14" s="55"/>
    </row>
    <row r="15" spans="1:5" ht="12.75">
      <c r="A15" t="s">
        <v>176</v>
      </c>
      <c r="B15" s="73" t="s">
        <v>177</v>
      </c>
      <c r="C15" s="73" t="s">
        <v>178</v>
      </c>
      <c r="D15" s="74" t="s">
        <v>14</v>
      </c>
      <c r="E15" s="53" t="s">
        <v>180</v>
      </c>
    </row>
    <row r="16" spans="1:5" ht="19.5" customHeight="1">
      <c r="A16" s="3">
        <v>61</v>
      </c>
      <c r="B16" s="73">
        <v>1</v>
      </c>
      <c r="C16" s="75" t="str">
        <f>VLOOKUP($A16,'Emarg 2eme'!$A$18:$D$142,2,FALSE)</f>
        <v>REVEL Anthony</v>
      </c>
      <c r="D16" s="75">
        <f>VLOOKUP($A16,'Emarg 2eme'!$A$18:$D$142,4,FALSE)</f>
        <v>27</v>
      </c>
      <c r="E16" s="75" t="str">
        <f>VLOOKUP($A16,'Emarg 2eme'!$A$18:$D$142,3,FALSE)</f>
        <v>AS St Marcel</v>
      </c>
    </row>
    <row r="17" spans="1:5" ht="19.5" customHeight="1">
      <c r="A17" s="3">
        <v>65</v>
      </c>
      <c r="B17" s="73">
        <v>2</v>
      </c>
      <c r="C17" s="75" t="str">
        <f>VLOOKUP($A17,'Emarg 2eme'!$A$18:$D$142,2,FALSE)</f>
        <v>GOUJU Cédric</v>
      </c>
      <c r="D17" s="75">
        <f>VLOOKUP($A17,'Emarg 2eme'!$A$18:$D$142,4,FALSE)</f>
        <v>27</v>
      </c>
      <c r="E17" s="75" t="str">
        <f>VLOOKUP($A17,'Emarg 2eme'!$A$18:$D$142,3,FALSE)</f>
        <v>Team XC Road 27</v>
      </c>
    </row>
    <row r="18" spans="1:5" ht="19.5" customHeight="1">
      <c r="A18" s="3">
        <v>67</v>
      </c>
      <c r="B18" s="73">
        <v>3</v>
      </c>
      <c r="C18" s="75" t="str">
        <f>VLOOKUP($A18,'Emarg 2eme'!$A$18:$D$142,2,FALSE)</f>
        <v>DAUPHIN Charles</v>
      </c>
      <c r="D18" s="75">
        <f>VLOOKUP($A18,'Emarg 2eme'!$A$18:$D$142,4,FALSE)</f>
        <v>78</v>
      </c>
      <c r="E18" s="75" t="str">
        <f>VLOOKUP($A18,'Emarg 2eme'!$A$18:$D$142,3,FALSE)</f>
        <v>CSM Le Pecq</v>
      </c>
    </row>
    <row r="19" spans="1:5" ht="19.5" customHeight="1">
      <c r="A19" s="3">
        <v>64</v>
      </c>
      <c r="B19" s="73">
        <v>4</v>
      </c>
      <c r="C19" s="75" t="str">
        <f>VLOOKUP($A19,'Emarg 2eme'!$A$18:$D$142,2,FALSE)</f>
        <v>RESSE Vincent </v>
      </c>
      <c r="D19" s="75">
        <f>VLOOKUP($A19,'Emarg 2eme'!$A$18:$D$142,4,FALSE)</f>
        <v>27</v>
      </c>
      <c r="E19" s="75" t="str">
        <f>VLOOKUP($A19,'Emarg 2eme'!$A$18:$D$142,3,FALSE)</f>
        <v>Team XC Road 27</v>
      </c>
    </row>
    <row r="20" spans="1:5" ht="19.5" customHeight="1">
      <c r="A20" s="3">
        <v>66</v>
      </c>
      <c r="B20" s="73">
        <v>5</v>
      </c>
      <c r="C20" s="75" t="str">
        <f>VLOOKUP($A20,'Emarg 2eme'!$A$18:$D$142,2,FALSE)</f>
        <v>RIO Christian</v>
      </c>
      <c r="D20" s="75">
        <f>VLOOKUP($A20,'Emarg 2eme'!$A$18:$D$142,4,FALSE)</f>
        <v>28</v>
      </c>
      <c r="E20" s="75" t="str">
        <f>VLOOKUP($A20,'Emarg 2eme'!$A$18:$D$142,3,FALSE)</f>
        <v>Dreux CC</v>
      </c>
    </row>
    <row r="21" spans="1:5" ht="19.5" customHeight="1">
      <c r="A21" s="3">
        <v>68</v>
      </c>
      <c r="B21" s="73">
        <v>6</v>
      </c>
      <c r="C21" s="75" t="str">
        <f>VLOOKUP($A21,'Emarg 2eme'!$A$18:$D$142,2,FALSE)</f>
        <v>MOQUEREAU Ludovic</v>
      </c>
      <c r="D21" s="75">
        <f>VLOOKUP($A21,'Emarg 2eme'!$A$18:$D$142,4,FALSE)</f>
        <v>27</v>
      </c>
      <c r="E21" s="75" t="str">
        <f>VLOOKUP($A21,'Emarg 2eme'!$A$18:$D$142,3,FALSE)</f>
        <v>VC Caer Normanville</v>
      </c>
    </row>
    <row r="22" spans="1:5" ht="19.5" customHeight="1">
      <c r="A22" s="3"/>
      <c r="B22" s="73">
        <v>7</v>
      </c>
      <c r="C22" s="75" t="e">
        <f>VLOOKUP($A22,'Emarg 2eme'!$A$18:$D$142,2,FALSE)</f>
        <v>#N/A</v>
      </c>
      <c r="D22" s="75" t="e">
        <f>VLOOKUP($A22,'Emarg 2eme'!$A$18:$D$142,4,FALSE)</f>
        <v>#N/A</v>
      </c>
      <c r="E22" s="75" t="e">
        <f>VLOOKUP($A22,'Emarg 2eme'!$A$18:$D$142,3,FALSE)</f>
        <v>#N/A</v>
      </c>
    </row>
    <row r="23" spans="1:5" ht="19.5" customHeight="1">
      <c r="A23" s="3"/>
      <c r="B23" s="73">
        <v>8</v>
      </c>
      <c r="C23" s="75" t="e">
        <f>VLOOKUP($A23,'Emarg 2eme'!$A$18:$D$142,2,FALSE)</f>
        <v>#N/A</v>
      </c>
      <c r="D23" s="75" t="e">
        <f>VLOOKUP($A23,'Emarg 2eme'!$A$18:$D$142,4,FALSE)</f>
        <v>#N/A</v>
      </c>
      <c r="E23" s="75" t="e">
        <f>VLOOKUP($A23,'Emarg 2eme'!$A$18:$D$142,3,FALSE)</f>
        <v>#N/A</v>
      </c>
    </row>
    <row r="24" spans="1:5" ht="19.5" customHeight="1">
      <c r="A24" s="3"/>
      <c r="B24" s="73">
        <v>9</v>
      </c>
      <c r="C24" s="75" t="e">
        <f>VLOOKUP($A24,'Emarg 2eme'!$A$18:$D$142,2,FALSE)</f>
        <v>#N/A</v>
      </c>
      <c r="D24" s="75" t="e">
        <f>VLOOKUP($A24,'Emarg 2eme'!$A$18:$D$142,4,FALSE)</f>
        <v>#N/A</v>
      </c>
      <c r="E24" s="75" t="e">
        <f>VLOOKUP($A24,'Emarg 2eme'!$A$18:$D$142,3,FALSE)</f>
        <v>#N/A</v>
      </c>
    </row>
    <row r="25" spans="1:5" ht="19.5" customHeight="1">
      <c r="A25" s="3"/>
      <c r="B25" s="73">
        <v>10</v>
      </c>
      <c r="C25" s="75" t="e">
        <f>VLOOKUP($A25,'Emarg 2eme'!$A$18:$D$142,2,FALSE)</f>
        <v>#N/A</v>
      </c>
      <c r="D25" s="75" t="e">
        <f>VLOOKUP($A25,'Emarg 2eme'!$A$18:$D$142,4,FALSE)</f>
        <v>#N/A</v>
      </c>
      <c r="E25" s="75" t="e">
        <f>VLOOKUP($A25,'Emarg 2eme'!$A$18:$D$142,3,FALSE)</f>
        <v>#N/A</v>
      </c>
    </row>
    <row r="26" spans="1:5" ht="19.5" customHeight="1">
      <c r="A26" s="3"/>
      <c r="B26" s="73">
        <v>11</v>
      </c>
      <c r="C26" s="75" t="e">
        <f>VLOOKUP($A26,'Emarg 2eme'!$A$18:$D$142,2,FALSE)</f>
        <v>#N/A</v>
      </c>
      <c r="D26" s="75" t="e">
        <f>VLOOKUP($A26,'Emarg 2eme'!$A$18:$D$142,4,FALSE)</f>
        <v>#N/A</v>
      </c>
      <c r="E26" s="75" t="e">
        <f>VLOOKUP($A26,'Emarg 2eme'!$A$18:$D$142,3,FALSE)</f>
        <v>#N/A</v>
      </c>
    </row>
    <row r="27" spans="1:5" ht="19.5" customHeight="1">
      <c r="A27" s="3"/>
      <c r="B27" s="73">
        <v>12</v>
      </c>
      <c r="C27" s="75" t="e">
        <f>VLOOKUP($A27,'Emarg 2eme'!$A$18:$D$142,2,FALSE)</f>
        <v>#N/A</v>
      </c>
      <c r="D27" s="75" t="e">
        <f>VLOOKUP($A27,'Emarg 2eme'!$A$18:$D$142,4,FALSE)</f>
        <v>#N/A</v>
      </c>
      <c r="E27" s="75" t="e">
        <f>VLOOKUP($A27,'Emarg 2eme'!$A$18:$D$142,3,FALSE)</f>
        <v>#N/A</v>
      </c>
    </row>
    <row r="28" spans="1:5" ht="19.5" customHeight="1">
      <c r="A28" s="3"/>
      <c r="B28" s="73">
        <v>13</v>
      </c>
      <c r="C28" s="75" t="e">
        <f>VLOOKUP($A28,'Emarg 2eme'!$A$18:$D$142,2,FALSE)</f>
        <v>#N/A</v>
      </c>
      <c r="D28" s="75" t="e">
        <f>VLOOKUP($A28,'Emarg 2eme'!$A$18:$D$142,4,FALSE)</f>
        <v>#N/A</v>
      </c>
      <c r="E28" s="75" t="e">
        <f>VLOOKUP($A28,'Emarg 2eme'!$A$18:$D$142,3,FALSE)</f>
        <v>#N/A</v>
      </c>
    </row>
    <row r="29" spans="1:5" ht="19.5" customHeight="1">
      <c r="A29" s="3"/>
      <c r="B29" s="73">
        <v>14</v>
      </c>
      <c r="C29" s="75" t="e">
        <f>VLOOKUP($A29,'Emarg 2eme'!$A$18:$D$142,2,FALSE)</f>
        <v>#N/A</v>
      </c>
      <c r="D29" s="75" t="e">
        <f>VLOOKUP($A29,'Emarg 2eme'!$A$18:$D$142,4,FALSE)</f>
        <v>#N/A</v>
      </c>
      <c r="E29" s="75" t="e">
        <f>VLOOKUP($A29,'Emarg 2eme'!$A$18:$D$142,3,FALSE)</f>
        <v>#N/A</v>
      </c>
    </row>
    <row r="30" spans="1:5" ht="19.5" customHeight="1">
      <c r="A30" s="3"/>
      <c r="B30" s="73">
        <v>15</v>
      </c>
      <c r="C30" s="75" t="e">
        <f>VLOOKUP($A30,'Emarg 2eme'!$A$18:$D$142,2,FALSE)</f>
        <v>#N/A</v>
      </c>
      <c r="D30" s="75" t="e">
        <f>VLOOKUP($A30,'Emarg 2eme'!$A$18:$D$142,4,FALSE)</f>
        <v>#N/A</v>
      </c>
      <c r="E30" s="75" t="e">
        <f>VLOOKUP($A30,'Emarg 2eme'!$A$18:$D$142,3,FALSE)</f>
        <v>#N/A</v>
      </c>
    </row>
    <row r="31" spans="1:5" ht="19.5" customHeight="1">
      <c r="A31" s="3"/>
      <c r="B31" s="73">
        <v>16</v>
      </c>
      <c r="C31" s="75" t="e">
        <f>VLOOKUP($A31,'Emarg 2eme'!$A$18:$D$142,2,FALSE)</f>
        <v>#N/A</v>
      </c>
      <c r="D31" s="75" t="e">
        <f>VLOOKUP($A31,'Emarg 2eme'!$A$18:$D$142,4,FALSE)</f>
        <v>#N/A</v>
      </c>
      <c r="E31" s="75" t="e">
        <f>VLOOKUP($A31,'Emarg 2eme'!$A$18:$D$142,3,FALSE)</f>
        <v>#N/A</v>
      </c>
    </row>
    <row r="32" spans="1:5" ht="19.5" customHeight="1">
      <c r="A32" s="3"/>
      <c r="B32" s="73">
        <v>17</v>
      </c>
      <c r="C32" s="75" t="e">
        <f>VLOOKUP($A32,'Emarg 2eme'!$A$18:$D$142,2,FALSE)</f>
        <v>#N/A</v>
      </c>
      <c r="D32" s="75" t="e">
        <f>VLOOKUP($A32,'Emarg 2eme'!$A$18:$D$142,4,FALSE)</f>
        <v>#N/A</v>
      </c>
      <c r="E32" s="75" t="e">
        <f>VLOOKUP($A32,'Emarg 2eme'!$A$18:$D$142,3,FALSE)</f>
        <v>#N/A</v>
      </c>
    </row>
    <row r="33" spans="1:5" ht="19.5" customHeight="1">
      <c r="A33" s="3"/>
      <c r="B33" s="73">
        <v>18</v>
      </c>
      <c r="C33" s="75" t="e">
        <f>VLOOKUP($A33,'Emarg 2eme'!$A$18:$D$142,2,FALSE)</f>
        <v>#N/A</v>
      </c>
      <c r="D33" s="75" t="e">
        <f>VLOOKUP($A33,'Emarg 2eme'!$A$18:$D$142,4,FALSE)</f>
        <v>#N/A</v>
      </c>
      <c r="E33" s="75" t="e">
        <f>VLOOKUP($A33,'Emarg 2eme'!$A$18:$D$142,3,FALSE)</f>
        <v>#N/A</v>
      </c>
    </row>
    <row r="34" spans="1:5" ht="19.5" customHeight="1">
      <c r="A34" s="3"/>
      <c r="B34" s="73">
        <v>19</v>
      </c>
      <c r="C34" s="75" t="e">
        <f>VLOOKUP($A34,'Emarg 2eme'!$A$18:$D$142,2,FALSE)</f>
        <v>#N/A</v>
      </c>
      <c r="D34" s="75" t="e">
        <f>VLOOKUP($A34,'Emarg 2eme'!$A$18:$D$142,4,FALSE)</f>
        <v>#N/A</v>
      </c>
      <c r="E34" s="75" t="e">
        <f>VLOOKUP($A34,'Emarg 2eme'!$A$18:$D$142,3,FALSE)</f>
        <v>#N/A</v>
      </c>
    </row>
    <row r="35" spans="1:5" ht="19.5" customHeight="1">
      <c r="A35" s="3"/>
      <c r="B35" s="73">
        <v>20</v>
      </c>
      <c r="C35" s="75" t="e">
        <f>VLOOKUP($A35,'Emarg 2eme'!$A$18:$D$142,2,FALSE)</f>
        <v>#N/A</v>
      </c>
      <c r="D35" s="75" t="e">
        <f>VLOOKUP($A35,'Emarg 2eme'!$A$18:$D$142,4,FALSE)</f>
        <v>#N/A</v>
      </c>
      <c r="E35" s="75" t="e">
        <f>VLOOKUP($A35,'Emarg 2eme'!$A$18:$D$142,3,FALSE)</f>
        <v>#N/A</v>
      </c>
    </row>
    <row r="36" spans="1:5" ht="19.5" customHeight="1">
      <c r="A36" s="3"/>
      <c r="B36" s="73">
        <v>21</v>
      </c>
      <c r="C36" s="75" t="e">
        <f>VLOOKUP($A36,'Emarg 2eme'!$A$18:$D$142,2,FALSE)</f>
        <v>#N/A</v>
      </c>
      <c r="D36" s="75" t="e">
        <f>VLOOKUP($A36,'Emarg 2eme'!$A$18:$D$142,4,FALSE)</f>
        <v>#N/A</v>
      </c>
      <c r="E36" s="75" t="e">
        <f>VLOOKUP($A36,'Emarg 2eme'!$A$18:$D$142,3,FALSE)</f>
        <v>#N/A</v>
      </c>
    </row>
    <row r="37" spans="1:5" ht="19.5" customHeight="1">
      <c r="A37" s="3"/>
      <c r="B37" s="73">
        <v>22</v>
      </c>
      <c r="C37" s="75" t="e">
        <f>VLOOKUP($A37,'Emarg 2eme'!$A$18:$D$142,2,FALSE)</f>
        <v>#N/A</v>
      </c>
      <c r="D37" s="75" t="e">
        <f>VLOOKUP($A37,'Emarg 2eme'!$A$18:$D$142,4,FALSE)</f>
        <v>#N/A</v>
      </c>
      <c r="E37" s="75" t="e">
        <f>VLOOKUP($A37,'Emarg 2eme'!$A$18:$D$142,3,FALSE)</f>
        <v>#N/A</v>
      </c>
    </row>
    <row r="38" spans="1:5" ht="19.5" customHeight="1">
      <c r="A38" s="3"/>
      <c r="B38" s="73">
        <v>23</v>
      </c>
      <c r="C38" s="75" t="e">
        <f>VLOOKUP($A38,'Emarg 2eme'!$A$18:$D$142,2,FALSE)</f>
        <v>#N/A</v>
      </c>
      <c r="D38" s="75" t="e">
        <f>VLOOKUP($A38,'Emarg 2eme'!$A$18:$D$142,4,FALSE)</f>
        <v>#N/A</v>
      </c>
      <c r="E38" s="75" t="e">
        <f>VLOOKUP($A38,'Emarg 2eme'!$A$18:$D$142,3,FALSE)</f>
        <v>#N/A</v>
      </c>
    </row>
    <row r="39" spans="1:5" ht="19.5" customHeight="1">
      <c r="A39" s="3"/>
      <c r="B39" s="73">
        <v>24</v>
      </c>
      <c r="C39" s="75" t="e">
        <f>VLOOKUP($A39,'Emarg 2eme'!$A$18:$D$142,2,FALSE)</f>
        <v>#N/A</v>
      </c>
      <c r="D39" s="75" t="e">
        <f>VLOOKUP($A39,'Emarg 2eme'!$A$18:$D$142,4,FALSE)</f>
        <v>#N/A</v>
      </c>
      <c r="E39" s="75" t="e">
        <f>VLOOKUP($A39,'Emarg 2eme'!$A$18:$D$142,3,FALSE)</f>
        <v>#N/A</v>
      </c>
    </row>
    <row r="40" spans="1:5" ht="19.5" customHeight="1">
      <c r="A40" s="3"/>
      <c r="B40" s="73">
        <v>25</v>
      </c>
      <c r="C40" s="75" t="e">
        <f>VLOOKUP($A40,'Emarg 2eme'!$A$18:$D$142,2,FALSE)</f>
        <v>#N/A</v>
      </c>
      <c r="D40" s="75" t="e">
        <f>VLOOKUP($A40,'Emarg 2eme'!$A$18:$D$142,4,FALSE)</f>
        <v>#N/A</v>
      </c>
      <c r="E40" s="75" t="e">
        <f>VLOOKUP($A40,'Emarg 2eme'!$A$18:$D$142,3,FALSE)</f>
        <v>#N/A</v>
      </c>
    </row>
    <row r="41" spans="1:5" ht="19.5" customHeight="1">
      <c r="A41" s="3"/>
      <c r="B41" s="73">
        <v>26</v>
      </c>
      <c r="C41" s="75" t="e">
        <f>VLOOKUP($A41,'Emarg 2eme'!$A$18:$D$142,2,FALSE)</f>
        <v>#N/A</v>
      </c>
      <c r="D41" s="75" t="e">
        <f>VLOOKUP($A41,'Emarg 2eme'!$A$18:$D$142,4,FALSE)</f>
        <v>#N/A</v>
      </c>
      <c r="E41" s="75" t="e">
        <f>VLOOKUP($A41,'Emarg 2eme'!$A$18:$D$142,3,FALSE)</f>
        <v>#N/A</v>
      </c>
    </row>
    <row r="42" spans="1:5" ht="19.5" customHeight="1">
      <c r="A42" s="3"/>
      <c r="B42" s="73">
        <v>27</v>
      </c>
      <c r="C42" s="75" t="e">
        <f>VLOOKUP($A42,'Emarg 2eme'!$A$18:$D$142,2,FALSE)</f>
        <v>#N/A</v>
      </c>
      <c r="D42" s="75" t="e">
        <f>VLOOKUP($A42,'Emarg 2eme'!$A$18:$D$142,4,FALSE)</f>
        <v>#N/A</v>
      </c>
      <c r="E42" s="75" t="e">
        <f>VLOOKUP($A42,'Emarg 2eme'!$A$18:$D$142,3,FALSE)</f>
        <v>#N/A</v>
      </c>
    </row>
    <row r="43" spans="1:5" ht="19.5" customHeight="1">
      <c r="A43" s="3"/>
      <c r="B43" s="73">
        <v>28</v>
      </c>
      <c r="C43" s="75" t="e">
        <f>VLOOKUP($A43,'Emarg 2eme'!$A$18:$D$142,2,FALSE)</f>
        <v>#N/A</v>
      </c>
      <c r="D43" s="75" t="e">
        <f>VLOOKUP($A43,'Emarg 2eme'!$A$18:$D$142,4,FALSE)</f>
        <v>#N/A</v>
      </c>
      <c r="E43" s="75" t="e">
        <f>VLOOKUP($A43,'Emarg 2eme'!$A$18:$D$142,3,FALSE)</f>
        <v>#N/A</v>
      </c>
    </row>
    <row r="44" spans="1:5" ht="19.5" customHeight="1">
      <c r="A44" s="3"/>
      <c r="B44" s="73">
        <v>29</v>
      </c>
      <c r="C44" s="75" t="e">
        <f>VLOOKUP($A44,'Emarg 2eme'!$A$18:$D$142,2,FALSE)</f>
        <v>#N/A</v>
      </c>
      <c r="D44" s="75" t="e">
        <f>VLOOKUP($A44,'Emarg 2eme'!$A$18:$D$142,4,FALSE)</f>
        <v>#N/A</v>
      </c>
      <c r="E44" s="75" t="e">
        <f>VLOOKUP($A44,'Emarg 2eme'!$A$18:$D$142,3,FALSE)</f>
        <v>#N/A</v>
      </c>
    </row>
    <row r="45" spans="1:5" ht="19.5" customHeight="1">
      <c r="A45" s="3"/>
      <c r="B45" s="73">
        <v>30</v>
      </c>
      <c r="C45" s="75" t="e">
        <f>VLOOKUP($A45,'Emarg 2eme'!$A$18:$D$142,2,FALSE)</f>
        <v>#N/A</v>
      </c>
      <c r="D45" s="75" t="e">
        <f>VLOOKUP($A45,'Emarg 2eme'!$A$18:$D$142,4,FALSE)</f>
        <v>#N/A</v>
      </c>
      <c r="E45" s="75" t="e">
        <f>VLOOKUP($A45,'Emarg 2eme'!$A$18:$D$142,3,FALSE)</f>
        <v>#N/A</v>
      </c>
    </row>
    <row r="46" spans="1:5" ht="19.5" customHeight="1">
      <c r="A46" s="3"/>
      <c r="B46" s="73">
        <v>31</v>
      </c>
      <c r="C46" s="75" t="e">
        <f>VLOOKUP($A46,'Emarg 2eme'!$A$18:$D$142,2,FALSE)</f>
        <v>#N/A</v>
      </c>
      <c r="D46" s="75" t="e">
        <f>VLOOKUP($A46,'Emarg 2eme'!$A$18:$D$142,4,FALSE)</f>
        <v>#N/A</v>
      </c>
      <c r="E46" s="75" t="e">
        <f>VLOOKUP($A46,'Emarg 2eme'!$A$18:$D$142,3,FALSE)</f>
        <v>#N/A</v>
      </c>
    </row>
    <row r="47" spans="1:5" ht="19.5" customHeight="1">
      <c r="A47" s="3"/>
      <c r="B47" s="73">
        <v>32</v>
      </c>
      <c r="C47" s="75" t="e">
        <f>VLOOKUP($A47,'Emarg 2eme'!$A$18:$D$142,2,FALSE)</f>
        <v>#N/A</v>
      </c>
      <c r="D47" s="75" t="e">
        <f>VLOOKUP($A47,'Emarg 2eme'!$A$18:$D$142,4,FALSE)</f>
        <v>#N/A</v>
      </c>
      <c r="E47" s="75" t="e">
        <f>VLOOKUP($A47,'Emarg 2eme'!$A$18:$D$142,3,FALSE)</f>
        <v>#N/A</v>
      </c>
    </row>
    <row r="48" spans="1:5" ht="19.5" customHeight="1">
      <c r="A48" s="3"/>
      <c r="B48" s="73">
        <v>33</v>
      </c>
      <c r="C48" s="75" t="e">
        <f>VLOOKUP($A48,'Emarg 2eme'!$A$18:$D$142,2,FALSE)</f>
        <v>#N/A</v>
      </c>
      <c r="D48" s="75" t="e">
        <f>VLOOKUP($A48,'Emarg 2eme'!$A$18:$D$142,4,FALSE)</f>
        <v>#N/A</v>
      </c>
      <c r="E48" s="75" t="e">
        <f>VLOOKUP($A48,'Emarg 2eme'!$A$18:$D$142,3,FALSE)</f>
        <v>#N/A</v>
      </c>
    </row>
    <row r="49" spans="1:5" ht="19.5" customHeight="1">
      <c r="A49" s="3"/>
      <c r="B49" s="73">
        <v>34</v>
      </c>
      <c r="C49" s="75" t="e">
        <f>VLOOKUP($A49,'Emarg 2eme'!$A$18:$D$142,2,FALSE)</f>
        <v>#N/A</v>
      </c>
      <c r="D49" s="75" t="e">
        <f>VLOOKUP($A49,'Emarg 2eme'!$A$18:$D$142,4,FALSE)</f>
        <v>#N/A</v>
      </c>
      <c r="E49" s="75" t="e">
        <f>VLOOKUP($A49,'Emarg 2eme'!$A$18:$D$142,3,FALSE)</f>
        <v>#N/A</v>
      </c>
    </row>
    <row r="50" spans="1:5" ht="19.5" customHeight="1">
      <c r="A50" s="3"/>
      <c r="B50" s="73">
        <v>35</v>
      </c>
      <c r="C50" s="75" t="e">
        <f>VLOOKUP($A50,'Emarg 2eme'!$A$18:$D$142,2,FALSE)</f>
        <v>#N/A</v>
      </c>
      <c r="D50" s="75" t="e">
        <f>VLOOKUP($A50,'Emarg 2eme'!$A$18:$D$142,4,FALSE)</f>
        <v>#N/A</v>
      </c>
      <c r="E50" s="75" t="e">
        <f>VLOOKUP($A50,'Emarg 2eme'!$A$18:$D$142,3,FALSE)</f>
        <v>#N/A</v>
      </c>
    </row>
    <row r="51" spans="1:5" ht="19.5" customHeight="1">
      <c r="A51" s="3"/>
      <c r="B51" s="73">
        <v>36</v>
      </c>
      <c r="C51" s="75" t="e">
        <f>VLOOKUP($A51,'Emarg 2eme'!$A$18:$D$142,2,FALSE)</f>
        <v>#N/A</v>
      </c>
      <c r="D51" s="75" t="e">
        <f>VLOOKUP($A51,'Emarg 2eme'!$A$18:$D$142,4,FALSE)</f>
        <v>#N/A</v>
      </c>
      <c r="E51" s="75" t="e">
        <f>VLOOKUP($A51,'Emarg 2eme'!$A$18:$D$142,3,FALSE)</f>
        <v>#N/A</v>
      </c>
    </row>
    <row r="52" spans="1:5" ht="19.5" customHeight="1">
      <c r="A52" s="3"/>
      <c r="B52" s="73">
        <v>37</v>
      </c>
      <c r="C52" s="75" t="e">
        <f>VLOOKUP($A52,'Emarg 2eme'!$A$18:$D$142,2,FALSE)</f>
        <v>#N/A</v>
      </c>
      <c r="D52" s="75" t="e">
        <f>VLOOKUP($A52,'Emarg 2eme'!$A$18:$D$142,4,FALSE)</f>
        <v>#N/A</v>
      </c>
      <c r="E52" s="75" t="e">
        <f>VLOOKUP($A52,'Emarg 2eme'!$A$18:$D$142,3,FALSE)</f>
        <v>#N/A</v>
      </c>
    </row>
    <row r="53" spans="1:5" ht="19.5" customHeight="1">
      <c r="A53" s="3"/>
      <c r="B53" s="73">
        <v>38</v>
      </c>
      <c r="C53" s="75" t="e">
        <f>VLOOKUP($A53,'Emarg 2eme'!$A$18:$D$142,2,FALSE)</f>
        <v>#N/A</v>
      </c>
      <c r="D53" s="75" t="e">
        <f>VLOOKUP($A53,'Emarg 2eme'!$A$18:$D$142,4,FALSE)</f>
        <v>#N/A</v>
      </c>
      <c r="E53" s="75" t="e">
        <f>VLOOKUP($A53,'Emarg 2eme'!$A$18:$D$142,3,FALSE)</f>
        <v>#N/A</v>
      </c>
    </row>
    <row r="54" spans="1:5" ht="19.5" customHeight="1">
      <c r="A54" s="3"/>
      <c r="B54" s="73">
        <v>39</v>
      </c>
      <c r="C54" s="75" t="e">
        <f>VLOOKUP($A54,'Emarg 2eme'!$A$18:$D$142,2,FALSE)</f>
        <v>#N/A</v>
      </c>
      <c r="D54" s="75" t="e">
        <f>VLOOKUP($A54,'Emarg 2eme'!$A$18:$D$142,4,FALSE)</f>
        <v>#N/A</v>
      </c>
      <c r="E54" s="75" t="e">
        <f>VLOOKUP($A54,'Emarg 2eme'!$A$18:$D$142,3,FALSE)</f>
        <v>#N/A</v>
      </c>
    </row>
    <row r="55" spans="1:5" ht="19.5" customHeight="1">
      <c r="A55" s="3"/>
      <c r="B55" s="73">
        <v>40</v>
      </c>
      <c r="C55" s="75" t="e">
        <f>VLOOKUP($A55,'Emarg 2eme'!$A$18:$D$142,2,FALSE)</f>
        <v>#N/A</v>
      </c>
      <c r="D55" s="75" t="e">
        <f>VLOOKUP($A55,'Emarg 2eme'!$A$18:$D$142,4,FALSE)</f>
        <v>#N/A</v>
      </c>
      <c r="E55" s="75" t="e">
        <f>VLOOKUP($A55,'Emarg 2eme'!$A$18:$D$142,3,FALSE)</f>
        <v>#N/A</v>
      </c>
    </row>
    <row r="56" spans="1:5" ht="19.5" customHeight="1">
      <c r="A56" s="3"/>
      <c r="B56" s="73">
        <v>41</v>
      </c>
      <c r="C56" s="75" t="e">
        <f>VLOOKUP($A56,'Emarg 2eme'!$A$18:$D$142,2,FALSE)</f>
        <v>#N/A</v>
      </c>
      <c r="D56" s="75" t="e">
        <f>VLOOKUP($A56,'Emarg 2eme'!$A$18:$D$142,4,FALSE)</f>
        <v>#N/A</v>
      </c>
      <c r="E56" s="75" t="e">
        <f>VLOOKUP($A56,'Emarg 2eme'!$A$18:$D$142,3,FALSE)</f>
        <v>#N/A</v>
      </c>
    </row>
    <row r="57" spans="1:5" ht="19.5" customHeight="1">
      <c r="A57" s="3"/>
      <c r="B57" s="73">
        <v>42</v>
      </c>
      <c r="C57" s="75" t="e">
        <f>VLOOKUP($A57,'Emarg 2eme'!$A$18:$D$142,2,FALSE)</f>
        <v>#N/A</v>
      </c>
      <c r="D57" s="75" t="e">
        <f>VLOOKUP($A57,'Emarg 2eme'!$A$18:$D$142,4,FALSE)</f>
        <v>#N/A</v>
      </c>
      <c r="E57" s="75" t="e">
        <f>VLOOKUP($A57,'Emarg 2eme'!$A$18:$D$142,3,FALSE)</f>
        <v>#N/A</v>
      </c>
    </row>
    <row r="58" spans="1:5" ht="19.5" customHeight="1">
      <c r="A58" s="3"/>
      <c r="B58" s="73">
        <v>43</v>
      </c>
      <c r="C58" s="75" t="e">
        <f>VLOOKUP($A58,'Emarg 2eme'!$A$18:$D$142,2,FALSE)</f>
        <v>#N/A</v>
      </c>
      <c r="D58" s="75" t="e">
        <f>VLOOKUP($A58,'Emarg 2eme'!$A$18:$D$142,4,FALSE)</f>
        <v>#N/A</v>
      </c>
      <c r="E58" s="75" t="e">
        <f>VLOOKUP($A58,'Emarg 2eme'!$A$18:$D$142,3,FALSE)</f>
        <v>#N/A</v>
      </c>
    </row>
    <row r="59" spans="1:5" ht="19.5" customHeight="1">
      <c r="A59" s="3"/>
      <c r="B59" s="73">
        <v>44</v>
      </c>
      <c r="C59" s="75" t="e">
        <f>VLOOKUP($A59,'Emarg 2eme'!$A$18:$D$142,2,FALSE)</f>
        <v>#N/A</v>
      </c>
      <c r="D59" s="75" t="e">
        <f>VLOOKUP($A59,'Emarg 2eme'!$A$18:$D$142,4,FALSE)</f>
        <v>#N/A</v>
      </c>
      <c r="E59" s="75" t="e">
        <f>VLOOKUP($A59,'Emarg 2eme'!$A$18:$D$142,3,FALSE)</f>
        <v>#N/A</v>
      </c>
    </row>
    <row r="60" spans="1:5" ht="19.5" customHeight="1">
      <c r="A60" s="3"/>
      <c r="B60" s="73">
        <v>45</v>
      </c>
      <c r="C60" s="75" t="e">
        <f>VLOOKUP($A60,'Emarg 2eme'!$A$18:$D$142,2,FALSE)</f>
        <v>#N/A</v>
      </c>
      <c r="D60" s="75" t="e">
        <f>VLOOKUP($A60,'Emarg 2eme'!$A$18:$D$142,4,FALSE)</f>
        <v>#N/A</v>
      </c>
      <c r="E60" s="75" t="e">
        <f>VLOOKUP($A60,'Emarg 2eme'!$A$18:$D$142,3,FALSE)</f>
        <v>#N/A</v>
      </c>
    </row>
    <row r="61" spans="1:5" ht="19.5" customHeight="1">
      <c r="A61" s="3"/>
      <c r="B61" s="73">
        <v>46</v>
      </c>
      <c r="C61" s="75" t="e">
        <f>VLOOKUP($A61,'Emarg 2eme'!$A$18:$D$142,2,FALSE)</f>
        <v>#N/A</v>
      </c>
      <c r="D61" s="75" t="e">
        <f>VLOOKUP($A61,'Emarg 2eme'!$A$18:$D$142,4,FALSE)</f>
        <v>#N/A</v>
      </c>
      <c r="E61" s="75" t="e">
        <f>VLOOKUP($A61,'Emarg 2eme'!$A$18:$D$142,3,FALSE)</f>
        <v>#N/A</v>
      </c>
    </row>
    <row r="62" spans="1:5" ht="19.5" customHeight="1">
      <c r="A62" s="3"/>
      <c r="B62" s="73">
        <v>47</v>
      </c>
      <c r="C62" s="75" t="e">
        <f>VLOOKUP($A62,'Emarg 2eme'!$A$18:$D$142,2,FALSE)</f>
        <v>#N/A</v>
      </c>
      <c r="D62" s="75" t="e">
        <f>VLOOKUP($A62,'Emarg 2eme'!$A$18:$D$142,4,FALSE)</f>
        <v>#N/A</v>
      </c>
      <c r="E62" s="75" t="e">
        <f>VLOOKUP($A62,'Emarg 2eme'!$A$18:$D$142,3,FALSE)</f>
        <v>#N/A</v>
      </c>
    </row>
    <row r="63" spans="1:5" ht="19.5" customHeight="1">
      <c r="A63" s="3"/>
      <c r="B63" s="73">
        <v>48</v>
      </c>
      <c r="C63" s="75" t="e">
        <f>VLOOKUP($A63,'Emarg 2eme'!$A$18:$D$142,2,FALSE)</f>
        <v>#N/A</v>
      </c>
      <c r="D63" s="75" t="e">
        <f>VLOOKUP($A63,'Emarg 2eme'!$A$18:$D$142,4,FALSE)</f>
        <v>#N/A</v>
      </c>
      <c r="E63" s="75" t="e">
        <f>VLOOKUP($A63,'Emarg 2eme'!$A$18:$D$142,3,FALSE)</f>
        <v>#N/A</v>
      </c>
    </row>
    <row r="64" spans="1:5" ht="19.5" customHeight="1">
      <c r="A64" s="3"/>
      <c r="B64" s="73">
        <v>49</v>
      </c>
      <c r="C64" s="75" t="e">
        <f>VLOOKUP($A64,'Emarg 2eme'!$A$18:$D$142,2,FALSE)</f>
        <v>#N/A</v>
      </c>
      <c r="D64" s="75" t="e">
        <f>VLOOKUP($A64,'Emarg 2eme'!$A$18:$D$142,4,FALSE)</f>
        <v>#N/A</v>
      </c>
      <c r="E64" s="75" t="e">
        <f>VLOOKUP($A64,'Emarg 2eme'!$A$18:$D$142,3,FALSE)</f>
        <v>#N/A</v>
      </c>
    </row>
    <row r="65" spans="1:5" ht="19.5" customHeight="1">
      <c r="A65" s="3"/>
      <c r="B65" s="73">
        <v>50</v>
      </c>
      <c r="C65" s="75" t="e">
        <f>VLOOKUP($A65,'Emarg 2eme'!$A$18:$D$142,2,FALSE)</f>
        <v>#N/A</v>
      </c>
      <c r="D65" s="75" t="e">
        <f>VLOOKUP($A65,'Emarg 2eme'!$A$18:$D$142,4,FALSE)</f>
        <v>#N/A</v>
      </c>
      <c r="E65" s="75" t="e">
        <f>VLOOKUP($A65,'Emarg 2eme'!$A$18:$D$142,3,FALSE)</f>
        <v>#N/A</v>
      </c>
    </row>
    <row r="66" spans="1:5" ht="19.5" customHeight="1">
      <c r="A66" s="3"/>
      <c r="B66" s="73">
        <v>51</v>
      </c>
      <c r="C66" s="75" t="e">
        <f>VLOOKUP($A66,'Emarg 2eme'!$A$18:$D$142,2,FALSE)</f>
        <v>#N/A</v>
      </c>
      <c r="D66" s="75" t="e">
        <f>VLOOKUP($A66,'Emarg 2eme'!$A$18:$D$142,4,FALSE)</f>
        <v>#N/A</v>
      </c>
      <c r="E66" s="75" t="e">
        <f>VLOOKUP($A66,'Emarg 2eme'!$A$18:$D$142,3,FALSE)</f>
        <v>#N/A</v>
      </c>
    </row>
    <row r="67" spans="1:5" ht="19.5" customHeight="1">
      <c r="A67" s="3"/>
      <c r="B67" s="73">
        <v>52</v>
      </c>
      <c r="C67" s="75" t="e">
        <f>VLOOKUP($A67,'Emarg 2eme'!$A$18:$D$142,2,FALSE)</f>
        <v>#N/A</v>
      </c>
      <c r="D67" s="75" t="e">
        <f>VLOOKUP($A67,'Emarg 2eme'!$A$18:$D$142,4,FALSE)</f>
        <v>#N/A</v>
      </c>
      <c r="E67" s="75" t="e">
        <f>VLOOKUP($A67,'Emarg 2eme'!$A$18:$D$142,3,FALSE)</f>
        <v>#N/A</v>
      </c>
    </row>
    <row r="68" spans="1:5" ht="19.5" customHeight="1">
      <c r="A68" s="3"/>
      <c r="B68" s="73">
        <v>53</v>
      </c>
      <c r="C68" s="75" t="e">
        <f>VLOOKUP($A68,'Emarg 2eme'!$A$18:$D$142,2,FALSE)</f>
        <v>#N/A</v>
      </c>
      <c r="D68" s="75" t="e">
        <f>VLOOKUP($A68,'Emarg 2eme'!$A$18:$D$142,4,FALSE)</f>
        <v>#N/A</v>
      </c>
      <c r="E68" s="75" t="e">
        <f>VLOOKUP($A68,'Emarg 2eme'!$A$18:$D$142,3,FALSE)</f>
        <v>#N/A</v>
      </c>
    </row>
    <row r="69" spans="1:5" ht="19.5" customHeight="1">
      <c r="A69" s="3"/>
      <c r="B69" s="73">
        <v>54</v>
      </c>
      <c r="C69" s="75" t="e">
        <f>VLOOKUP($A69,'Emarg 2eme'!$A$18:$D$142,2,FALSE)</f>
        <v>#N/A</v>
      </c>
      <c r="D69" s="75" t="e">
        <f>VLOOKUP($A69,'Emarg 2eme'!$A$18:$D$142,4,FALSE)</f>
        <v>#N/A</v>
      </c>
      <c r="E69" s="75" t="e">
        <f>VLOOKUP($A69,'Emarg 2eme'!$A$18:$D$142,3,FALSE)</f>
        <v>#N/A</v>
      </c>
    </row>
    <row r="70" spans="1:5" ht="19.5" customHeight="1">
      <c r="A70" s="3"/>
      <c r="B70" s="73">
        <v>55</v>
      </c>
      <c r="C70" s="75" t="e">
        <f>VLOOKUP($A70,'Emarg 2eme'!$A$18:$D$142,2,FALSE)</f>
        <v>#N/A</v>
      </c>
      <c r="D70" s="75" t="e">
        <f>VLOOKUP($A70,'Emarg 2eme'!$A$18:$D$142,4,FALSE)</f>
        <v>#N/A</v>
      </c>
      <c r="E70" s="75" t="e">
        <f>VLOOKUP($A70,'Emarg 2eme'!$A$18:$D$142,3,FALSE)</f>
        <v>#N/A</v>
      </c>
    </row>
  </sheetData>
  <sheetProtection sheet="1" formatCells="0" formatRows="0" insertRows="0" deleteRows="0"/>
  <mergeCells count="4">
    <mergeCell ref="A2:D4"/>
    <mergeCell ref="C9:E9"/>
    <mergeCell ref="C11:E11"/>
    <mergeCell ref="B13:E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</dc:creator>
  <cp:keywords/>
  <dc:description/>
  <cp:lastModifiedBy>Administrateur</cp:lastModifiedBy>
  <cp:lastPrinted>2014-06-26T13:18:55Z</cp:lastPrinted>
  <dcterms:created xsi:type="dcterms:W3CDTF">2010-02-11T17:37:25Z</dcterms:created>
  <dcterms:modified xsi:type="dcterms:W3CDTF">2014-06-30T15:25:20Z</dcterms:modified>
  <cp:category/>
  <cp:version/>
  <cp:contentType/>
  <cp:contentStatus/>
</cp:coreProperties>
</file>