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tabRatio="747" activeTab="0"/>
  </bookViews>
  <sheets>
    <sheet name="scratch" sheetId="1" r:id="rId1"/>
    <sheet name="T comp licenciés" sheetId="2" r:id="rId2"/>
    <sheet name="T comp non licenciés" sheetId="3" r:id="rId3"/>
    <sheet name="Féminines" sheetId="4" r:id="rId4"/>
    <sheet name="tandem" sheetId="5" r:id="rId5"/>
  </sheets>
  <definedNames/>
  <calcPr fullCalcOnLoad="1"/>
</workbook>
</file>

<file path=xl/sharedStrings.xml><?xml version="1.0" encoding="utf-8"?>
<sst xmlns="http://schemas.openxmlformats.org/spreadsheetml/2006/main" count="922" uniqueCount="247">
  <si>
    <t>N°</t>
  </si>
  <si>
    <t>Licence</t>
  </si>
  <si>
    <t>Bonus</t>
  </si>
  <si>
    <t>doss.</t>
  </si>
  <si>
    <t>Date de naissance</t>
  </si>
  <si>
    <t>mois</t>
  </si>
  <si>
    <t>année</t>
  </si>
  <si>
    <t>jour</t>
  </si>
  <si>
    <t>Départ</t>
  </si>
  <si>
    <t>Arrivée</t>
  </si>
  <si>
    <t>T réel</t>
  </si>
  <si>
    <t>T</t>
  </si>
  <si>
    <t>compensé</t>
  </si>
  <si>
    <r>
      <t xml:space="preserve">GENTLEMEN </t>
    </r>
    <r>
      <rPr>
        <b/>
        <i/>
        <sz val="16"/>
        <rFont val="Verdana"/>
        <family val="2"/>
      </rPr>
      <t>JACKY CIRON</t>
    </r>
  </si>
  <si>
    <t>V</t>
  </si>
  <si>
    <t>moy</t>
  </si>
  <si>
    <t>Gentleman</t>
  </si>
  <si>
    <t>NOM</t>
  </si>
  <si>
    <t>Prénom</t>
  </si>
  <si>
    <t>Tireur</t>
  </si>
  <si>
    <t>Gabriel</t>
  </si>
  <si>
    <t>Skrzypek</t>
  </si>
  <si>
    <t>Dominique</t>
  </si>
  <si>
    <t>Christophe</t>
  </si>
  <si>
    <t>Gilles</t>
  </si>
  <si>
    <t>Michel</t>
  </si>
  <si>
    <t>Franck</t>
  </si>
  <si>
    <t>Geoffrey</t>
  </si>
  <si>
    <t>Bertrand</t>
  </si>
  <si>
    <t>Olivier</t>
  </si>
  <si>
    <t>12</t>
  </si>
  <si>
    <t>02</t>
  </si>
  <si>
    <t>04</t>
  </si>
  <si>
    <t>09</t>
  </si>
  <si>
    <t>05</t>
  </si>
  <si>
    <t>07</t>
  </si>
  <si>
    <t>Non licencié</t>
  </si>
  <si>
    <t>Fem</t>
  </si>
  <si>
    <t>Ruzzon</t>
  </si>
  <si>
    <t>Philippe</t>
  </si>
  <si>
    <t>William</t>
  </si>
  <si>
    <t>Thierry</t>
  </si>
  <si>
    <t>Pierre</t>
  </si>
  <si>
    <t>Frédéric</t>
  </si>
  <si>
    <t>Stéphane</t>
  </si>
  <si>
    <t>Maton</t>
  </si>
  <si>
    <t>Yannick</t>
  </si>
  <si>
    <t>08</t>
  </si>
  <si>
    <t>06</t>
  </si>
  <si>
    <t>26</t>
  </si>
  <si>
    <t>21</t>
  </si>
  <si>
    <t>1969</t>
  </si>
  <si>
    <t>Thibaut</t>
  </si>
  <si>
    <t>Soyeux</t>
  </si>
  <si>
    <t>Francis</t>
  </si>
  <si>
    <t>Marion</t>
  </si>
  <si>
    <t>Sébastien</t>
  </si>
  <si>
    <t>Fabrice</t>
  </si>
  <si>
    <t>29</t>
  </si>
  <si>
    <t>22</t>
  </si>
  <si>
    <t>Didier</t>
  </si>
  <si>
    <t>Alexandre</t>
  </si>
  <si>
    <t>Gamblin</t>
  </si>
  <si>
    <t>Daniel</t>
  </si>
  <si>
    <t>Joël</t>
  </si>
  <si>
    <t>Gérard</t>
  </si>
  <si>
    <t>Charpentier</t>
  </si>
  <si>
    <t>13</t>
  </si>
  <si>
    <t>03</t>
  </si>
  <si>
    <t>Hillion</t>
  </si>
  <si>
    <t>Thomas</t>
  </si>
  <si>
    <t>11</t>
  </si>
  <si>
    <t>1965</t>
  </si>
  <si>
    <t>18</t>
  </si>
  <si>
    <t>10</t>
  </si>
  <si>
    <t>25</t>
  </si>
  <si>
    <t>Licencié</t>
  </si>
  <si>
    <t>Bouttier</t>
  </si>
  <si>
    <t>Eric</t>
  </si>
  <si>
    <t>Derigny</t>
  </si>
  <si>
    <t>Derveaux</t>
  </si>
  <si>
    <t>24</t>
  </si>
  <si>
    <t>14</t>
  </si>
  <si>
    <t>1961</t>
  </si>
  <si>
    <t>31</t>
  </si>
  <si>
    <t>1939</t>
  </si>
  <si>
    <t>1963</t>
  </si>
  <si>
    <t>Gauthier</t>
  </si>
  <si>
    <t>Florian</t>
  </si>
  <si>
    <t>Serge</t>
  </si>
  <si>
    <t>Desesquelle</t>
  </si>
  <si>
    <t>Loïc</t>
  </si>
  <si>
    <t>Boucly</t>
  </si>
  <si>
    <t>Goguillon</t>
  </si>
  <si>
    <t>Tandem</t>
  </si>
  <si>
    <t>Krystafiak</t>
  </si>
  <si>
    <t>Cyrille</t>
  </si>
  <si>
    <t>Sablain</t>
  </si>
  <si>
    <t>David</t>
  </si>
  <si>
    <t>Taramini</t>
  </si>
  <si>
    <t>Dos Santos</t>
  </si>
  <si>
    <t>15</t>
  </si>
  <si>
    <t>Vincent</t>
  </si>
  <si>
    <t>Gouteau</t>
  </si>
  <si>
    <t>Legros</t>
  </si>
  <si>
    <t>Nicolas</t>
  </si>
  <si>
    <t>Louette</t>
  </si>
  <si>
    <t>Xavier</t>
  </si>
  <si>
    <t>Lalisse</t>
  </si>
  <si>
    <t>François</t>
  </si>
  <si>
    <t>Jean Christ.</t>
  </si>
  <si>
    <t>Derycke Chemin</t>
  </si>
  <si>
    <t>Lubach</t>
  </si>
  <si>
    <t xml:space="preserve"> Licencié</t>
  </si>
  <si>
    <t>Lugat</t>
  </si>
  <si>
    <t>28</t>
  </si>
  <si>
    <t>30</t>
  </si>
  <si>
    <t>Le Gal</t>
  </si>
  <si>
    <t>Jérome</t>
  </si>
  <si>
    <t>Romann</t>
  </si>
  <si>
    <t>Bauwens</t>
  </si>
  <si>
    <t>Théo</t>
  </si>
  <si>
    <t>Sylvain</t>
  </si>
  <si>
    <t>Patrick</t>
  </si>
  <si>
    <t>Bertini</t>
  </si>
  <si>
    <t>Guiseppe</t>
  </si>
  <si>
    <t>Jolly</t>
  </si>
  <si>
    <t>20</t>
  </si>
  <si>
    <t>Servoise</t>
  </si>
  <si>
    <t>Léo</t>
  </si>
  <si>
    <t>Guy</t>
  </si>
  <si>
    <t>Valentin</t>
  </si>
  <si>
    <t>Aquaire</t>
  </si>
  <si>
    <t>Hennequin</t>
  </si>
  <si>
    <t>Morice</t>
  </si>
  <si>
    <t>Henri</t>
  </si>
  <si>
    <t>Derbesse</t>
  </si>
  <si>
    <t>Soralia</t>
  </si>
  <si>
    <t>1991</t>
  </si>
  <si>
    <t>Le Boulanger</t>
  </si>
  <si>
    <t>1970</t>
  </si>
  <si>
    <t>Le Neun</t>
  </si>
  <si>
    <t>Gerald</t>
  </si>
  <si>
    <t>Leclercq</t>
  </si>
  <si>
    <t>Jacques</t>
  </si>
  <si>
    <t>Caudroy</t>
  </si>
  <si>
    <t>Carceller</t>
  </si>
  <si>
    <t>Dimitri</t>
  </si>
  <si>
    <t>Chavenay</t>
  </si>
  <si>
    <t>Basso</t>
  </si>
  <si>
    <t>SCRATCH</t>
  </si>
  <si>
    <t>BICHANCOURT / 4 OCTOBRE 2015</t>
  </si>
  <si>
    <t>Lantoine</t>
  </si>
  <si>
    <t>Bernadette</t>
  </si>
  <si>
    <t>Porez</t>
  </si>
  <si>
    <t>Chatelain</t>
  </si>
  <si>
    <t>Oger</t>
  </si>
  <si>
    <t>Stéphanie</t>
  </si>
  <si>
    <t>Liebenguth</t>
  </si>
  <si>
    <t>Lacroix</t>
  </si>
  <si>
    <t>Géraldine</t>
  </si>
  <si>
    <t>Monquibert</t>
  </si>
  <si>
    <t>Gorgiel</t>
  </si>
  <si>
    <t>Midelet</t>
  </si>
  <si>
    <t>Alain</t>
  </si>
  <si>
    <t>De Tarnow</t>
  </si>
  <si>
    <t>Carpentier</t>
  </si>
  <si>
    <t>Patricia</t>
  </si>
  <si>
    <t>Paris</t>
  </si>
  <si>
    <t>Jean Pierre</t>
  </si>
  <si>
    <t>Rizzo</t>
  </si>
  <si>
    <t>Joaquim</t>
  </si>
  <si>
    <t>Grandhomme</t>
  </si>
  <si>
    <t>Sophie</t>
  </si>
  <si>
    <t>Decle</t>
  </si>
  <si>
    <t>Jean</t>
  </si>
  <si>
    <t>Malfois</t>
  </si>
  <si>
    <t>Lebrun</t>
  </si>
  <si>
    <t>Luc</t>
  </si>
  <si>
    <t>Bosson</t>
  </si>
  <si>
    <t>Mercier</t>
  </si>
  <si>
    <t>Cédric</t>
  </si>
  <si>
    <t>Dejoye</t>
  </si>
  <si>
    <t>Denis</t>
  </si>
  <si>
    <t>Defosse</t>
  </si>
  <si>
    <t>Masthias</t>
  </si>
  <si>
    <t>Chopin</t>
  </si>
  <si>
    <t>Bruyant</t>
  </si>
  <si>
    <t>Perez</t>
  </si>
  <si>
    <t>Galhaut</t>
  </si>
  <si>
    <t>Johann</t>
  </si>
  <si>
    <t>Tousverts</t>
  </si>
  <si>
    <t>Gilbert</t>
  </si>
  <si>
    <t>Marié</t>
  </si>
  <si>
    <t>Lejeune</t>
  </si>
  <si>
    <t>Moreau</t>
  </si>
  <si>
    <t>Jean Luc</t>
  </si>
  <si>
    <t>1975</t>
  </si>
  <si>
    <t>1971</t>
  </si>
  <si>
    <t>1948</t>
  </si>
  <si>
    <t>23</t>
  </si>
  <si>
    <t>1945</t>
  </si>
  <si>
    <t>27</t>
  </si>
  <si>
    <t>1960</t>
  </si>
  <si>
    <t>19</t>
  </si>
  <si>
    <t>1976</t>
  </si>
  <si>
    <t>Fro</t>
  </si>
  <si>
    <t>Bachery</t>
  </si>
  <si>
    <t>Julien</t>
  </si>
  <si>
    <t>Kylian</t>
  </si>
  <si>
    <t>Chloé</t>
  </si>
  <si>
    <t>Jean Ricardo</t>
  </si>
  <si>
    <t>Léandre</t>
  </si>
  <si>
    <t>Ingelaere</t>
  </si>
  <si>
    <t>Desjardins</t>
  </si>
  <si>
    <t>Hulin</t>
  </si>
  <si>
    <t>Gaëtan</t>
  </si>
  <si>
    <t>Hayot</t>
  </si>
  <si>
    <t>Potterie</t>
  </si>
  <si>
    <t>Cochet</t>
  </si>
  <si>
    <t>Coeugnet</t>
  </si>
  <si>
    <t>Delehaye</t>
  </si>
  <si>
    <t>Dubuc</t>
  </si>
  <si>
    <t>Ribeiro</t>
  </si>
  <si>
    <t>Berquez</t>
  </si>
  <si>
    <t>Horemans</t>
  </si>
  <si>
    <t>Peleman</t>
  </si>
  <si>
    <t>Devillers</t>
  </si>
  <si>
    <t>Lamand</t>
  </si>
  <si>
    <t>Drouet</t>
  </si>
  <si>
    <t>Christopher</t>
  </si>
  <si>
    <t>Todek</t>
  </si>
  <si>
    <t>John</t>
  </si>
  <si>
    <t>Recolet</t>
  </si>
  <si>
    <t>Jérémy</t>
  </si>
  <si>
    <t>Simon</t>
  </si>
  <si>
    <t>Boutreux</t>
  </si>
  <si>
    <t>Ferat</t>
  </si>
  <si>
    <t>Selwa</t>
  </si>
  <si>
    <t>Sylvie</t>
  </si>
  <si>
    <t>Brodin</t>
  </si>
  <si>
    <t>Moret</t>
  </si>
  <si>
    <t>Allan</t>
  </si>
  <si>
    <t>Dardenne</t>
  </si>
  <si>
    <t>T COMP Licenciés</t>
  </si>
  <si>
    <t>T Comp non licenciés</t>
  </si>
  <si>
    <t>Féminines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</si>
</sst>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\ mmmm\ yyyy"/>
    <numFmt numFmtId="165" formatCode="h:mm"/>
    <numFmt numFmtId="166" formatCode="#,#00&quot; mn&quot;"/>
    <numFmt numFmtId="167" formatCode="h:mm:ss"/>
    <numFmt numFmtId="168" formatCode="0.000"/>
    <numFmt numFmtId="169" formatCode="0.0"/>
    <numFmt numFmtId="170" formatCode="h:mm;@"/>
    <numFmt numFmtId="171" formatCode="[$-F400]h:mm:ss\ AM/PM"/>
    <numFmt numFmtId="172" formatCode="h:mm:ss;@"/>
    <numFmt numFmtId="173" formatCode="[h]:mm:ss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mm:ss.0;@"/>
    <numFmt numFmtId="178" formatCode="0.00000"/>
    <numFmt numFmtId="179" formatCode="0.000000"/>
    <numFmt numFmtId="180" formatCode="0.0000"/>
    <numFmt numFmtId="181" formatCode="[$-40C]hh&quot;:&quot;mm"/>
    <numFmt numFmtId="182" formatCode="[$-40C]General"/>
    <numFmt numFmtId="183" formatCode="hh&quot;:&quot;mm"/>
    <numFmt numFmtId="184" formatCode="&quot; &quot;#,##0.00&quot;    &quot;;&quot;-&quot;#,##0.00&quot;    &quot;;&quot; -&quot;#&quot;    &quot;;@&quot; &quot;"/>
    <numFmt numFmtId="185" formatCode="#,##0.00&quot; &quot;[$€-40C];[Red]&quot;-&quot;#,##0.00&quot; &quot;[$€-40C]"/>
  </numFmts>
  <fonts count="97">
    <font>
      <sz val="10"/>
      <name val="Arial"/>
      <family val="2"/>
    </font>
    <font>
      <sz val="7"/>
      <name val="Verdana"/>
      <family val="2"/>
    </font>
    <font>
      <sz val="7"/>
      <color indexed="12"/>
      <name val="Verdana"/>
      <family val="2"/>
    </font>
    <font>
      <b/>
      <sz val="9"/>
      <color indexed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sz val="6"/>
      <name val="Verdana"/>
      <family val="2"/>
    </font>
    <font>
      <b/>
      <sz val="10"/>
      <name val="Verdana"/>
      <family val="2"/>
    </font>
    <font>
      <b/>
      <i/>
      <sz val="8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i/>
      <sz val="16"/>
      <name val="Verdana"/>
      <family val="2"/>
    </font>
    <font>
      <b/>
      <sz val="10"/>
      <name val="Arial"/>
      <family val="2"/>
    </font>
    <font>
      <i/>
      <sz val="9"/>
      <name val="Verdana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12"/>
      <name val="Verdana"/>
      <family val="2"/>
    </font>
    <font>
      <b/>
      <sz val="11"/>
      <color indexed="12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Tahom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Verdana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Verdana"/>
      <family val="2"/>
    </font>
    <font>
      <b/>
      <sz val="8"/>
      <color rgb="FF0000FF"/>
      <name val="Verdana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Tahoma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FF0000"/>
      <name val="Verdana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184" fontId="66" fillId="0" borderId="0">
      <alignment/>
      <protection/>
    </xf>
    <xf numFmtId="182" fontId="66" fillId="0" borderId="0">
      <alignment/>
      <protection/>
    </xf>
    <xf numFmtId="0" fontId="67" fillId="0" borderId="0">
      <alignment horizontal="center"/>
      <protection/>
    </xf>
    <xf numFmtId="0" fontId="67" fillId="0" borderId="0">
      <alignment horizontal="center" textRotation="90"/>
      <protection/>
    </xf>
    <xf numFmtId="0" fontId="6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60" fillId="0" borderId="0" applyFont="0" applyFill="0" applyBorder="0" applyAlignment="0" applyProtection="0"/>
    <xf numFmtId="184" fontId="66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30" borderId="0" applyNumberFormat="0" applyBorder="0" applyAlignment="0" applyProtection="0"/>
    <xf numFmtId="0" fontId="60" fillId="0" borderId="0">
      <alignment/>
      <protection/>
    </xf>
    <xf numFmtId="0" fontId="70" fillId="0" borderId="0">
      <alignment/>
      <protection/>
    </xf>
    <xf numFmtId="9" fontId="0" fillId="0" borderId="0" applyFill="0" applyBorder="0" applyAlignment="0" applyProtection="0"/>
    <xf numFmtId="0" fontId="71" fillId="0" borderId="0">
      <alignment/>
      <protection/>
    </xf>
    <xf numFmtId="185" fontId="71" fillId="0" borderId="0">
      <alignment/>
      <protection/>
    </xf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16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21" fontId="1" fillId="0" borderId="0" xfId="0" applyNumberFormat="1" applyFont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34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7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1" fillId="35" borderId="14" xfId="0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0" fontId="83" fillId="35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21" fontId="1" fillId="34" borderId="0" xfId="0" applyNumberFormat="1" applyFont="1" applyFill="1" applyAlignment="1">
      <alignment vertical="center"/>
    </xf>
    <xf numFmtId="172" fontId="10" fillId="36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2" fontId="81" fillId="0" borderId="18" xfId="0" applyNumberFormat="1" applyFont="1" applyFill="1" applyBorder="1" applyAlignment="1">
      <alignment horizontal="center" vertical="center"/>
    </xf>
    <xf numFmtId="172" fontId="82" fillId="0" borderId="18" xfId="0" applyNumberFormat="1" applyFont="1" applyFill="1" applyBorder="1" applyAlignment="1">
      <alignment horizontal="center" vertical="center"/>
    </xf>
    <xf numFmtId="45" fontId="84" fillId="0" borderId="19" xfId="0" applyNumberFormat="1" applyFont="1" applyFill="1" applyBorder="1" applyAlignment="1">
      <alignment horizontal="center" vertical="center"/>
    </xf>
    <xf numFmtId="21" fontId="82" fillId="0" borderId="18" xfId="0" applyNumberFormat="1" applyFont="1" applyFill="1" applyBorder="1" applyAlignment="1">
      <alignment vertical="center"/>
    </xf>
    <xf numFmtId="182" fontId="85" fillId="37" borderId="10" xfId="45" applyFont="1" applyFill="1" applyBorder="1" applyAlignment="1">
      <alignment vertical="center"/>
      <protection/>
    </xf>
    <xf numFmtId="2" fontId="85" fillId="0" borderId="10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182" fontId="85" fillId="37" borderId="10" xfId="45" applyFont="1" applyFill="1" applyBorder="1" applyAlignment="1">
      <alignment horizontal="left" vertical="center"/>
      <protection/>
    </xf>
    <xf numFmtId="49" fontId="85" fillId="37" borderId="10" xfId="45" applyNumberFormat="1" applyFont="1" applyFill="1" applyBorder="1" applyAlignment="1">
      <alignment horizontal="center" vertical="center"/>
      <protection/>
    </xf>
    <xf numFmtId="182" fontId="85" fillId="37" borderId="10" xfId="45" applyFont="1" applyFill="1" applyBorder="1" applyAlignment="1">
      <alignment horizontal="center" vertical="center"/>
      <protection/>
    </xf>
    <xf numFmtId="49" fontId="85" fillId="37" borderId="10" xfId="44" applyNumberFormat="1" applyFont="1" applyFill="1" applyBorder="1" applyAlignment="1" applyProtection="1">
      <alignment horizontal="center" vertical="center"/>
      <protection/>
    </xf>
    <xf numFmtId="182" fontId="85" fillId="37" borderId="10" xfId="45" applyFont="1" applyFill="1" applyBorder="1" applyAlignment="1">
      <alignment horizontal="left" vertical="center" wrapText="1"/>
      <protection/>
    </xf>
    <xf numFmtId="172" fontId="4" fillId="36" borderId="20" xfId="0" applyNumberFormat="1" applyFont="1" applyFill="1" applyBorder="1" applyAlignment="1">
      <alignment horizontal="center" vertical="center"/>
    </xf>
    <xf numFmtId="172" fontId="86" fillId="36" borderId="20" xfId="0" applyNumberFormat="1" applyFont="1" applyFill="1" applyBorder="1" applyAlignment="1">
      <alignment horizontal="center" vertical="center"/>
    </xf>
    <xf numFmtId="172" fontId="87" fillId="36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172" fontId="81" fillId="0" borderId="14" xfId="0" applyNumberFormat="1" applyFont="1" applyFill="1" applyBorder="1" applyAlignment="1">
      <alignment horizontal="center" vertical="center"/>
    </xf>
    <xf numFmtId="2" fontId="85" fillId="0" borderId="1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49" fontId="88" fillId="0" borderId="10" xfId="45" applyNumberFormat="1" applyFont="1" applyFill="1" applyBorder="1" applyAlignment="1">
      <alignment horizontal="left" vertical="center"/>
      <protection/>
    </xf>
    <xf numFmtId="182" fontId="85" fillId="0" borderId="10" xfId="45" applyFont="1" applyFill="1" applyBorder="1" applyAlignment="1">
      <alignment vertical="center"/>
      <protection/>
    </xf>
    <xf numFmtId="49" fontId="85" fillId="0" borderId="10" xfId="45" applyNumberFormat="1" applyFont="1" applyFill="1" applyBorder="1" applyAlignment="1">
      <alignment horizontal="center" vertical="center"/>
      <protection/>
    </xf>
    <xf numFmtId="182" fontId="85" fillId="0" borderId="10" xfId="45" applyFont="1" applyFill="1" applyBorder="1" applyAlignment="1">
      <alignment horizontal="center" vertical="center"/>
      <protection/>
    </xf>
    <xf numFmtId="182" fontId="88" fillId="0" borderId="10" xfId="45" applyFont="1" applyFill="1" applyBorder="1" applyAlignment="1">
      <alignment horizontal="left" vertical="center"/>
      <protection/>
    </xf>
    <xf numFmtId="182" fontId="85" fillId="0" borderId="10" xfId="45" applyFont="1" applyFill="1" applyBorder="1" applyAlignment="1">
      <alignment horizontal="left" vertical="center"/>
      <protection/>
    </xf>
    <xf numFmtId="182" fontId="89" fillId="0" borderId="10" xfId="45" applyFont="1" applyFill="1" applyBorder="1" applyAlignment="1">
      <alignment horizontal="center" vertical="center"/>
      <protection/>
    </xf>
    <xf numFmtId="182" fontId="88" fillId="0" borderId="10" xfId="45" applyFont="1" applyFill="1" applyBorder="1" applyAlignment="1">
      <alignment vertical="center"/>
      <protection/>
    </xf>
    <xf numFmtId="49" fontId="85" fillId="0" borderId="10" xfId="44" applyNumberFormat="1" applyFont="1" applyFill="1" applyBorder="1" applyAlignment="1" applyProtection="1">
      <alignment horizontal="center" vertical="center"/>
      <protection/>
    </xf>
    <xf numFmtId="49" fontId="90" fillId="0" borderId="10" xfId="45" applyNumberFormat="1" applyFont="1" applyFill="1" applyBorder="1" applyAlignment="1">
      <alignment horizontal="left" vertical="center"/>
      <protection/>
    </xf>
    <xf numFmtId="181" fontId="85" fillId="0" borderId="10" xfId="45" applyNumberFormat="1" applyFont="1" applyFill="1" applyBorder="1" applyAlignment="1">
      <alignment horizontal="left" vertical="center"/>
      <protection/>
    </xf>
    <xf numFmtId="182" fontId="85" fillId="0" borderId="10" xfId="44" applyNumberFormat="1" applyFont="1" applyFill="1" applyBorder="1" applyAlignment="1" applyProtection="1">
      <alignment horizontal="center" vertical="center"/>
      <protection/>
    </xf>
    <xf numFmtId="182" fontId="89" fillId="0" borderId="10" xfId="45" applyFont="1" applyFill="1" applyBorder="1" applyAlignment="1">
      <alignment horizontal="left" vertical="center"/>
      <protection/>
    </xf>
    <xf numFmtId="182" fontId="85" fillId="0" borderId="10" xfId="45" applyFont="1" applyFill="1" applyBorder="1" applyAlignment="1">
      <alignment horizontal="left" vertical="center" wrapText="1"/>
      <protection/>
    </xf>
    <xf numFmtId="172" fontId="82" fillId="0" borderId="14" xfId="0" applyNumberFormat="1" applyFont="1" applyFill="1" applyBorder="1" applyAlignment="1">
      <alignment horizontal="center" vertical="center"/>
    </xf>
    <xf numFmtId="21" fontId="82" fillId="0" borderId="14" xfId="0" applyNumberFormat="1" applyFont="1" applyFill="1" applyBorder="1" applyAlignment="1">
      <alignment vertical="center"/>
    </xf>
    <xf numFmtId="49" fontId="85" fillId="0" borderId="10" xfId="45" applyNumberFormat="1" applyFont="1" applyFill="1" applyBorder="1" applyAlignment="1">
      <alignment horizontal="left" vertical="center"/>
      <protection/>
    </xf>
    <xf numFmtId="182" fontId="85" fillId="0" borderId="10" xfId="45" applyFont="1" applyFill="1" applyBorder="1" applyAlignment="1">
      <alignment vertical="center" wrapText="1"/>
      <protection/>
    </xf>
    <xf numFmtId="0" fontId="14" fillId="0" borderId="10" xfId="0" applyFont="1" applyFill="1" applyBorder="1" applyAlignment="1">
      <alignment horizontal="center"/>
    </xf>
    <xf numFmtId="0" fontId="9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82" fontId="85" fillId="0" borderId="11" xfId="45" applyFont="1" applyFill="1" applyBorder="1" applyAlignment="1">
      <alignment vertical="center"/>
      <protection/>
    </xf>
    <xf numFmtId="49" fontId="85" fillId="0" borderId="11" xfId="45" applyNumberFormat="1" applyFont="1" applyFill="1" applyBorder="1" applyAlignment="1">
      <alignment horizontal="center" vertical="center"/>
      <protection/>
    </xf>
    <xf numFmtId="182" fontId="85" fillId="0" borderId="11" xfId="45" applyFont="1" applyFill="1" applyBorder="1" applyAlignment="1">
      <alignment horizontal="center" vertical="center"/>
      <protection/>
    </xf>
    <xf numFmtId="182" fontId="85" fillId="0" borderId="11" xfId="45" applyFont="1" applyFill="1" applyBorder="1" applyAlignment="1">
      <alignment horizontal="left" vertical="center"/>
      <protection/>
    </xf>
    <xf numFmtId="182" fontId="89" fillId="0" borderId="11" xfId="45" applyFont="1" applyFill="1" applyBorder="1" applyAlignment="1">
      <alignment horizontal="center" vertical="center"/>
      <protection/>
    </xf>
    <xf numFmtId="172" fontId="82" fillId="0" borderId="11" xfId="0" applyNumberFormat="1" applyFont="1" applyFill="1" applyBorder="1" applyAlignment="1">
      <alignment horizontal="center" vertical="center"/>
    </xf>
    <xf numFmtId="172" fontId="81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182" fontId="92" fillId="0" borderId="10" xfId="45" applyFont="1" applyFill="1" applyBorder="1" applyAlignment="1">
      <alignment horizontal="left" vertical="center"/>
      <protection/>
    </xf>
    <xf numFmtId="182" fontId="92" fillId="0" borderId="10" xfId="45" applyFont="1" applyFill="1" applyBorder="1" applyAlignment="1">
      <alignment vertical="center"/>
      <protection/>
    </xf>
    <xf numFmtId="49" fontId="92" fillId="0" borderId="10" xfId="45" applyNumberFormat="1" applyFont="1" applyFill="1" applyBorder="1" applyAlignment="1">
      <alignment horizontal="left" vertical="center"/>
      <protection/>
    </xf>
    <xf numFmtId="0" fontId="22" fillId="0" borderId="10" xfId="0" applyFont="1" applyFill="1" applyBorder="1" applyAlignment="1">
      <alignment vertical="center"/>
    </xf>
    <xf numFmtId="182" fontId="92" fillId="0" borderId="11" xfId="45" applyFont="1" applyFill="1" applyBorder="1" applyAlignment="1">
      <alignment vertical="center"/>
      <protection/>
    </xf>
    <xf numFmtId="0" fontId="23" fillId="0" borderId="0" xfId="0" applyFont="1" applyAlignment="1">
      <alignment vertical="center"/>
    </xf>
    <xf numFmtId="182" fontId="92" fillId="0" borderId="10" xfId="45" applyFont="1" applyFill="1" applyBorder="1" applyAlignment="1">
      <alignment horizontal="left" vertical="center" wrapText="1"/>
      <protection/>
    </xf>
    <xf numFmtId="182" fontId="92" fillId="0" borderId="11" xfId="45" applyFont="1" applyFill="1" applyBorder="1" applyAlignment="1">
      <alignment horizontal="left" vertical="center"/>
      <protection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/>
    </xf>
    <xf numFmtId="182" fontId="92" fillId="37" borderId="10" xfId="45" applyFont="1" applyFill="1" applyBorder="1" applyAlignment="1">
      <alignment vertical="center"/>
      <protection/>
    </xf>
    <xf numFmtId="49" fontId="92" fillId="37" borderId="10" xfId="45" applyNumberFormat="1" applyFont="1" applyFill="1" applyBorder="1" applyAlignment="1">
      <alignment horizontal="left" vertical="center"/>
      <protection/>
    </xf>
    <xf numFmtId="182" fontId="92" fillId="37" borderId="10" xfId="45" applyFont="1" applyFill="1" applyBorder="1" applyAlignment="1">
      <alignment horizontal="left" vertical="center"/>
      <protection/>
    </xf>
    <xf numFmtId="182" fontId="92" fillId="37" borderId="10" xfId="45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center" vertical="center"/>
    </xf>
    <xf numFmtId="2" fontId="94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72" fontId="86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45" fontId="84" fillId="0" borderId="21" xfId="0" applyNumberFormat="1" applyFont="1" applyFill="1" applyBorder="1" applyAlignment="1">
      <alignment horizontal="center" vertical="center"/>
    </xf>
    <xf numFmtId="45" fontId="84" fillId="0" borderId="22" xfId="0" applyNumberFormat="1" applyFont="1" applyFill="1" applyBorder="1" applyAlignment="1">
      <alignment horizontal="center" vertical="center"/>
    </xf>
    <xf numFmtId="2" fontId="85" fillId="0" borderId="19" xfId="0" applyNumberFormat="1" applyFont="1" applyFill="1" applyBorder="1" applyAlignment="1">
      <alignment horizontal="center" vertical="center"/>
    </xf>
    <xf numFmtId="2" fontId="17" fillId="0" borderId="19" xfId="0" applyNumberFormat="1" applyFont="1" applyFill="1" applyBorder="1" applyAlignment="1">
      <alignment horizontal="center" vertical="center"/>
    </xf>
    <xf numFmtId="2" fontId="85" fillId="0" borderId="15" xfId="0" applyNumberFormat="1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172" fontId="87" fillId="36" borderId="23" xfId="0" applyNumberFormat="1" applyFont="1" applyFill="1" applyBorder="1" applyAlignment="1">
      <alignment horizontal="center" vertical="center"/>
    </xf>
    <xf numFmtId="172" fontId="87" fillId="36" borderId="24" xfId="0" applyNumberFormat="1" applyFont="1" applyFill="1" applyBorder="1" applyAlignment="1">
      <alignment horizontal="center" vertical="center"/>
    </xf>
    <xf numFmtId="172" fontId="10" fillId="36" borderId="24" xfId="0" applyNumberFormat="1" applyFont="1" applyFill="1" applyBorder="1" applyAlignment="1">
      <alignment horizontal="center" vertical="center"/>
    </xf>
    <xf numFmtId="172" fontId="87" fillId="36" borderId="25" xfId="0" applyNumberFormat="1" applyFont="1" applyFill="1" applyBorder="1" applyAlignment="1">
      <alignment horizontal="center" vertical="center"/>
    </xf>
    <xf numFmtId="172" fontId="87" fillId="36" borderId="26" xfId="0" applyNumberFormat="1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4" fillId="38" borderId="27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172" fontId="86" fillId="36" borderId="27" xfId="0" applyNumberFormat="1" applyFont="1" applyFill="1" applyBorder="1" applyAlignment="1">
      <alignment horizontal="center" vertical="center"/>
    </xf>
    <xf numFmtId="172" fontId="4" fillId="36" borderId="27" xfId="0" applyNumberFormat="1" applyFont="1" applyFill="1" applyBorder="1" applyAlignment="1">
      <alignment horizontal="center" vertical="center"/>
    </xf>
    <xf numFmtId="2" fontId="17" fillId="0" borderId="11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95" fillId="34" borderId="37" xfId="0" applyFont="1" applyFill="1" applyBorder="1" applyAlignment="1">
      <alignment horizontal="center" vertical="center"/>
    </xf>
    <xf numFmtId="0" fontId="96" fillId="34" borderId="38" xfId="0" applyFont="1" applyFill="1" applyBorder="1" applyAlignment="1">
      <alignment horizontal="center" vertical="center"/>
    </xf>
    <xf numFmtId="0" fontId="96" fillId="34" borderId="3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Comma" xfId="44"/>
    <cellStyle name="Excel Built-in Normal" xfId="45"/>
    <cellStyle name="Heading" xfId="46"/>
    <cellStyle name="Heading1" xfId="47"/>
    <cellStyle name="Insatisfaisant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rmal 2" xfId="56"/>
    <cellStyle name="Normal 3" xfId="57"/>
    <cellStyle name="Percent" xfId="58"/>
    <cellStyle name="Result" xfId="59"/>
    <cellStyle name="Result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0</xdr:row>
      <xdr:rowOff>9525</xdr:rowOff>
    </xdr:from>
    <xdr:to>
      <xdr:col>15</xdr:col>
      <xdr:colOff>152400</xdr:colOff>
      <xdr:row>9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7143750" y="9525"/>
          <a:ext cx="790575" cy="1238250"/>
          <a:chOff x="540" y="180"/>
          <a:chExt cx="2880" cy="3713"/>
        </a:xfrm>
        <a:solidFill>
          <a:srgbClr val="FFFFFF"/>
        </a:solidFill>
      </xdr:grpSpPr>
      <xdr:pic>
        <xdr:nvPicPr>
          <xdr:cNvPr id="2" name="Picture 2" descr="Logo La Chérizienn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9" y="2136"/>
            <a:ext cx="1782" cy="15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 descr="Blason de Chauny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20" y="180"/>
            <a:ext cx="1020" cy="101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20" zoomScaleNormal="120" zoomScalePageLayoutView="0" workbookViewId="0" topLeftCell="A1">
      <selection activeCell="C15" sqref="C15"/>
    </sheetView>
  </sheetViews>
  <sheetFormatPr defaultColWidth="11.57421875" defaultRowHeight="12.75"/>
  <cols>
    <col min="1" max="1" width="3.7109375" style="0" customWidth="1"/>
    <col min="2" max="2" width="4.00390625" style="27" customWidth="1"/>
    <col min="3" max="3" width="13.00390625" style="100" customWidth="1"/>
    <col min="4" max="4" width="10.28125" style="8" customWidth="1"/>
    <col min="5" max="5" width="4.421875" style="8" customWidth="1"/>
    <col min="6" max="6" width="3.7109375" style="8" customWidth="1"/>
    <col min="7" max="7" width="4.8515625" style="8" customWidth="1"/>
    <col min="8" max="8" width="13.00390625" style="100" customWidth="1"/>
    <col min="9" max="9" width="9.57421875" style="8" customWidth="1"/>
    <col min="10" max="10" width="9.28125" style="8" customWidth="1"/>
    <col min="11" max="11" width="8.8515625" style="18" customWidth="1"/>
    <col min="12" max="12" width="8.7109375" style="18" customWidth="1"/>
    <col min="13" max="13" width="8.8515625" style="8" customWidth="1"/>
    <col min="14" max="14" width="6.8515625" style="8" customWidth="1"/>
  </cols>
  <sheetData>
    <row r="1" spans="2:13" ht="8.25" customHeight="1" thickBot="1">
      <c r="B1" s="19"/>
      <c r="C1" s="88"/>
      <c r="D1" s="5"/>
      <c r="E1" s="5"/>
      <c r="F1" s="5"/>
      <c r="G1" s="5"/>
      <c r="H1" s="89"/>
      <c r="I1" s="5"/>
      <c r="J1" s="5"/>
      <c r="K1" s="11"/>
      <c r="L1" s="11"/>
      <c r="M1" s="5"/>
    </row>
    <row r="2" spans="2:13" ht="8.25" customHeight="1">
      <c r="B2" s="19"/>
      <c r="C2" s="88"/>
      <c r="D2" s="139" t="s">
        <v>13</v>
      </c>
      <c r="E2" s="140"/>
      <c r="F2" s="140"/>
      <c r="G2" s="140"/>
      <c r="H2" s="140"/>
      <c r="I2" s="140"/>
      <c r="J2" s="140"/>
      <c r="K2" s="140"/>
      <c r="L2" s="140"/>
      <c r="M2" s="141"/>
    </row>
    <row r="3" spans="2:13" ht="8.25" customHeight="1">
      <c r="B3" s="20"/>
      <c r="C3" s="89"/>
      <c r="D3" s="142"/>
      <c r="E3" s="143"/>
      <c r="F3" s="143"/>
      <c r="G3" s="143"/>
      <c r="H3" s="143"/>
      <c r="I3" s="143"/>
      <c r="J3" s="143"/>
      <c r="K3" s="143"/>
      <c r="L3" s="143"/>
      <c r="M3" s="144"/>
    </row>
    <row r="4" spans="2:13" ht="8.25" customHeight="1" thickBot="1">
      <c r="B4" s="20"/>
      <c r="C4" s="89"/>
      <c r="D4" s="145"/>
      <c r="E4" s="146"/>
      <c r="F4" s="146"/>
      <c r="G4" s="146"/>
      <c r="H4" s="146"/>
      <c r="I4" s="146"/>
      <c r="J4" s="146"/>
      <c r="K4" s="146"/>
      <c r="L4" s="146"/>
      <c r="M4" s="147"/>
    </row>
    <row r="5" spans="2:13" ht="8.25" customHeight="1">
      <c r="B5" s="20"/>
      <c r="C5" s="89"/>
      <c r="D5" s="148" t="s">
        <v>151</v>
      </c>
      <c r="E5" s="149"/>
      <c r="F5" s="149"/>
      <c r="G5" s="149"/>
      <c r="H5" s="149"/>
      <c r="I5" s="149"/>
      <c r="J5" s="149"/>
      <c r="K5" s="149"/>
      <c r="L5" s="149"/>
      <c r="M5" s="150"/>
    </row>
    <row r="6" spans="2:15" ht="11.25" customHeight="1" thickBot="1">
      <c r="B6" s="21"/>
      <c r="C6" s="90"/>
      <c r="D6" s="151"/>
      <c r="E6" s="152"/>
      <c r="F6" s="152"/>
      <c r="G6" s="152"/>
      <c r="H6" s="152"/>
      <c r="I6" s="152"/>
      <c r="J6" s="152"/>
      <c r="K6" s="152"/>
      <c r="L6" s="152"/>
      <c r="M6" s="153"/>
      <c r="O6" s="1"/>
    </row>
    <row r="7" spans="2:13" ht="11.25" customHeight="1" thickBot="1">
      <c r="B7" s="22"/>
      <c r="C7" s="91"/>
      <c r="D7" s="9"/>
      <c r="E7" s="9"/>
      <c r="F7" s="9"/>
      <c r="G7" s="9"/>
      <c r="H7" s="91"/>
      <c r="I7" s="9"/>
      <c r="J7" s="9"/>
      <c r="K7" s="13"/>
      <c r="L7" s="13"/>
      <c r="M7" s="9"/>
    </row>
    <row r="8" spans="2:13" ht="21" customHeight="1" thickBot="1">
      <c r="B8" s="23"/>
      <c r="C8" s="92"/>
      <c r="D8" s="9"/>
      <c r="E8" s="154" t="s">
        <v>150</v>
      </c>
      <c r="F8" s="155"/>
      <c r="G8" s="155"/>
      <c r="H8" s="155"/>
      <c r="I8" s="155"/>
      <c r="J8" s="155"/>
      <c r="K8" s="156"/>
      <c r="L8" s="14"/>
      <c r="M8" s="15"/>
    </row>
    <row r="9" spans="2:13" ht="11.25" customHeight="1" thickBot="1">
      <c r="B9" s="24"/>
      <c r="C9" s="93"/>
      <c r="D9" s="5"/>
      <c r="E9" s="5"/>
      <c r="F9" s="5"/>
      <c r="G9" s="5"/>
      <c r="H9" s="89"/>
      <c r="I9" s="5"/>
      <c r="J9" s="5"/>
      <c r="K9" s="11"/>
      <c r="L9" s="11"/>
      <c r="M9" s="5"/>
    </row>
    <row r="10" spans="2:14" ht="11.25" customHeight="1">
      <c r="B10" s="25" t="s">
        <v>0</v>
      </c>
      <c r="C10" s="157" t="s">
        <v>16</v>
      </c>
      <c r="D10" s="158"/>
      <c r="E10" s="159" t="s">
        <v>4</v>
      </c>
      <c r="F10" s="160"/>
      <c r="G10" s="161"/>
      <c r="H10" s="162" t="s">
        <v>19</v>
      </c>
      <c r="I10" s="163"/>
      <c r="J10" s="32" t="s">
        <v>1</v>
      </c>
      <c r="K10" s="28" t="s">
        <v>8</v>
      </c>
      <c r="L10" s="29" t="s">
        <v>9</v>
      </c>
      <c r="M10" s="134" t="s">
        <v>10</v>
      </c>
      <c r="N10" s="16" t="s">
        <v>14</v>
      </c>
    </row>
    <row r="11" spans="2:14" ht="11.25" customHeight="1" thickBot="1">
      <c r="B11" s="26" t="s">
        <v>3</v>
      </c>
      <c r="C11" s="94" t="s">
        <v>17</v>
      </c>
      <c r="D11" s="2" t="s">
        <v>18</v>
      </c>
      <c r="E11" s="3" t="s">
        <v>7</v>
      </c>
      <c r="F11" s="3" t="s">
        <v>5</v>
      </c>
      <c r="G11" s="3" t="s">
        <v>6</v>
      </c>
      <c r="H11" s="94" t="s">
        <v>17</v>
      </c>
      <c r="I11" s="2" t="s">
        <v>18</v>
      </c>
      <c r="J11" s="33"/>
      <c r="K11" s="34"/>
      <c r="L11" s="34"/>
      <c r="M11" s="135"/>
      <c r="N11" s="17" t="s">
        <v>15</v>
      </c>
    </row>
    <row r="12" spans="1:14" ht="25.5" customHeight="1" thickBot="1">
      <c r="A12" s="115">
        <v>1</v>
      </c>
      <c r="B12" s="37">
        <v>14</v>
      </c>
      <c r="C12" s="95" t="s">
        <v>188</v>
      </c>
      <c r="D12" s="60" t="s">
        <v>196</v>
      </c>
      <c r="E12" s="61" t="s">
        <v>204</v>
      </c>
      <c r="F12" s="61" t="s">
        <v>34</v>
      </c>
      <c r="G12" s="62">
        <v>1972</v>
      </c>
      <c r="H12" s="95" t="s">
        <v>114</v>
      </c>
      <c r="I12" s="64" t="s">
        <v>42</v>
      </c>
      <c r="J12" s="65" t="s">
        <v>113</v>
      </c>
      <c r="K12" s="38">
        <v>0.647222222222227</v>
      </c>
      <c r="L12" s="41">
        <v>0.6672800925925926</v>
      </c>
      <c r="M12" s="51">
        <f aca="true" t="shared" si="0" ref="M12:M43">L12-K12</f>
        <v>0.02005787037036555</v>
      </c>
      <c r="N12" s="43">
        <f aca="true" t="shared" si="1" ref="N12:N43">21.8/((M12)*24)</f>
        <v>45.28563185229017</v>
      </c>
    </row>
    <row r="13" spans="1:14" ht="25.5" customHeight="1" thickBot="1">
      <c r="A13" s="115">
        <v>2</v>
      </c>
      <c r="B13" s="37">
        <v>55</v>
      </c>
      <c r="C13" s="66" t="s">
        <v>90</v>
      </c>
      <c r="D13" s="60" t="s">
        <v>40</v>
      </c>
      <c r="E13" s="67">
        <v>18</v>
      </c>
      <c r="F13" s="67" t="s">
        <v>32</v>
      </c>
      <c r="G13" s="62">
        <v>1963</v>
      </c>
      <c r="H13" s="95" t="s">
        <v>112</v>
      </c>
      <c r="I13" s="64" t="s">
        <v>43</v>
      </c>
      <c r="J13" s="65" t="s">
        <v>113</v>
      </c>
      <c r="K13" s="38">
        <v>0.590277777777778</v>
      </c>
      <c r="L13" s="39">
        <v>0.6103819444444444</v>
      </c>
      <c r="M13" s="50">
        <f t="shared" si="0"/>
        <v>0.020104166666666368</v>
      </c>
      <c r="N13" s="109">
        <f t="shared" si="1"/>
        <v>45.18134715025974</v>
      </c>
    </row>
    <row r="14" spans="1:14" ht="25.5" customHeight="1" thickBot="1">
      <c r="A14" s="115">
        <v>3</v>
      </c>
      <c r="B14" s="37">
        <v>51</v>
      </c>
      <c r="C14" s="95" t="s">
        <v>21</v>
      </c>
      <c r="D14" s="60" t="s">
        <v>22</v>
      </c>
      <c r="E14" s="67">
        <v>21</v>
      </c>
      <c r="F14" s="67" t="s">
        <v>31</v>
      </c>
      <c r="G14" s="62">
        <v>1961</v>
      </c>
      <c r="H14" s="95" t="s">
        <v>21</v>
      </c>
      <c r="I14" s="64" t="s">
        <v>91</v>
      </c>
      <c r="J14" s="65" t="s">
        <v>113</v>
      </c>
      <c r="K14" s="38">
        <v>0.595833333333334</v>
      </c>
      <c r="L14" s="39">
        <v>0.6163541666666666</v>
      </c>
      <c r="M14" s="50">
        <f t="shared" si="0"/>
        <v>0.020520833333332655</v>
      </c>
      <c r="N14" s="109">
        <f t="shared" si="1"/>
        <v>44.26395939086441</v>
      </c>
    </row>
    <row r="15" spans="1:14" ht="25.5" customHeight="1" thickBot="1">
      <c r="A15" s="115">
        <v>4</v>
      </c>
      <c r="B15" s="37">
        <v>4</v>
      </c>
      <c r="C15" s="63" t="s">
        <v>139</v>
      </c>
      <c r="D15" s="60" t="s">
        <v>44</v>
      </c>
      <c r="E15" s="61" t="s">
        <v>49</v>
      </c>
      <c r="F15" s="61" t="s">
        <v>47</v>
      </c>
      <c r="G15" s="62" t="s">
        <v>140</v>
      </c>
      <c r="H15" s="95" t="s">
        <v>141</v>
      </c>
      <c r="I15" s="64" t="s">
        <v>88</v>
      </c>
      <c r="J15" s="65" t="s">
        <v>113</v>
      </c>
      <c r="K15" s="38">
        <v>0.661111111111117</v>
      </c>
      <c r="L15" s="41">
        <v>0.6816782407407408</v>
      </c>
      <c r="M15" s="51">
        <f t="shared" si="0"/>
        <v>0.020567129629623815</v>
      </c>
      <c r="N15" s="43">
        <f t="shared" si="1"/>
        <v>44.16432189083972</v>
      </c>
    </row>
    <row r="16" spans="1:14" ht="25.5" customHeight="1" thickBot="1">
      <c r="A16" s="115">
        <v>5</v>
      </c>
      <c r="B16" s="37">
        <v>5</v>
      </c>
      <c r="C16" s="96" t="s">
        <v>195</v>
      </c>
      <c r="D16" s="60" t="s">
        <v>54</v>
      </c>
      <c r="E16" s="61" t="s">
        <v>50</v>
      </c>
      <c r="F16" s="61" t="s">
        <v>35</v>
      </c>
      <c r="G16" s="62">
        <v>1965</v>
      </c>
      <c r="H16" s="95" t="s">
        <v>237</v>
      </c>
      <c r="I16" s="64" t="s">
        <v>57</v>
      </c>
      <c r="J16" s="65" t="s">
        <v>36</v>
      </c>
      <c r="K16" s="38">
        <v>0.659722222222228</v>
      </c>
      <c r="L16" s="41">
        <v>0.6808912037037037</v>
      </c>
      <c r="M16" s="51">
        <f t="shared" si="0"/>
        <v>0.021168981481475724</v>
      </c>
      <c r="N16" s="43">
        <f t="shared" si="1"/>
        <v>42.90869327502534</v>
      </c>
    </row>
    <row r="17" spans="1:14" ht="25.5" customHeight="1" thickBot="1">
      <c r="A17" s="115">
        <v>6</v>
      </c>
      <c r="B17" s="37">
        <v>28</v>
      </c>
      <c r="C17" s="97" t="s">
        <v>180</v>
      </c>
      <c r="D17" s="60" t="s">
        <v>181</v>
      </c>
      <c r="E17" s="61" t="s">
        <v>58</v>
      </c>
      <c r="F17" s="61" t="s">
        <v>68</v>
      </c>
      <c r="G17" s="62">
        <v>1974</v>
      </c>
      <c r="H17" s="95" t="s">
        <v>225</v>
      </c>
      <c r="I17" s="64" t="s">
        <v>28</v>
      </c>
      <c r="J17" s="65" t="s">
        <v>113</v>
      </c>
      <c r="K17" s="38">
        <v>0.6680555555555556</v>
      </c>
      <c r="L17" s="41">
        <v>0.6892708333333334</v>
      </c>
      <c r="M17" s="51">
        <f t="shared" si="0"/>
        <v>0.021215277777777763</v>
      </c>
      <c r="N17" s="43">
        <f t="shared" si="1"/>
        <v>42.81505728314242</v>
      </c>
    </row>
    <row r="18" spans="1:14" ht="25.5" customHeight="1" thickBot="1">
      <c r="A18" s="115">
        <v>7</v>
      </c>
      <c r="B18" s="37">
        <v>23</v>
      </c>
      <c r="C18" s="95" t="s">
        <v>184</v>
      </c>
      <c r="D18" s="60" t="s">
        <v>23</v>
      </c>
      <c r="E18" s="61" t="s">
        <v>115</v>
      </c>
      <c r="F18" s="61" t="s">
        <v>31</v>
      </c>
      <c r="G18" s="62">
        <v>1969</v>
      </c>
      <c r="H18" s="95" t="s">
        <v>226</v>
      </c>
      <c r="I18" s="64" t="s">
        <v>64</v>
      </c>
      <c r="J18" s="65" t="s">
        <v>113</v>
      </c>
      <c r="K18" s="38">
        <v>0.634722222222226</v>
      </c>
      <c r="L18" s="41">
        <v>0.6560300925925926</v>
      </c>
      <c r="M18" s="51">
        <f t="shared" si="0"/>
        <v>0.021307870370366633</v>
      </c>
      <c r="N18" s="43">
        <f t="shared" si="1"/>
        <v>42.62900597502106</v>
      </c>
    </row>
    <row r="19" spans="1:14" ht="25.5" customHeight="1" thickBot="1">
      <c r="A19" s="115">
        <v>8</v>
      </c>
      <c r="B19" s="37">
        <v>8</v>
      </c>
      <c r="C19" s="96" t="s">
        <v>77</v>
      </c>
      <c r="D19" s="60" t="s">
        <v>78</v>
      </c>
      <c r="E19" s="61" t="s">
        <v>82</v>
      </c>
      <c r="F19" s="61" t="s">
        <v>34</v>
      </c>
      <c r="G19" s="61" t="s">
        <v>83</v>
      </c>
      <c r="H19" s="97" t="s">
        <v>111</v>
      </c>
      <c r="I19" s="64" t="s">
        <v>87</v>
      </c>
      <c r="J19" s="65" t="s">
        <v>113</v>
      </c>
      <c r="K19" s="38">
        <v>0.655555555555561</v>
      </c>
      <c r="L19" s="41">
        <v>0.6770833333333334</v>
      </c>
      <c r="M19" s="51">
        <f t="shared" si="0"/>
        <v>0.021527777777772372</v>
      </c>
      <c r="N19" s="43">
        <f t="shared" si="1"/>
        <v>42.19354838710737</v>
      </c>
    </row>
    <row r="20" spans="1:14" ht="25.5" customHeight="1" thickBot="1">
      <c r="A20" s="115">
        <v>9</v>
      </c>
      <c r="B20" s="37">
        <v>46</v>
      </c>
      <c r="C20" s="95" t="s">
        <v>162</v>
      </c>
      <c r="D20" s="69" t="s">
        <v>44</v>
      </c>
      <c r="E20" s="67" t="s">
        <v>31</v>
      </c>
      <c r="F20" s="67" t="s">
        <v>68</v>
      </c>
      <c r="G20" s="70">
        <v>1977</v>
      </c>
      <c r="H20" s="97" t="s">
        <v>100</v>
      </c>
      <c r="I20" s="71" t="s">
        <v>211</v>
      </c>
      <c r="J20" s="65" t="s">
        <v>94</v>
      </c>
      <c r="K20" s="38">
        <v>0.602777777777779</v>
      </c>
      <c r="L20" s="39">
        <v>0.6243287037037036</v>
      </c>
      <c r="M20" s="50">
        <f t="shared" si="0"/>
        <v>0.02155092592592467</v>
      </c>
      <c r="N20" s="109">
        <f t="shared" si="1"/>
        <v>42.14822771213995</v>
      </c>
    </row>
    <row r="21" spans="1:14" ht="25.5" customHeight="1" thickBot="1">
      <c r="A21" s="115">
        <v>10</v>
      </c>
      <c r="B21" s="37">
        <v>38</v>
      </c>
      <c r="C21" s="95" t="s">
        <v>171</v>
      </c>
      <c r="D21" s="60" t="s">
        <v>44</v>
      </c>
      <c r="E21" s="67" t="s">
        <v>127</v>
      </c>
      <c r="F21" s="67" t="s">
        <v>47</v>
      </c>
      <c r="G21" s="70">
        <v>1974</v>
      </c>
      <c r="H21" s="97" t="s">
        <v>220</v>
      </c>
      <c r="I21" s="64" t="s">
        <v>131</v>
      </c>
      <c r="J21" s="65" t="s">
        <v>113</v>
      </c>
      <c r="K21" s="38">
        <v>0.613888888888891</v>
      </c>
      <c r="L21" s="41">
        <v>0.6357060185185185</v>
      </c>
      <c r="M21" s="51">
        <f t="shared" si="0"/>
        <v>0.021817129629627452</v>
      </c>
      <c r="N21" s="43">
        <f t="shared" si="1"/>
        <v>41.63395225464607</v>
      </c>
    </row>
    <row r="22" spans="1:14" ht="25.5" customHeight="1" thickBot="1">
      <c r="A22" s="115">
        <v>11</v>
      </c>
      <c r="B22" s="37">
        <v>10</v>
      </c>
      <c r="C22" s="95" t="s">
        <v>154</v>
      </c>
      <c r="D22" s="60" t="s">
        <v>147</v>
      </c>
      <c r="E22" s="61" t="s">
        <v>67</v>
      </c>
      <c r="F22" s="61" t="s">
        <v>68</v>
      </c>
      <c r="G22" s="61" t="s">
        <v>205</v>
      </c>
      <c r="H22" s="95" t="s">
        <v>233</v>
      </c>
      <c r="I22" s="64" t="s">
        <v>234</v>
      </c>
      <c r="J22" s="65" t="s">
        <v>113</v>
      </c>
      <c r="K22" s="38">
        <v>0.652777777777783</v>
      </c>
      <c r="L22" s="41">
        <v>0.6747337962962963</v>
      </c>
      <c r="M22" s="51">
        <f t="shared" si="0"/>
        <v>0.021956018518513254</v>
      </c>
      <c r="N22" s="43">
        <f t="shared" si="1"/>
        <v>41.370585134432694</v>
      </c>
    </row>
    <row r="23" spans="1:14" ht="25.5" customHeight="1" thickBot="1">
      <c r="A23" s="115">
        <v>12</v>
      </c>
      <c r="B23" s="37">
        <v>34</v>
      </c>
      <c r="C23" s="95" t="s">
        <v>80</v>
      </c>
      <c r="D23" s="60" t="s">
        <v>54</v>
      </c>
      <c r="E23" s="61" t="s">
        <v>73</v>
      </c>
      <c r="F23" s="61" t="s">
        <v>31</v>
      </c>
      <c r="G23" s="61" t="s">
        <v>86</v>
      </c>
      <c r="H23" s="101" t="s">
        <v>69</v>
      </c>
      <c r="I23" s="72" t="s">
        <v>70</v>
      </c>
      <c r="J23" s="65" t="s">
        <v>36</v>
      </c>
      <c r="K23" s="38">
        <v>0.619444444444447</v>
      </c>
      <c r="L23" s="41">
        <v>0.6415856481481481</v>
      </c>
      <c r="M23" s="51">
        <f t="shared" si="0"/>
        <v>0.022141203703701096</v>
      </c>
      <c r="N23" s="43">
        <f t="shared" si="1"/>
        <v>41.02456874020348</v>
      </c>
    </row>
    <row r="24" spans="1:14" ht="25.5" customHeight="1" thickBot="1">
      <c r="A24" s="115">
        <v>13</v>
      </c>
      <c r="B24" s="37">
        <v>21</v>
      </c>
      <c r="C24" s="95" t="s">
        <v>136</v>
      </c>
      <c r="D24" s="69" t="s">
        <v>137</v>
      </c>
      <c r="E24" s="67">
        <v>30</v>
      </c>
      <c r="F24" s="67">
        <v>12</v>
      </c>
      <c r="G24" s="67" t="s">
        <v>138</v>
      </c>
      <c r="H24" s="95" t="s">
        <v>108</v>
      </c>
      <c r="I24" s="64" t="s">
        <v>109</v>
      </c>
      <c r="J24" s="65" t="s">
        <v>37</v>
      </c>
      <c r="K24" s="38">
        <v>0.637500000000004</v>
      </c>
      <c r="L24" s="41">
        <v>0.6596875</v>
      </c>
      <c r="M24" s="51">
        <f t="shared" si="0"/>
        <v>0.02218749999999603</v>
      </c>
      <c r="N24" s="43">
        <f t="shared" si="1"/>
        <v>40.938967136157565</v>
      </c>
    </row>
    <row r="25" spans="1:14" ht="25.5" customHeight="1" thickBot="1">
      <c r="A25" s="115">
        <v>14</v>
      </c>
      <c r="B25" s="37">
        <v>45</v>
      </c>
      <c r="C25" s="95" t="s">
        <v>163</v>
      </c>
      <c r="D25" s="60" t="s">
        <v>164</v>
      </c>
      <c r="E25" s="61" t="s">
        <v>32</v>
      </c>
      <c r="F25" s="61" t="s">
        <v>31</v>
      </c>
      <c r="G25" s="62">
        <v>1964</v>
      </c>
      <c r="H25" s="95" t="s">
        <v>163</v>
      </c>
      <c r="I25" s="64" t="s">
        <v>212</v>
      </c>
      <c r="J25" s="65" t="s">
        <v>113</v>
      </c>
      <c r="K25" s="38">
        <v>0.604166666666668</v>
      </c>
      <c r="L25" s="73">
        <v>0.6264120370370371</v>
      </c>
      <c r="M25" s="50">
        <f t="shared" si="0"/>
        <v>0.02224537037036911</v>
      </c>
      <c r="N25" s="109">
        <f t="shared" si="1"/>
        <v>40.83246618106371</v>
      </c>
    </row>
    <row r="26" spans="1:14" ht="25.5" customHeight="1" thickBot="1">
      <c r="A26" s="115">
        <v>15</v>
      </c>
      <c r="B26" s="37">
        <v>22</v>
      </c>
      <c r="C26" s="95" t="s">
        <v>103</v>
      </c>
      <c r="D26" s="60" t="s">
        <v>43</v>
      </c>
      <c r="E26" s="61" t="s">
        <v>32</v>
      </c>
      <c r="F26" s="61" t="s">
        <v>33</v>
      </c>
      <c r="G26" s="62">
        <v>1971</v>
      </c>
      <c r="H26" s="97" t="s">
        <v>106</v>
      </c>
      <c r="I26" s="64" t="s">
        <v>107</v>
      </c>
      <c r="J26" s="65" t="s">
        <v>113</v>
      </c>
      <c r="K26" s="38">
        <v>0.636111111111115</v>
      </c>
      <c r="L26" s="74">
        <v>0.6584606481481482</v>
      </c>
      <c r="M26" s="51">
        <f t="shared" si="0"/>
        <v>0.02234953703703324</v>
      </c>
      <c r="N26" s="43">
        <f t="shared" si="1"/>
        <v>40.64215432419127</v>
      </c>
    </row>
    <row r="27" spans="1:14" s="44" customFormat="1" ht="25.5" customHeight="1" thickBot="1">
      <c r="A27" s="115">
        <v>16</v>
      </c>
      <c r="B27" s="37">
        <v>9</v>
      </c>
      <c r="C27" s="95" t="s">
        <v>148</v>
      </c>
      <c r="D27" s="60" t="s">
        <v>89</v>
      </c>
      <c r="E27" s="61" t="s">
        <v>115</v>
      </c>
      <c r="F27" s="61" t="s">
        <v>32</v>
      </c>
      <c r="G27" s="62">
        <v>1971</v>
      </c>
      <c r="H27" s="95" t="s">
        <v>55</v>
      </c>
      <c r="I27" s="64" t="s">
        <v>56</v>
      </c>
      <c r="J27" s="65" t="s">
        <v>113</v>
      </c>
      <c r="K27" s="38">
        <v>0.654166666666672</v>
      </c>
      <c r="L27" s="41">
        <v>0.6765740740740741</v>
      </c>
      <c r="M27" s="51">
        <f t="shared" si="0"/>
        <v>0.022407407407402102</v>
      </c>
      <c r="N27" s="43">
        <f t="shared" si="1"/>
        <v>40.53719008265423</v>
      </c>
    </row>
    <row r="28" spans="1:14" s="44" customFormat="1" ht="25.5" customHeight="1" thickBot="1">
      <c r="A28" s="115">
        <v>17</v>
      </c>
      <c r="B28" s="37">
        <v>58</v>
      </c>
      <c r="C28" s="95" t="s">
        <v>154</v>
      </c>
      <c r="D28" s="60" t="s">
        <v>147</v>
      </c>
      <c r="E28" s="61" t="s">
        <v>30</v>
      </c>
      <c r="F28" s="61" t="s">
        <v>31</v>
      </c>
      <c r="G28" s="61" t="s">
        <v>197</v>
      </c>
      <c r="H28" s="95" t="s">
        <v>241</v>
      </c>
      <c r="I28" s="64" t="s">
        <v>242</v>
      </c>
      <c r="J28" s="65" t="s">
        <v>113</v>
      </c>
      <c r="K28" s="38">
        <v>0.586111111111111</v>
      </c>
      <c r="L28" s="39">
        <v>0.6085648148148148</v>
      </c>
      <c r="M28" s="50">
        <f t="shared" si="0"/>
        <v>0.02245370370370381</v>
      </c>
      <c r="N28" s="109">
        <f t="shared" si="1"/>
        <v>40.453608247422494</v>
      </c>
    </row>
    <row r="29" spans="1:14" s="44" customFormat="1" ht="25.5" customHeight="1" thickBot="1">
      <c r="A29" s="115">
        <v>18</v>
      </c>
      <c r="B29" s="37">
        <v>36</v>
      </c>
      <c r="C29" s="95" t="s">
        <v>132</v>
      </c>
      <c r="D29" s="60" t="s">
        <v>130</v>
      </c>
      <c r="E29" s="61" t="s">
        <v>115</v>
      </c>
      <c r="F29" s="61" t="s">
        <v>74</v>
      </c>
      <c r="G29" s="62">
        <v>1954</v>
      </c>
      <c r="H29" s="97" t="s">
        <v>133</v>
      </c>
      <c r="I29" s="64" t="s">
        <v>61</v>
      </c>
      <c r="J29" s="65" t="s">
        <v>113</v>
      </c>
      <c r="K29" s="38">
        <v>0.616666666666669</v>
      </c>
      <c r="L29" s="41">
        <v>0.6392129629629629</v>
      </c>
      <c r="M29" s="51">
        <f t="shared" si="0"/>
        <v>0.0225462962962939</v>
      </c>
      <c r="N29" s="43">
        <f t="shared" si="1"/>
        <v>40.287474332653154</v>
      </c>
    </row>
    <row r="30" spans="1:14" s="44" customFormat="1" ht="25.5" customHeight="1" thickBot="1">
      <c r="A30" s="115">
        <v>19</v>
      </c>
      <c r="B30" s="37">
        <v>57</v>
      </c>
      <c r="C30" s="95" t="s">
        <v>155</v>
      </c>
      <c r="D30" s="60" t="s">
        <v>46</v>
      </c>
      <c r="E30" s="61" t="s">
        <v>116</v>
      </c>
      <c r="F30" s="61" t="s">
        <v>74</v>
      </c>
      <c r="G30" s="61" t="s">
        <v>86</v>
      </c>
      <c r="H30" s="95" t="s">
        <v>62</v>
      </c>
      <c r="I30" s="64" t="s">
        <v>42</v>
      </c>
      <c r="J30" s="65" t="s">
        <v>113</v>
      </c>
      <c r="K30" s="38">
        <v>0.5875</v>
      </c>
      <c r="L30" s="39">
        <v>0.6101273148148149</v>
      </c>
      <c r="M30" s="50">
        <f t="shared" si="0"/>
        <v>0.022627314814814836</v>
      </c>
      <c r="N30" s="109">
        <f t="shared" si="1"/>
        <v>40.143222506393826</v>
      </c>
    </row>
    <row r="31" spans="1:14" s="44" customFormat="1" ht="25.5" customHeight="1" thickBot="1">
      <c r="A31" s="115">
        <v>20</v>
      </c>
      <c r="B31" s="37">
        <v>2</v>
      </c>
      <c r="C31" s="96" t="s">
        <v>146</v>
      </c>
      <c r="D31" s="60" t="s">
        <v>42</v>
      </c>
      <c r="E31" s="61">
        <v>11</v>
      </c>
      <c r="F31" s="61" t="s">
        <v>35</v>
      </c>
      <c r="G31" s="61">
        <v>1937</v>
      </c>
      <c r="H31" s="95" t="s">
        <v>112</v>
      </c>
      <c r="I31" s="64" t="s">
        <v>43</v>
      </c>
      <c r="J31" s="65" t="s">
        <v>113</v>
      </c>
      <c r="K31" s="38">
        <v>0.663888888888895</v>
      </c>
      <c r="L31" s="41">
        <v>0.6866435185185185</v>
      </c>
      <c r="M31" s="51">
        <f t="shared" si="0"/>
        <v>0.02275462962962349</v>
      </c>
      <c r="N31" s="43">
        <f t="shared" si="1"/>
        <v>39.91861648017354</v>
      </c>
    </row>
    <row r="32" spans="1:14" s="44" customFormat="1" ht="25.5" customHeight="1" thickBot="1">
      <c r="A32" s="115">
        <v>21</v>
      </c>
      <c r="B32" s="37">
        <v>13</v>
      </c>
      <c r="C32" s="95" t="s">
        <v>189</v>
      </c>
      <c r="D32" s="60" t="s">
        <v>190</v>
      </c>
      <c r="E32" s="61" t="s">
        <v>101</v>
      </c>
      <c r="F32" s="61" t="s">
        <v>68</v>
      </c>
      <c r="G32" s="62">
        <v>1969</v>
      </c>
      <c r="H32" s="97" t="s">
        <v>231</v>
      </c>
      <c r="I32" s="64" t="s">
        <v>232</v>
      </c>
      <c r="J32" s="65" t="s">
        <v>113</v>
      </c>
      <c r="K32" s="38">
        <v>0.648611111111116</v>
      </c>
      <c r="L32" s="41">
        <v>0.6715393518518519</v>
      </c>
      <c r="M32" s="51">
        <f t="shared" si="0"/>
        <v>0.02292824074073585</v>
      </c>
      <c r="N32" s="43">
        <f t="shared" si="1"/>
        <v>39.616355376081145</v>
      </c>
    </row>
    <row r="33" spans="1:14" s="44" customFormat="1" ht="25.5" customHeight="1" thickBot="1">
      <c r="A33" s="115">
        <v>22</v>
      </c>
      <c r="B33" s="37">
        <v>30</v>
      </c>
      <c r="C33" s="95" t="s">
        <v>179</v>
      </c>
      <c r="D33" s="60" t="s">
        <v>57</v>
      </c>
      <c r="E33" s="61" t="s">
        <v>200</v>
      </c>
      <c r="F33" s="61" t="s">
        <v>35</v>
      </c>
      <c r="G33" s="62">
        <v>1966</v>
      </c>
      <c r="H33" s="95" t="s">
        <v>97</v>
      </c>
      <c r="I33" s="64" t="s">
        <v>98</v>
      </c>
      <c r="J33" s="65" t="s">
        <v>113</v>
      </c>
      <c r="K33" s="38">
        <v>0.625000000000003</v>
      </c>
      <c r="L33" s="41">
        <v>0.6480324074074074</v>
      </c>
      <c r="M33" s="51">
        <f t="shared" si="0"/>
        <v>0.02303240740740442</v>
      </c>
      <c r="N33" s="43">
        <f t="shared" si="1"/>
        <v>39.43718592965336</v>
      </c>
    </row>
    <row r="34" spans="1:14" s="44" customFormat="1" ht="25.5" customHeight="1" thickBot="1">
      <c r="A34" s="115">
        <v>23</v>
      </c>
      <c r="B34" s="37">
        <v>1</v>
      </c>
      <c r="C34" s="96" t="s">
        <v>79</v>
      </c>
      <c r="D34" s="60" t="s">
        <v>109</v>
      </c>
      <c r="E34" s="61" t="s">
        <v>84</v>
      </c>
      <c r="F34" s="61" t="s">
        <v>68</v>
      </c>
      <c r="G34" s="61" t="s">
        <v>85</v>
      </c>
      <c r="H34" s="97" t="s">
        <v>149</v>
      </c>
      <c r="I34" s="75" t="s">
        <v>26</v>
      </c>
      <c r="J34" s="65" t="s">
        <v>113</v>
      </c>
      <c r="K34" s="38">
        <v>0.665277777777784</v>
      </c>
      <c r="L34" s="41">
        <v>0.6883796296296296</v>
      </c>
      <c r="M34" s="51">
        <f t="shared" si="0"/>
        <v>0.023101851851845656</v>
      </c>
      <c r="N34" s="43">
        <f t="shared" si="1"/>
        <v>39.31863727455964</v>
      </c>
    </row>
    <row r="35" spans="1:14" s="44" customFormat="1" ht="25.5" customHeight="1" thickBot="1">
      <c r="A35" s="115">
        <v>24</v>
      </c>
      <c r="B35" s="37">
        <v>3</v>
      </c>
      <c r="C35" s="95" t="s">
        <v>93</v>
      </c>
      <c r="D35" s="60" t="s">
        <v>78</v>
      </c>
      <c r="E35" s="61" t="s">
        <v>74</v>
      </c>
      <c r="F35" s="61" t="s">
        <v>47</v>
      </c>
      <c r="G35" s="62">
        <v>1957</v>
      </c>
      <c r="H35" s="95" t="s">
        <v>99</v>
      </c>
      <c r="I35" s="64" t="s">
        <v>78</v>
      </c>
      <c r="J35" s="65" t="s">
        <v>94</v>
      </c>
      <c r="K35" s="38">
        <v>0.662500000000006</v>
      </c>
      <c r="L35" s="41">
        <v>0.6856481481481481</v>
      </c>
      <c r="M35" s="51">
        <f t="shared" si="0"/>
        <v>0.023148148148142145</v>
      </c>
      <c r="N35" s="43">
        <f t="shared" si="1"/>
        <v>39.24000000001018</v>
      </c>
    </row>
    <row r="36" spans="1:14" s="44" customFormat="1" ht="25.5" customHeight="1" thickBot="1">
      <c r="A36" s="115">
        <v>25</v>
      </c>
      <c r="B36" s="37">
        <v>26</v>
      </c>
      <c r="C36" s="95" t="s">
        <v>45</v>
      </c>
      <c r="D36" s="60" t="s">
        <v>183</v>
      </c>
      <c r="E36" s="61" t="s">
        <v>67</v>
      </c>
      <c r="F36" s="61" t="s">
        <v>74</v>
      </c>
      <c r="G36" s="61" t="s">
        <v>201</v>
      </c>
      <c r="H36" s="95" t="s">
        <v>45</v>
      </c>
      <c r="I36" s="64" t="s">
        <v>102</v>
      </c>
      <c r="J36" s="65" t="s">
        <v>113</v>
      </c>
      <c r="K36" s="38">
        <v>0.630555555555559</v>
      </c>
      <c r="L36" s="41">
        <v>0.6538310185185185</v>
      </c>
      <c r="M36" s="51">
        <f t="shared" si="0"/>
        <v>0.02327546296295957</v>
      </c>
      <c r="N36" s="43">
        <f t="shared" si="1"/>
        <v>39.02536051716133</v>
      </c>
    </row>
    <row r="37" spans="1:14" s="44" customFormat="1" ht="25.5" customHeight="1" thickBot="1">
      <c r="A37" s="115">
        <v>26</v>
      </c>
      <c r="B37" s="37">
        <v>42</v>
      </c>
      <c r="C37" s="95" t="s">
        <v>53</v>
      </c>
      <c r="D37" s="60" t="s">
        <v>54</v>
      </c>
      <c r="E37" s="61" t="s">
        <v>68</v>
      </c>
      <c r="F37" s="61" t="s">
        <v>30</v>
      </c>
      <c r="G37" s="62">
        <v>1948</v>
      </c>
      <c r="H37" s="95" t="s">
        <v>215</v>
      </c>
      <c r="I37" s="64" t="s">
        <v>216</v>
      </c>
      <c r="J37" s="65" t="s">
        <v>113</v>
      </c>
      <c r="K37" s="38">
        <v>0.608333333333335</v>
      </c>
      <c r="L37" s="41">
        <v>0.6316203703703703</v>
      </c>
      <c r="M37" s="51">
        <f t="shared" si="0"/>
        <v>0.023287037037035385</v>
      </c>
      <c r="N37" s="43">
        <f t="shared" si="1"/>
        <v>39.005964214714496</v>
      </c>
    </row>
    <row r="38" spans="1:14" s="44" customFormat="1" ht="25.5" customHeight="1" thickBot="1">
      <c r="A38" s="115">
        <v>27</v>
      </c>
      <c r="B38" s="37">
        <v>27</v>
      </c>
      <c r="C38" s="96" t="s">
        <v>182</v>
      </c>
      <c r="D38" s="60" t="s">
        <v>57</v>
      </c>
      <c r="E38" s="61" t="s">
        <v>67</v>
      </c>
      <c r="F38" s="61" t="s">
        <v>33</v>
      </c>
      <c r="G38" s="62">
        <v>1975</v>
      </c>
      <c r="H38" s="95" t="s">
        <v>182</v>
      </c>
      <c r="I38" s="64" t="s">
        <v>88</v>
      </c>
      <c r="J38" s="65" t="s">
        <v>113</v>
      </c>
      <c r="K38" s="38">
        <v>0.62916666666667</v>
      </c>
      <c r="L38" s="41">
        <v>0.6524768518518519</v>
      </c>
      <c r="M38" s="51">
        <f t="shared" si="0"/>
        <v>0.02331018518518191</v>
      </c>
      <c r="N38" s="43">
        <f t="shared" si="1"/>
        <v>38.9672293942458</v>
      </c>
    </row>
    <row r="39" spans="1:14" s="44" customFormat="1" ht="25.5" customHeight="1" thickBot="1">
      <c r="A39" s="115">
        <v>28</v>
      </c>
      <c r="B39" s="37">
        <v>24</v>
      </c>
      <c r="C39" s="95" t="s">
        <v>45</v>
      </c>
      <c r="D39" s="60" t="s">
        <v>110</v>
      </c>
      <c r="E39" s="61" t="s">
        <v>50</v>
      </c>
      <c r="F39" s="61" t="s">
        <v>35</v>
      </c>
      <c r="G39" s="62" t="s">
        <v>51</v>
      </c>
      <c r="H39" s="95" t="s">
        <v>95</v>
      </c>
      <c r="I39" s="64" t="s">
        <v>96</v>
      </c>
      <c r="J39" s="65" t="s">
        <v>113</v>
      </c>
      <c r="K39" s="38">
        <v>0.633333333333337</v>
      </c>
      <c r="L39" s="41">
        <v>0.6567708333333333</v>
      </c>
      <c r="M39" s="51">
        <f t="shared" si="0"/>
        <v>0.023437499999996336</v>
      </c>
      <c r="N39" s="43">
        <f t="shared" si="1"/>
        <v>38.755555555561614</v>
      </c>
    </row>
    <row r="40" spans="1:14" s="44" customFormat="1" ht="25.5" customHeight="1" thickBot="1">
      <c r="A40" s="115">
        <v>29</v>
      </c>
      <c r="B40" s="37">
        <v>17</v>
      </c>
      <c r="C40" s="96" t="s">
        <v>185</v>
      </c>
      <c r="D40" s="60" t="s">
        <v>40</v>
      </c>
      <c r="E40" s="61" t="s">
        <v>202</v>
      </c>
      <c r="F40" s="61" t="s">
        <v>32</v>
      </c>
      <c r="G40" s="61" t="s">
        <v>203</v>
      </c>
      <c r="H40" s="95" t="s">
        <v>134</v>
      </c>
      <c r="I40" s="64" t="s">
        <v>135</v>
      </c>
      <c r="J40" s="65" t="s">
        <v>113</v>
      </c>
      <c r="K40" s="38">
        <v>0.64305555555556</v>
      </c>
      <c r="L40" s="41">
        <v>0.6666087962962963</v>
      </c>
      <c r="M40" s="51">
        <f t="shared" si="0"/>
        <v>0.02355324074073628</v>
      </c>
      <c r="N40" s="43">
        <f t="shared" si="1"/>
        <v>38.56511056511787</v>
      </c>
    </row>
    <row r="41" spans="1:14" s="44" customFormat="1" ht="25.5" customHeight="1" thickBot="1">
      <c r="A41" s="115">
        <v>30</v>
      </c>
      <c r="B41" s="37">
        <v>60</v>
      </c>
      <c r="C41" s="95" t="s">
        <v>152</v>
      </c>
      <c r="D41" s="60" t="s">
        <v>25</v>
      </c>
      <c r="E41" s="61" t="s">
        <v>74</v>
      </c>
      <c r="F41" s="61" t="s">
        <v>71</v>
      </c>
      <c r="G41" s="62">
        <v>1945</v>
      </c>
      <c r="H41" s="95" t="s">
        <v>206</v>
      </c>
      <c r="I41" s="64" t="s">
        <v>29</v>
      </c>
      <c r="J41" s="65" t="s">
        <v>113</v>
      </c>
      <c r="K41" s="38">
        <v>0.5833333333333334</v>
      </c>
      <c r="L41" s="39">
        <v>0.607037037037037</v>
      </c>
      <c r="M41" s="50">
        <f t="shared" si="0"/>
        <v>0.02370370370370367</v>
      </c>
      <c r="N41" s="109">
        <f t="shared" si="1"/>
        <v>38.32031250000006</v>
      </c>
    </row>
    <row r="42" spans="1:14" s="44" customFormat="1" ht="25.5" customHeight="1" thickBot="1">
      <c r="A42" s="115">
        <v>31</v>
      </c>
      <c r="B42" s="37">
        <v>35</v>
      </c>
      <c r="C42" s="97" t="s">
        <v>174</v>
      </c>
      <c r="D42" s="60" t="s">
        <v>175</v>
      </c>
      <c r="E42" s="61" t="s">
        <v>82</v>
      </c>
      <c r="F42" s="61" t="s">
        <v>33</v>
      </c>
      <c r="G42" s="62">
        <v>1951</v>
      </c>
      <c r="H42" s="97" t="s">
        <v>222</v>
      </c>
      <c r="I42" s="64" t="s">
        <v>123</v>
      </c>
      <c r="J42" s="65" t="s">
        <v>113</v>
      </c>
      <c r="K42" s="38">
        <v>0.618055555555558</v>
      </c>
      <c r="L42" s="41">
        <v>0.6418981481481482</v>
      </c>
      <c r="M42" s="51">
        <f t="shared" si="0"/>
        <v>0.02384259259259014</v>
      </c>
      <c r="N42" s="43">
        <f t="shared" si="1"/>
        <v>38.097087378644694</v>
      </c>
    </row>
    <row r="43" spans="1:14" s="44" customFormat="1" ht="25.5" customHeight="1" thickBot="1">
      <c r="A43" s="115">
        <v>32</v>
      </c>
      <c r="B43" s="37">
        <v>6</v>
      </c>
      <c r="C43" s="95" t="s">
        <v>194</v>
      </c>
      <c r="D43" s="60" t="s">
        <v>24</v>
      </c>
      <c r="E43" s="61" t="s">
        <v>81</v>
      </c>
      <c r="F43" s="61" t="s">
        <v>34</v>
      </c>
      <c r="G43" s="62">
        <v>1960</v>
      </c>
      <c r="H43" s="95" t="s">
        <v>236</v>
      </c>
      <c r="I43" s="64" t="s">
        <v>131</v>
      </c>
      <c r="J43" s="65" t="s">
        <v>36</v>
      </c>
      <c r="K43" s="38">
        <v>0.658333333333339</v>
      </c>
      <c r="L43" s="41">
        <v>0.6823842592592593</v>
      </c>
      <c r="M43" s="51">
        <f t="shared" si="0"/>
        <v>0.024050925925920286</v>
      </c>
      <c r="N43" s="43">
        <f t="shared" si="1"/>
        <v>37.76708373436882</v>
      </c>
    </row>
    <row r="44" spans="1:14" s="44" customFormat="1" ht="25.5" customHeight="1" thickBot="1">
      <c r="A44" s="115">
        <v>33</v>
      </c>
      <c r="B44" s="37">
        <v>44</v>
      </c>
      <c r="C44" s="95" t="s">
        <v>124</v>
      </c>
      <c r="D44" s="76" t="s">
        <v>125</v>
      </c>
      <c r="E44" s="67" t="s">
        <v>47</v>
      </c>
      <c r="F44" s="67" t="s">
        <v>34</v>
      </c>
      <c r="G44" s="62">
        <v>1955</v>
      </c>
      <c r="H44" s="97" t="s">
        <v>213</v>
      </c>
      <c r="I44" s="64" t="s">
        <v>105</v>
      </c>
      <c r="J44" s="65" t="s">
        <v>113</v>
      </c>
      <c r="K44" s="38">
        <v>0.605555555555557</v>
      </c>
      <c r="L44" s="39">
        <v>0.6296527777777777</v>
      </c>
      <c r="M44" s="50">
        <f aca="true" t="shared" si="2" ref="M44:M69">L44-K44</f>
        <v>0.02409722222222077</v>
      </c>
      <c r="N44" s="109">
        <f aca="true" t="shared" si="3" ref="N44:N69">21.8/((M44)*24)</f>
        <v>37.6945244956795</v>
      </c>
    </row>
    <row r="45" spans="1:14" s="44" customFormat="1" ht="25.5" customHeight="1" thickBot="1">
      <c r="A45" s="115">
        <v>34</v>
      </c>
      <c r="B45" s="37">
        <v>25</v>
      </c>
      <c r="C45" s="96" t="s">
        <v>143</v>
      </c>
      <c r="D45" s="60" t="s">
        <v>144</v>
      </c>
      <c r="E45" s="61" t="s">
        <v>101</v>
      </c>
      <c r="F45" s="61" t="s">
        <v>35</v>
      </c>
      <c r="G45" s="62">
        <v>1961</v>
      </c>
      <c r="H45" s="97" t="s">
        <v>145</v>
      </c>
      <c r="I45" s="64" t="s">
        <v>27</v>
      </c>
      <c r="J45" s="65" t="s">
        <v>113</v>
      </c>
      <c r="K45" s="38">
        <v>0.631944444444448</v>
      </c>
      <c r="L45" s="41">
        <v>0.6560532407407408</v>
      </c>
      <c r="M45" s="51">
        <f t="shared" si="2"/>
        <v>0.02410879629629281</v>
      </c>
      <c r="N45" s="43">
        <f t="shared" si="3"/>
        <v>37.676428228522006</v>
      </c>
    </row>
    <row r="46" spans="1:14" s="44" customFormat="1" ht="25.5" customHeight="1" thickBot="1">
      <c r="A46" s="115">
        <v>35</v>
      </c>
      <c r="B46" s="37">
        <v>7</v>
      </c>
      <c r="C46" s="96" t="s">
        <v>193</v>
      </c>
      <c r="D46" s="60" t="s">
        <v>60</v>
      </c>
      <c r="E46" s="61" t="s">
        <v>59</v>
      </c>
      <c r="F46" s="61" t="s">
        <v>31</v>
      </c>
      <c r="G46" s="62">
        <v>1958</v>
      </c>
      <c r="H46" s="97" t="s">
        <v>235</v>
      </c>
      <c r="I46" s="64" t="s">
        <v>63</v>
      </c>
      <c r="J46" s="65" t="s">
        <v>113</v>
      </c>
      <c r="K46" s="38">
        <v>0.65694444444445</v>
      </c>
      <c r="L46" s="41">
        <v>0.6810648148148148</v>
      </c>
      <c r="M46" s="51">
        <f t="shared" si="2"/>
        <v>0.024120370370364852</v>
      </c>
      <c r="N46" s="43">
        <f t="shared" si="3"/>
        <v>37.658349328223586</v>
      </c>
    </row>
    <row r="47" spans="1:14" s="44" customFormat="1" ht="25.5" customHeight="1" thickBot="1">
      <c r="A47" s="115">
        <v>36</v>
      </c>
      <c r="B47" s="37">
        <v>33</v>
      </c>
      <c r="C47" s="95" t="s">
        <v>176</v>
      </c>
      <c r="D47" s="60" t="s">
        <v>123</v>
      </c>
      <c r="E47" s="67" t="s">
        <v>75</v>
      </c>
      <c r="F47" s="67" t="s">
        <v>47</v>
      </c>
      <c r="G47" s="62">
        <v>1952</v>
      </c>
      <c r="H47" s="95" t="s">
        <v>223</v>
      </c>
      <c r="I47" s="64" t="s">
        <v>164</v>
      </c>
      <c r="J47" s="65" t="s">
        <v>113</v>
      </c>
      <c r="K47" s="38">
        <v>0.620833333333336</v>
      </c>
      <c r="L47" s="41">
        <v>0.6450462962962963</v>
      </c>
      <c r="M47" s="51">
        <f t="shared" si="2"/>
        <v>0.02421296296296027</v>
      </c>
      <c r="N47" s="43">
        <f t="shared" si="3"/>
        <v>37.51434034417243</v>
      </c>
    </row>
    <row r="48" spans="1:14" s="44" customFormat="1" ht="25.5" customHeight="1" thickBot="1">
      <c r="A48" s="115">
        <v>37</v>
      </c>
      <c r="B48" s="37">
        <v>32</v>
      </c>
      <c r="C48" s="96" t="s">
        <v>120</v>
      </c>
      <c r="D48" s="60" t="s">
        <v>98</v>
      </c>
      <c r="E48" s="61" t="s">
        <v>71</v>
      </c>
      <c r="F48" s="61" t="s">
        <v>31</v>
      </c>
      <c r="G48" s="62">
        <v>1968</v>
      </c>
      <c r="H48" s="95" t="s">
        <v>120</v>
      </c>
      <c r="I48" s="64" t="s">
        <v>121</v>
      </c>
      <c r="J48" s="65" t="s">
        <v>36</v>
      </c>
      <c r="K48" s="38">
        <v>0.622222222222225</v>
      </c>
      <c r="L48" s="41">
        <v>0.6465162037037037</v>
      </c>
      <c r="M48" s="51">
        <f t="shared" si="2"/>
        <v>0.024293981481478655</v>
      </c>
      <c r="N48" s="43">
        <f t="shared" si="3"/>
        <v>37.38923296808439</v>
      </c>
    </row>
    <row r="49" spans="1:14" s="44" customFormat="1" ht="25.5" customHeight="1" thickBot="1">
      <c r="A49" s="115">
        <v>38</v>
      </c>
      <c r="B49" s="37">
        <v>39</v>
      </c>
      <c r="C49" s="95" t="s">
        <v>170</v>
      </c>
      <c r="D49" s="60" t="s">
        <v>20</v>
      </c>
      <c r="E49" s="61" t="s">
        <v>74</v>
      </c>
      <c r="F49" s="61" t="s">
        <v>30</v>
      </c>
      <c r="G49" s="62">
        <v>1948</v>
      </c>
      <c r="H49" s="95" t="s">
        <v>219</v>
      </c>
      <c r="I49" s="64" t="s">
        <v>60</v>
      </c>
      <c r="J49" s="65" t="s">
        <v>113</v>
      </c>
      <c r="K49" s="38">
        <v>0.612500000000002</v>
      </c>
      <c r="L49" s="41">
        <v>0.6367939814814815</v>
      </c>
      <c r="M49" s="51">
        <f t="shared" si="2"/>
        <v>0.024293981481479432</v>
      </c>
      <c r="N49" s="43">
        <f t="shared" si="3"/>
        <v>37.38923296808319</v>
      </c>
    </row>
    <row r="50" spans="1:14" s="44" customFormat="1" ht="25.5" customHeight="1" thickBot="1">
      <c r="A50" s="115">
        <v>39</v>
      </c>
      <c r="B50" s="37">
        <v>47</v>
      </c>
      <c r="C50" s="96" t="s">
        <v>161</v>
      </c>
      <c r="D50" s="60" t="s">
        <v>22</v>
      </c>
      <c r="E50" s="61" t="s">
        <v>59</v>
      </c>
      <c r="F50" s="61" t="s">
        <v>34</v>
      </c>
      <c r="G50" s="62">
        <v>1947</v>
      </c>
      <c r="H50" s="95" t="s">
        <v>240</v>
      </c>
      <c r="I50" s="64" t="s">
        <v>43</v>
      </c>
      <c r="J50" s="65" t="s">
        <v>36</v>
      </c>
      <c r="K50" s="38">
        <v>0.60138888888889</v>
      </c>
      <c r="L50" s="39">
        <v>0.6257523148148149</v>
      </c>
      <c r="M50" s="50">
        <f t="shared" si="2"/>
        <v>0.024363425925924886</v>
      </c>
      <c r="N50" s="109">
        <f t="shared" si="3"/>
        <v>37.28266033254316</v>
      </c>
    </row>
    <row r="51" spans="1:14" s="44" customFormat="1" ht="25.5" customHeight="1" thickBot="1">
      <c r="A51" s="115">
        <v>40</v>
      </c>
      <c r="B51" s="37">
        <v>19</v>
      </c>
      <c r="C51" s="96" t="s">
        <v>104</v>
      </c>
      <c r="D51" s="60" t="s">
        <v>142</v>
      </c>
      <c r="E51" s="61" t="s">
        <v>49</v>
      </c>
      <c r="F51" s="61" t="s">
        <v>74</v>
      </c>
      <c r="G51" s="62">
        <v>1972</v>
      </c>
      <c r="H51" s="95" t="s">
        <v>227</v>
      </c>
      <c r="I51" s="64" t="s">
        <v>208</v>
      </c>
      <c r="J51" s="65" t="s">
        <v>113</v>
      </c>
      <c r="K51" s="38">
        <v>0.640277777777782</v>
      </c>
      <c r="L51" s="41">
        <v>0.6646875</v>
      </c>
      <c r="M51" s="51">
        <f t="shared" si="2"/>
        <v>0.024409722222217933</v>
      </c>
      <c r="N51" s="43">
        <f t="shared" si="3"/>
        <v>37.211948790902696</v>
      </c>
    </row>
    <row r="52" spans="1:14" s="44" customFormat="1" ht="25.5" customHeight="1" thickBot="1">
      <c r="A52" s="115">
        <v>41</v>
      </c>
      <c r="B52" s="37">
        <v>37</v>
      </c>
      <c r="C52" s="95" t="s">
        <v>172</v>
      </c>
      <c r="D52" s="60" t="s">
        <v>173</v>
      </c>
      <c r="E52" s="67" t="s">
        <v>48</v>
      </c>
      <c r="F52" s="67" t="s">
        <v>71</v>
      </c>
      <c r="G52" s="62">
        <v>1977</v>
      </c>
      <c r="H52" s="95" t="s">
        <v>221</v>
      </c>
      <c r="I52" s="64" t="s">
        <v>122</v>
      </c>
      <c r="J52" s="65" t="s">
        <v>37</v>
      </c>
      <c r="K52" s="38">
        <v>0.61527777777778</v>
      </c>
      <c r="L52" s="41">
        <v>0.6397106481481482</v>
      </c>
      <c r="M52" s="51">
        <f t="shared" si="2"/>
        <v>0.02443287037036812</v>
      </c>
      <c r="N52" s="43">
        <f t="shared" si="3"/>
        <v>37.17669351018817</v>
      </c>
    </row>
    <row r="53" spans="1:14" s="44" customFormat="1" ht="25.5" customHeight="1" thickBot="1">
      <c r="A53" s="115">
        <v>42</v>
      </c>
      <c r="B53" s="37">
        <v>56</v>
      </c>
      <c r="C53" s="97" t="s">
        <v>156</v>
      </c>
      <c r="D53" s="60" t="s">
        <v>157</v>
      </c>
      <c r="E53" s="67" t="s">
        <v>58</v>
      </c>
      <c r="F53" s="67" t="s">
        <v>47</v>
      </c>
      <c r="G53" s="61" t="s">
        <v>198</v>
      </c>
      <c r="H53" s="95" t="s">
        <v>93</v>
      </c>
      <c r="I53" s="64" t="s">
        <v>78</v>
      </c>
      <c r="J53" s="65" t="s">
        <v>94</v>
      </c>
      <c r="K53" s="38">
        <v>0.588888888888889</v>
      </c>
      <c r="L53" s="39">
        <v>0.6133449074074074</v>
      </c>
      <c r="M53" s="50">
        <f t="shared" si="2"/>
        <v>0.02445601851851842</v>
      </c>
      <c r="N53" s="109">
        <f t="shared" si="3"/>
        <v>37.141504969238206</v>
      </c>
    </row>
    <row r="54" spans="1:14" s="44" customFormat="1" ht="25.5" customHeight="1" thickBot="1">
      <c r="A54" s="115">
        <v>43</v>
      </c>
      <c r="B54" s="37">
        <v>31</v>
      </c>
      <c r="C54" s="96" t="s">
        <v>177</v>
      </c>
      <c r="D54" s="60" t="s">
        <v>178</v>
      </c>
      <c r="E54" s="61" t="s">
        <v>75</v>
      </c>
      <c r="F54" s="61" t="s">
        <v>71</v>
      </c>
      <c r="G54" s="62">
        <v>1960</v>
      </c>
      <c r="H54" s="95" t="s">
        <v>224</v>
      </c>
      <c r="I54" s="64" t="s">
        <v>121</v>
      </c>
      <c r="J54" s="65" t="s">
        <v>113</v>
      </c>
      <c r="K54" s="38">
        <v>0.623611111111114</v>
      </c>
      <c r="L54" s="41">
        <v>0.6482060185185184</v>
      </c>
      <c r="M54" s="51">
        <f t="shared" si="2"/>
        <v>0.024594907407404443</v>
      </c>
      <c r="N54" s="43">
        <f t="shared" si="3"/>
        <v>36.931764705886806</v>
      </c>
    </row>
    <row r="55" spans="1:14" s="44" customFormat="1" ht="25.5" customHeight="1" thickBot="1">
      <c r="A55" s="115">
        <v>44</v>
      </c>
      <c r="B55" s="37">
        <v>52</v>
      </c>
      <c r="C55" s="95" t="s">
        <v>158</v>
      </c>
      <c r="D55" s="60" t="s">
        <v>22</v>
      </c>
      <c r="E55" s="67" t="s">
        <v>33</v>
      </c>
      <c r="F55" s="67" t="s">
        <v>33</v>
      </c>
      <c r="G55" s="62">
        <v>1964</v>
      </c>
      <c r="H55" s="95" t="s">
        <v>207</v>
      </c>
      <c r="I55" s="64" t="s">
        <v>208</v>
      </c>
      <c r="J55" s="65" t="s">
        <v>113</v>
      </c>
      <c r="K55" s="38">
        <v>0.5944444444444444</v>
      </c>
      <c r="L55" s="39">
        <v>0.6195717592592592</v>
      </c>
      <c r="M55" s="50">
        <f t="shared" si="2"/>
        <v>0.025127314814814783</v>
      </c>
      <c r="N55" s="109">
        <f t="shared" si="3"/>
        <v>36.149239981575356</v>
      </c>
    </row>
    <row r="56" spans="1:14" s="44" customFormat="1" ht="25.5" customHeight="1" thickBot="1">
      <c r="A56" s="115">
        <v>45</v>
      </c>
      <c r="B56" s="37">
        <v>40</v>
      </c>
      <c r="C56" s="96" t="s">
        <v>168</v>
      </c>
      <c r="D56" s="60" t="s">
        <v>169</v>
      </c>
      <c r="E56" s="61" t="s">
        <v>75</v>
      </c>
      <c r="F56" s="61" t="s">
        <v>68</v>
      </c>
      <c r="G56" s="61" t="s">
        <v>199</v>
      </c>
      <c r="H56" s="97" t="s">
        <v>218</v>
      </c>
      <c r="I56" s="64" t="s">
        <v>88</v>
      </c>
      <c r="J56" s="65" t="s">
        <v>36</v>
      </c>
      <c r="K56" s="38">
        <v>0.611111111111113</v>
      </c>
      <c r="L56" s="41">
        <v>0.6366087962962963</v>
      </c>
      <c r="M56" s="51">
        <f t="shared" si="2"/>
        <v>0.02549768518518325</v>
      </c>
      <c r="N56" s="43">
        <f t="shared" si="3"/>
        <v>35.62414888788287</v>
      </c>
    </row>
    <row r="57" spans="1:14" s="44" customFormat="1" ht="25.5" customHeight="1" thickBot="1">
      <c r="A57" s="115">
        <v>46</v>
      </c>
      <c r="B57" s="37">
        <v>18</v>
      </c>
      <c r="C57" s="95" t="s">
        <v>238</v>
      </c>
      <c r="D57" s="60" t="s">
        <v>239</v>
      </c>
      <c r="E57" s="67" t="s">
        <v>202</v>
      </c>
      <c r="F57" s="67" t="s">
        <v>35</v>
      </c>
      <c r="G57" s="62">
        <v>1969</v>
      </c>
      <c r="H57" s="95" t="s">
        <v>238</v>
      </c>
      <c r="I57" s="64" t="s">
        <v>43</v>
      </c>
      <c r="J57" s="65" t="s">
        <v>113</v>
      </c>
      <c r="K57" s="38">
        <v>0.641666666666671</v>
      </c>
      <c r="L57" s="41">
        <v>0.6671990740740741</v>
      </c>
      <c r="M57" s="51">
        <f t="shared" si="2"/>
        <v>0.025532407407403035</v>
      </c>
      <c r="N57" s="43">
        <f t="shared" si="3"/>
        <v>35.575702629199206</v>
      </c>
    </row>
    <row r="58" spans="1:14" s="44" customFormat="1" ht="25.5" customHeight="1" thickBot="1">
      <c r="A58" s="115">
        <v>47</v>
      </c>
      <c r="B58" s="37">
        <v>16</v>
      </c>
      <c r="C58" s="96" t="s">
        <v>186</v>
      </c>
      <c r="D58" s="60" t="s">
        <v>65</v>
      </c>
      <c r="E58" s="67" t="s">
        <v>82</v>
      </c>
      <c r="F58" s="67" t="s">
        <v>33</v>
      </c>
      <c r="G58" s="62">
        <v>1950</v>
      </c>
      <c r="H58" s="95" t="s">
        <v>228</v>
      </c>
      <c r="I58" s="64" t="s">
        <v>70</v>
      </c>
      <c r="J58" s="65" t="s">
        <v>113</v>
      </c>
      <c r="K58" s="38">
        <v>0.644444444444449</v>
      </c>
      <c r="L58" s="41">
        <v>0.6700231481481481</v>
      </c>
      <c r="M58" s="51">
        <f t="shared" si="2"/>
        <v>0.02557870370369908</v>
      </c>
      <c r="N58" s="43">
        <f t="shared" si="3"/>
        <v>35.51131221720099</v>
      </c>
    </row>
    <row r="59" spans="1:14" s="44" customFormat="1" ht="25.5" customHeight="1" thickBot="1">
      <c r="A59" s="115">
        <v>48</v>
      </c>
      <c r="B59" s="77">
        <v>61</v>
      </c>
      <c r="C59" s="98" t="s">
        <v>38</v>
      </c>
      <c r="D59" s="57" t="s">
        <v>39</v>
      </c>
      <c r="E59" s="58">
        <v>23</v>
      </c>
      <c r="F59" s="58">
        <v>8</v>
      </c>
      <c r="G59" s="58">
        <v>1962</v>
      </c>
      <c r="H59" s="98" t="s">
        <v>243</v>
      </c>
      <c r="I59" s="78" t="s">
        <v>230</v>
      </c>
      <c r="J59" s="79" t="s">
        <v>76</v>
      </c>
      <c r="K59" s="38">
        <v>0.6666666666666666</v>
      </c>
      <c r="L59" s="41">
        <v>0.6923032407407407</v>
      </c>
      <c r="M59" s="51">
        <f t="shared" si="2"/>
        <v>0.025636574074074048</v>
      </c>
      <c r="N59" s="43">
        <f t="shared" si="3"/>
        <v>35.43115124153503</v>
      </c>
    </row>
    <row r="60" spans="1:14" s="44" customFormat="1" ht="25.5" customHeight="1" thickBot="1">
      <c r="A60" s="115">
        <v>49</v>
      </c>
      <c r="B60" s="37">
        <v>43</v>
      </c>
      <c r="C60" s="96" t="s">
        <v>165</v>
      </c>
      <c r="D60" s="60" t="s">
        <v>196</v>
      </c>
      <c r="E60" s="67" t="s">
        <v>115</v>
      </c>
      <c r="F60" s="67" t="s">
        <v>30</v>
      </c>
      <c r="G60" s="62">
        <v>1952</v>
      </c>
      <c r="H60" s="95" t="s">
        <v>214</v>
      </c>
      <c r="I60" s="64" t="s">
        <v>44</v>
      </c>
      <c r="J60" s="65" t="s">
        <v>36</v>
      </c>
      <c r="K60" s="38">
        <v>0.606944444444446</v>
      </c>
      <c r="L60" s="41">
        <v>0.6327546296296297</v>
      </c>
      <c r="M60" s="51">
        <f t="shared" si="2"/>
        <v>0.025810185185183743</v>
      </c>
      <c r="N60" s="43">
        <f t="shared" si="3"/>
        <v>35.19282511210959</v>
      </c>
    </row>
    <row r="61" spans="1:14" s="44" customFormat="1" ht="25.5" customHeight="1" thickBot="1">
      <c r="A61" s="115">
        <v>50</v>
      </c>
      <c r="B61" s="37">
        <v>12</v>
      </c>
      <c r="C61" s="95" t="s">
        <v>191</v>
      </c>
      <c r="D61" s="60" t="s">
        <v>192</v>
      </c>
      <c r="E61" s="61" t="s">
        <v>48</v>
      </c>
      <c r="F61" s="61" t="s">
        <v>48</v>
      </c>
      <c r="G61" s="61" t="s">
        <v>201</v>
      </c>
      <c r="H61" s="95" t="s">
        <v>62</v>
      </c>
      <c r="I61" s="64" t="s">
        <v>42</v>
      </c>
      <c r="J61" s="65" t="s">
        <v>113</v>
      </c>
      <c r="K61" s="38">
        <v>0.650000000000005</v>
      </c>
      <c r="L61" s="41">
        <v>0.6759143518518518</v>
      </c>
      <c r="M61" s="51">
        <f t="shared" si="2"/>
        <v>0.025914351851846762</v>
      </c>
      <c r="N61" s="43">
        <f t="shared" si="3"/>
        <v>35.051362215281564</v>
      </c>
    </row>
    <row r="62" spans="1:14" s="44" customFormat="1" ht="25.5" customHeight="1" thickBot="1">
      <c r="A62" s="115">
        <v>51</v>
      </c>
      <c r="B62" s="37">
        <v>11</v>
      </c>
      <c r="C62" s="96" t="s">
        <v>117</v>
      </c>
      <c r="D62" s="60" t="s">
        <v>118</v>
      </c>
      <c r="E62" s="61" t="s">
        <v>34</v>
      </c>
      <c r="F62" s="61" t="s">
        <v>68</v>
      </c>
      <c r="G62" s="62">
        <v>1974</v>
      </c>
      <c r="H62" s="95" t="s">
        <v>117</v>
      </c>
      <c r="I62" s="64" t="s">
        <v>119</v>
      </c>
      <c r="J62" s="65" t="s">
        <v>113</v>
      </c>
      <c r="K62" s="38">
        <v>0.651388888888894</v>
      </c>
      <c r="L62" s="41">
        <v>0.6775000000000001</v>
      </c>
      <c r="M62" s="51">
        <f t="shared" si="2"/>
        <v>0.02611111111110609</v>
      </c>
      <c r="N62" s="43">
        <f t="shared" si="3"/>
        <v>34.78723404255988</v>
      </c>
    </row>
    <row r="63" spans="1:14" s="44" customFormat="1" ht="25.5" customHeight="1" thickBot="1">
      <c r="A63" s="115">
        <v>52</v>
      </c>
      <c r="B63" s="37">
        <v>50</v>
      </c>
      <c r="C63" s="97" t="s">
        <v>92</v>
      </c>
      <c r="D63" s="60" t="s">
        <v>41</v>
      </c>
      <c r="E63" s="67" t="s">
        <v>33</v>
      </c>
      <c r="F63" s="67" t="s">
        <v>32</v>
      </c>
      <c r="G63" s="61" t="s">
        <v>72</v>
      </c>
      <c r="H63" s="95" t="s">
        <v>92</v>
      </c>
      <c r="I63" s="64" t="s">
        <v>52</v>
      </c>
      <c r="J63" s="65" t="s">
        <v>36</v>
      </c>
      <c r="K63" s="38">
        <v>0.597222222222223</v>
      </c>
      <c r="L63" s="39">
        <v>0.6234837962962964</v>
      </c>
      <c r="M63" s="50">
        <f t="shared" si="2"/>
        <v>0.02626157407407337</v>
      </c>
      <c r="N63" s="109">
        <f t="shared" si="3"/>
        <v>34.58792419568185</v>
      </c>
    </row>
    <row r="64" spans="1:14" s="44" customFormat="1" ht="25.5" customHeight="1" thickBot="1">
      <c r="A64" s="115">
        <v>53</v>
      </c>
      <c r="B64" s="37">
        <v>49</v>
      </c>
      <c r="C64" s="95" t="s">
        <v>66</v>
      </c>
      <c r="D64" s="60" t="s">
        <v>25</v>
      </c>
      <c r="E64" s="61" t="s">
        <v>75</v>
      </c>
      <c r="F64" s="61" t="s">
        <v>48</v>
      </c>
      <c r="G64" s="62">
        <v>1952</v>
      </c>
      <c r="H64" s="97" t="s">
        <v>66</v>
      </c>
      <c r="I64" s="64" t="s">
        <v>209</v>
      </c>
      <c r="J64" s="65" t="s">
        <v>113</v>
      </c>
      <c r="K64" s="38">
        <v>0.598611111111112</v>
      </c>
      <c r="L64" s="39">
        <v>0.6254398148148148</v>
      </c>
      <c r="M64" s="50">
        <f t="shared" si="2"/>
        <v>0.026828703703702828</v>
      </c>
      <c r="N64" s="109">
        <f t="shared" si="3"/>
        <v>33.8567730802427</v>
      </c>
    </row>
    <row r="65" spans="1:14" s="44" customFormat="1" ht="25.5" customHeight="1" thickBot="1">
      <c r="A65" s="115">
        <v>54</v>
      </c>
      <c r="B65" s="37">
        <v>54</v>
      </c>
      <c r="C65" s="96" t="s">
        <v>126</v>
      </c>
      <c r="D65" s="60" t="s">
        <v>123</v>
      </c>
      <c r="E65" s="61" t="s">
        <v>127</v>
      </c>
      <c r="F65" s="61" t="s">
        <v>74</v>
      </c>
      <c r="G65" s="62">
        <v>1955</v>
      </c>
      <c r="H65" s="95" t="s">
        <v>128</v>
      </c>
      <c r="I65" s="64" t="s">
        <v>129</v>
      </c>
      <c r="J65" s="65" t="s">
        <v>36</v>
      </c>
      <c r="K65" s="38">
        <v>0.591666666666667</v>
      </c>
      <c r="L65" s="39">
        <v>0.6185763888888889</v>
      </c>
      <c r="M65" s="50">
        <f t="shared" si="2"/>
        <v>0.026909722222221877</v>
      </c>
      <c r="N65" s="109">
        <f t="shared" si="3"/>
        <v>33.754838709677855</v>
      </c>
    </row>
    <row r="66" spans="1:14" s="44" customFormat="1" ht="25.5" customHeight="1" thickBot="1">
      <c r="A66" s="115">
        <v>55</v>
      </c>
      <c r="B66" s="37">
        <v>15</v>
      </c>
      <c r="C66" s="96" t="s">
        <v>187</v>
      </c>
      <c r="D66" s="60" t="s">
        <v>169</v>
      </c>
      <c r="E66" s="61" t="s">
        <v>74</v>
      </c>
      <c r="F66" s="61" t="s">
        <v>30</v>
      </c>
      <c r="G66" s="62">
        <v>1953</v>
      </c>
      <c r="H66" s="95" t="s">
        <v>229</v>
      </c>
      <c r="I66" s="64" t="s">
        <v>230</v>
      </c>
      <c r="J66" s="65" t="s">
        <v>36</v>
      </c>
      <c r="K66" s="38">
        <v>0.645833333333338</v>
      </c>
      <c r="L66" s="41">
        <v>0.6728935185185185</v>
      </c>
      <c r="M66" s="51">
        <f t="shared" si="2"/>
        <v>0.027060185185180496</v>
      </c>
      <c r="N66" s="43">
        <f t="shared" si="3"/>
        <v>33.56715141146861</v>
      </c>
    </row>
    <row r="67" spans="1:14" s="44" customFormat="1" ht="25.5" customHeight="1" thickBot="1">
      <c r="A67" s="115">
        <v>56</v>
      </c>
      <c r="B67" s="80">
        <v>41</v>
      </c>
      <c r="C67" s="99" t="s">
        <v>166</v>
      </c>
      <c r="D67" s="81" t="s">
        <v>167</v>
      </c>
      <c r="E67" s="82" t="s">
        <v>47</v>
      </c>
      <c r="F67" s="82" t="s">
        <v>32</v>
      </c>
      <c r="G67" s="83">
        <v>1956</v>
      </c>
      <c r="H67" s="102" t="s">
        <v>217</v>
      </c>
      <c r="I67" s="84" t="s">
        <v>23</v>
      </c>
      <c r="J67" s="85" t="s">
        <v>37</v>
      </c>
      <c r="K67" s="55">
        <v>0.609722222222224</v>
      </c>
      <c r="L67" s="74">
        <v>0.6376967592592593</v>
      </c>
      <c r="M67" s="136">
        <f t="shared" si="2"/>
        <v>0.02797453703703523</v>
      </c>
      <c r="N67" s="56">
        <f t="shared" si="3"/>
        <v>32.470004137362466</v>
      </c>
    </row>
    <row r="68" spans="1:15" s="8" customFormat="1" ht="25.5" customHeight="1" thickBot="1">
      <c r="A68" s="115">
        <v>57</v>
      </c>
      <c r="B68" s="37">
        <v>48</v>
      </c>
      <c r="C68" s="96" t="s">
        <v>159</v>
      </c>
      <c r="D68" s="60" t="s">
        <v>160</v>
      </c>
      <c r="E68" s="61" t="s">
        <v>115</v>
      </c>
      <c r="F68" s="61" t="s">
        <v>34</v>
      </c>
      <c r="G68" s="62">
        <v>1974</v>
      </c>
      <c r="H68" s="95" t="s">
        <v>159</v>
      </c>
      <c r="I68" s="64" t="s">
        <v>210</v>
      </c>
      <c r="J68" s="65" t="s">
        <v>37</v>
      </c>
      <c r="K68" s="55">
        <v>0.600000000000001</v>
      </c>
      <c r="L68" s="86">
        <v>0.6302546296296296</v>
      </c>
      <c r="M68" s="137">
        <f t="shared" si="2"/>
        <v>0.03025462962962866</v>
      </c>
      <c r="N68" s="138">
        <f t="shared" si="3"/>
        <v>30.02295332823356</v>
      </c>
      <c r="O68"/>
    </row>
    <row r="69" spans="1:14" ht="25.5" customHeight="1" thickBot="1">
      <c r="A69" s="115">
        <v>58</v>
      </c>
      <c r="B69" s="37">
        <v>59</v>
      </c>
      <c r="C69" s="96" t="s">
        <v>99</v>
      </c>
      <c r="D69" s="60" t="s">
        <v>153</v>
      </c>
      <c r="E69" s="61"/>
      <c r="F69" s="61"/>
      <c r="G69" s="62"/>
      <c r="H69" s="95" t="s">
        <v>99</v>
      </c>
      <c r="I69" s="64" t="s">
        <v>78</v>
      </c>
      <c r="J69" s="65" t="s">
        <v>37</v>
      </c>
      <c r="K69" s="87">
        <v>0.5847222222222223</v>
      </c>
      <c r="L69" s="39">
        <v>0.6186689814814815</v>
      </c>
      <c r="M69" s="50">
        <f t="shared" si="2"/>
        <v>0.033946759259259274</v>
      </c>
      <c r="N69" s="109">
        <f t="shared" si="3"/>
        <v>26.75758608932832</v>
      </c>
    </row>
  </sheetData>
  <sheetProtection selectLockedCells="1" selectUnlockedCells="1"/>
  <mergeCells count="6">
    <mergeCell ref="D2:M4"/>
    <mergeCell ref="D5:M6"/>
    <mergeCell ref="E8:K8"/>
    <mergeCell ref="C10:D10"/>
    <mergeCell ref="E10:G10"/>
    <mergeCell ref="H10:I10"/>
  </mergeCells>
  <printOptions/>
  <pageMargins left="0.18" right="0.12" top="0.39375" bottom="0.6298611111111111" header="0.5118055555555555" footer="0.5118055555555555"/>
  <pageSetup firstPageNumber="1" useFirstPageNumber="1" horizontalDpi="360" verticalDpi="36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120" zoomScaleNormal="120" zoomScalePageLayoutView="0" workbookViewId="0" topLeftCell="A1">
      <selection activeCell="R10" sqref="R10"/>
    </sheetView>
  </sheetViews>
  <sheetFormatPr defaultColWidth="11.57421875" defaultRowHeight="12.75"/>
  <cols>
    <col min="1" max="1" width="3.7109375" style="0" customWidth="1"/>
    <col min="2" max="2" width="4.00390625" style="27" customWidth="1"/>
    <col min="3" max="3" width="13.00390625" style="8" customWidth="1"/>
    <col min="4" max="4" width="10.28125" style="8" customWidth="1"/>
    <col min="5" max="5" width="4.421875" style="8" customWidth="1"/>
    <col min="6" max="6" width="3.7109375" style="8" customWidth="1"/>
    <col min="7" max="7" width="4.8515625" style="8" customWidth="1"/>
    <col min="8" max="8" width="13.00390625" style="8" customWidth="1"/>
    <col min="9" max="9" width="9.57421875" style="8" customWidth="1"/>
    <col min="10" max="10" width="9.28125" style="8" customWidth="1"/>
    <col min="11" max="11" width="8.8515625" style="18" customWidth="1"/>
    <col min="12" max="12" width="8.7109375" style="18" customWidth="1"/>
    <col min="13" max="13" width="8.8515625" style="8" customWidth="1"/>
    <col min="14" max="14" width="6.28125" style="18" customWidth="1"/>
    <col min="15" max="15" width="8.140625" style="8" customWidth="1"/>
    <col min="16" max="16" width="6.8515625" style="8" customWidth="1"/>
  </cols>
  <sheetData>
    <row r="1" spans="2:15" ht="8.25" customHeight="1" thickBot="1">
      <c r="B1" s="19"/>
      <c r="C1" s="4"/>
      <c r="D1" s="5"/>
      <c r="E1" s="5"/>
      <c r="F1" s="5"/>
      <c r="G1" s="5"/>
      <c r="H1" s="5"/>
      <c r="I1" s="5"/>
      <c r="J1" s="5"/>
      <c r="K1" s="11"/>
      <c r="L1" s="11"/>
      <c r="M1" s="5"/>
      <c r="N1" s="35"/>
      <c r="O1" s="12"/>
    </row>
    <row r="2" spans="2:15" ht="8.25" customHeight="1">
      <c r="B2" s="19"/>
      <c r="C2" s="4"/>
      <c r="D2" s="139" t="s">
        <v>13</v>
      </c>
      <c r="E2" s="140"/>
      <c r="F2" s="140"/>
      <c r="G2" s="140"/>
      <c r="H2" s="140"/>
      <c r="I2" s="140"/>
      <c r="J2" s="140"/>
      <c r="K2" s="140"/>
      <c r="L2" s="140"/>
      <c r="M2" s="141"/>
      <c r="N2" s="35"/>
      <c r="O2" s="12"/>
    </row>
    <row r="3" spans="2:15" ht="8.25" customHeight="1">
      <c r="B3" s="20"/>
      <c r="C3" s="5"/>
      <c r="D3" s="142"/>
      <c r="E3" s="143"/>
      <c r="F3" s="143"/>
      <c r="G3" s="143"/>
      <c r="H3" s="143"/>
      <c r="I3" s="143"/>
      <c r="J3" s="143"/>
      <c r="K3" s="143"/>
      <c r="L3" s="143"/>
      <c r="M3" s="144"/>
      <c r="N3" s="11"/>
      <c r="O3" s="5"/>
    </row>
    <row r="4" spans="2:15" ht="8.25" customHeight="1" thickBot="1">
      <c r="B4" s="20"/>
      <c r="C4" s="5"/>
      <c r="D4" s="145"/>
      <c r="E4" s="146"/>
      <c r="F4" s="146"/>
      <c r="G4" s="146"/>
      <c r="H4" s="146"/>
      <c r="I4" s="146"/>
      <c r="J4" s="146"/>
      <c r="K4" s="146"/>
      <c r="L4" s="146"/>
      <c r="M4" s="147"/>
      <c r="N4" s="11"/>
      <c r="O4" s="5"/>
    </row>
    <row r="5" spans="2:15" ht="8.25" customHeight="1">
      <c r="B5" s="20"/>
      <c r="C5" s="5"/>
      <c r="D5" s="148" t="s">
        <v>151</v>
      </c>
      <c r="E5" s="149"/>
      <c r="F5" s="149"/>
      <c r="G5" s="149"/>
      <c r="H5" s="149"/>
      <c r="I5" s="149"/>
      <c r="J5" s="149"/>
      <c r="K5" s="149"/>
      <c r="L5" s="149"/>
      <c r="M5" s="150"/>
      <c r="N5" s="11"/>
      <c r="O5" s="5"/>
    </row>
    <row r="6" spans="2:17" ht="11.25" customHeight="1" thickBot="1">
      <c r="B6" s="21"/>
      <c r="C6" s="10"/>
      <c r="D6" s="151"/>
      <c r="E6" s="152"/>
      <c r="F6" s="152"/>
      <c r="G6" s="152"/>
      <c r="H6" s="152"/>
      <c r="I6" s="152"/>
      <c r="J6" s="152"/>
      <c r="K6" s="152"/>
      <c r="L6" s="152"/>
      <c r="M6" s="153"/>
      <c r="N6" s="11"/>
      <c r="O6" s="5"/>
      <c r="Q6" s="1"/>
    </row>
    <row r="7" spans="2:15" ht="11.25" customHeight="1" thickBot="1">
      <c r="B7" s="22"/>
      <c r="C7" s="9"/>
      <c r="D7" s="9"/>
      <c r="E7" s="9"/>
      <c r="F7" s="9"/>
      <c r="G7" s="9"/>
      <c r="H7" s="9"/>
      <c r="I7" s="9"/>
      <c r="J7" s="9"/>
      <c r="K7" s="13"/>
      <c r="L7" s="13"/>
      <c r="M7" s="9"/>
      <c r="N7" s="11"/>
      <c r="O7" s="5"/>
    </row>
    <row r="8" spans="2:15" ht="21" customHeight="1" thickBot="1">
      <c r="B8" s="23"/>
      <c r="C8" s="6"/>
      <c r="D8" s="9"/>
      <c r="E8" s="154" t="s">
        <v>244</v>
      </c>
      <c r="F8" s="155"/>
      <c r="G8" s="155"/>
      <c r="H8" s="155"/>
      <c r="I8" s="155"/>
      <c r="J8" s="155"/>
      <c r="K8" s="156"/>
      <c r="L8" s="14"/>
      <c r="M8" s="15"/>
      <c r="N8" s="11"/>
      <c r="O8" s="5"/>
    </row>
    <row r="9" spans="2:15" ht="11.25" customHeight="1">
      <c r="B9" s="24"/>
      <c r="C9" s="7"/>
      <c r="D9" s="5"/>
      <c r="E9" s="5"/>
      <c r="F9" s="5"/>
      <c r="G9" s="5"/>
      <c r="H9" s="5"/>
      <c r="I9" s="5"/>
      <c r="J9" s="5"/>
      <c r="K9" s="11"/>
      <c r="L9" s="11"/>
      <c r="M9" s="5"/>
      <c r="N9" s="11"/>
      <c r="O9" s="5"/>
    </row>
    <row r="10" spans="2:16" ht="11.25" customHeight="1">
      <c r="B10" s="25" t="s">
        <v>0</v>
      </c>
      <c r="C10" s="157" t="s">
        <v>16</v>
      </c>
      <c r="D10" s="158"/>
      <c r="E10" s="159" t="s">
        <v>4</v>
      </c>
      <c r="F10" s="160"/>
      <c r="G10" s="161"/>
      <c r="H10" s="162" t="s">
        <v>19</v>
      </c>
      <c r="I10" s="163"/>
      <c r="J10" s="32" t="s">
        <v>1</v>
      </c>
      <c r="K10" s="28" t="s">
        <v>8</v>
      </c>
      <c r="L10" s="29" t="s">
        <v>9</v>
      </c>
      <c r="M10" s="54" t="s">
        <v>10</v>
      </c>
      <c r="N10" s="30" t="s">
        <v>2</v>
      </c>
      <c r="O10" s="126" t="s">
        <v>11</v>
      </c>
      <c r="P10" s="16" t="s">
        <v>14</v>
      </c>
    </row>
    <row r="11" spans="2:16" ht="11.25" customHeight="1" thickBot="1">
      <c r="B11" s="26" t="s">
        <v>3</v>
      </c>
      <c r="C11" s="2" t="s">
        <v>17</v>
      </c>
      <c r="D11" s="2" t="s">
        <v>18</v>
      </c>
      <c r="E11" s="3" t="s">
        <v>7</v>
      </c>
      <c r="F11" s="3" t="s">
        <v>5</v>
      </c>
      <c r="G11" s="3" t="s">
        <v>6</v>
      </c>
      <c r="H11" s="2" t="s">
        <v>17</v>
      </c>
      <c r="I11" s="2" t="s">
        <v>18</v>
      </c>
      <c r="J11" s="33"/>
      <c r="K11" s="34"/>
      <c r="L11" s="34"/>
      <c r="M11" s="118"/>
      <c r="N11" s="31"/>
      <c r="O11" s="127" t="s">
        <v>12</v>
      </c>
      <c r="P11" s="17" t="s">
        <v>15</v>
      </c>
    </row>
    <row r="12" spans="1:16" ht="19.5" customHeight="1">
      <c r="A12" s="53">
        <v>1</v>
      </c>
      <c r="B12" s="37">
        <v>2</v>
      </c>
      <c r="C12" s="66" t="s">
        <v>146</v>
      </c>
      <c r="D12" s="60" t="s">
        <v>42</v>
      </c>
      <c r="E12" s="61">
        <v>11</v>
      </c>
      <c r="F12" s="61" t="s">
        <v>35</v>
      </c>
      <c r="G12" s="61">
        <v>1937</v>
      </c>
      <c r="H12" s="63" t="s">
        <v>112</v>
      </c>
      <c r="I12" s="64" t="s">
        <v>43</v>
      </c>
      <c r="J12" s="65" t="s">
        <v>113</v>
      </c>
      <c r="K12" s="38">
        <v>0.663888888888895</v>
      </c>
      <c r="L12" s="41">
        <v>0.6866435185185185</v>
      </c>
      <c r="M12" s="119">
        <f aca="true" t="shared" si="0" ref="M12:M50">L12-K12</f>
        <v>0.02275462962962349</v>
      </c>
      <c r="N12" s="121">
        <f aca="true" t="shared" si="1" ref="N12:N37">((2015-G12-40)*12+(10-F12))/86400</f>
        <v>0.0053125</v>
      </c>
      <c r="O12" s="128">
        <f aca="true" t="shared" si="2" ref="O12:O50">M12-N12</f>
        <v>0.01744212962962349</v>
      </c>
      <c r="P12" s="123">
        <f aca="true" t="shared" si="3" ref="P12:P50">21.8/((M12)*24)</f>
        <v>39.91861648017354</v>
      </c>
    </row>
    <row r="13" spans="1:16" ht="19.5" customHeight="1">
      <c r="A13" s="53">
        <v>2</v>
      </c>
      <c r="B13" s="37">
        <v>1</v>
      </c>
      <c r="C13" s="66" t="s">
        <v>79</v>
      </c>
      <c r="D13" s="60" t="s">
        <v>109</v>
      </c>
      <c r="E13" s="61" t="s">
        <v>84</v>
      </c>
      <c r="F13" s="61" t="s">
        <v>68</v>
      </c>
      <c r="G13" s="61" t="s">
        <v>85</v>
      </c>
      <c r="H13" s="59" t="s">
        <v>149</v>
      </c>
      <c r="I13" s="75" t="s">
        <v>26</v>
      </c>
      <c r="J13" s="65" t="s">
        <v>113</v>
      </c>
      <c r="K13" s="38">
        <v>0.665277777777784</v>
      </c>
      <c r="L13" s="41">
        <v>0.6883796296296296</v>
      </c>
      <c r="M13" s="119">
        <f t="shared" si="0"/>
        <v>0.023101851851845656</v>
      </c>
      <c r="N13" s="121">
        <f t="shared" si="1"/>
        <v>0.0050810185185185186</v>
      </c>
      <c r="O13" s="129">
        <f t="shared" si="2"/>
        <v>0.018020833333327137</v>
      </c>
      <c r="P13" s="123">
        <f t="shared" si="3"/>
        <v>39.31863727455964</v>
      </c>
    </row>
    <row r="14" spans="1:16" ht="19.5" customHeight="1">
      <c r="A14" s="53">
        <v>3</v>
      </c>
      <c r="B14" s="37">
        <v>55</v>
      </c>
      <c r="C14" s="66" t="s">
        <v>90</v>
      </c>
      <c r="D14" s="60" t="s">
        <v>40</v>
      </c>
      <c r="E14" s="67">
        <v>18</v>
      </c>
      <c r="F14" s="67" t="s">
        <v>32</v>
      </c>
      <c r="G14" s="62">
        <v>1963</v>
      </c>
      <c r="H14" s="63" t="s">
        <v>112</v>
      </c>
      <c r="I14" s="64" t="s">
        <v>43</v>
      </c>
      <c r="J14" s="65" t="s">
        <v>113</v>
      </c>
      <c r="K14" s="38">
        <v>0.590277777777778</v>
      </c>
      <c r="L14" s="39">
        <v>0.6103819444444444</v>
      </c>
      <c r="M14" s="120">
        <f t="shared" si="0"/>
        <v>0.020104166666666368</v>
      </c>
      <c r="N14" s="121">
        <f t="shared" si="1"/>
        <v>0.001736111111111111</v>
      </c>
      <c r="O14" s="130">
        <f t="shared" si="2"/>
        <v>0.018368055555555256</v>
      </c>
      <c r="P14" s="124">
        <f t="shared" si="3"/>
        <v>45.18134715025974</v>
      </c>
    </row>
    <row r="15" spans="1:16" ht="19.5" customHeight="1">
      <c r="A15" s="53">
        <v>4</v>
      </c>
      <c r="B15" s="37">
        <v>51</v>
      </c>
      <c r="C15" s="63" t="s">
        <v>21</v>
      </c>
      <c r="D15" s="60" t="s">
        <v>22</v>
      </c>
      <c r="E15" s="67">
        <v>21</v>
      </c>
      <c r="F15" s="67" t="s">
        <v>31</v>
      </c>
      <c r="G15" s="62">
        <v>1961</v>
      </c>
      <c r="H15" s="63" t="s">
        <v>21</v>
      </c>
      <c r="I15" s="64" t="s">
        <v>91</v>
      </c>
      <c r="J15" s="65" t="s">
        <v>113</v>
      </c>
      <c r="K15" s="38">
        <v>0.595833333333334</v>
      </c>
      <c r="L15" s="39">
        <v>0.6163541666666666</v>
      </c>
      <c r="M15" s="120">
        <f t="shared" si="0"/>
        <v>0.020520833333332655</v>
      </c>
      <c r="N15" s="121">
        <f t="shared" si="1"/>
        <v>0.002037037037037037</v>
      </c>
      <c r="O15" s="130">
        <f t="shared" si="2"/>
        <v>0.018483796296295617</v>
      </c>
      <c r="P15" s="124">
        <f t="shared" si="3"/>
        <v>44.26395939086441</v>
      </c>
    </row>
    <row r="16" spans="1:16" ht="19.5" customHeight="1">
      <c r="A16" s="53">
        <v>5</v>
      </c>
      <c r="B16" s="37">
        <v>26</v>
      </c>
      <c r="C16" s="63" t="s">
        <v>45</v>
      </c>
      <c r="D16" s="60" t="s">
        <v>183</v>
      </c>
      <c r="E16" s="61" t="s">
        <v>67</v>
      </c>
      <c r="F16" s="61" t="s">
        <v>74</v>
      </c>
      <c r="G16" s="61" t="s">
        <v>201</v>
      </c>
      <c r="H16" s="63" t="s">
        <v>45</v>
      </c>
      <c r="I16" s="64" t="s">
        <v>102</v>
      </c>
      <c r="J16" s="65" t="s">
        <v>113</v>
      </c>
      <c r="K16" s="38">
        <v>0.630555555555559</v>
      </c>
      <c r="L16" s="41">
        <v>0.6538310185185185</v>
      </c>
      <c r="M16" s="119">
        <f t="shared" si="0"/>
        <v>0.02327546296295957</v>
      </c>
      <c r="N16" s="121">
        <f t="shared" si="1"/>
        <v>0.004166666666666667</v>
      </c>
      <c r="O16" s="129">
        <f t="shared" si="2"/>
        <v>0.019108796296292904</v>
      </c>
      <c r="P16" s="123">
        <f t="shared" si="3"/>
        <v>39.02536051716133</v>
      </c>
    </row>
    <row r="17" spans="1:16" ht="19.5" customHeight="1">
      <c r="A17" s="53">
        <v>6</v>
      </c>
      <c r="B17" s="37">
        <v>8</v>
      </c>
      <c r="C17" s="66" t="s">
        <v>77</v>
      </c>
      <c r="D17" s="60" t="s">
        <v>78</v>
      </c>
      <c r="E17" s="61" t="s">
        <v>82</v>
      </c>
      <c r="F17" s="61" t="s">
        <v>34</v>
      </c>
      <c r="G17" s="61" t="s">
        <v>83</v>
      </c>
      <c r="H17" s="68" t="s">
        <v>111</v>
      </c>
      <c r="I17" s="64" t="s">
        <v>87</v>
      </c>
      <c r="J17" s="65" t="s">
        <v>113</v>
      </c>
      <c r="K17" s="38">
        <v>0.655555555555561</v>
      </c>
      <c r="L17" s="41">
        <v>0.6770833333333334</v>
      </c>
      <c r="M17" s="119">
        <f t="shared" si="0"/>
        <v>0.021527777777772372</v>
      </c>
      <c r="N17" s="121">
        <f t="shared" si="1"/>
        <v>0.002002314814814815</v>
      </c>
      <c r="O17" s="129">
        <f t="shared" si="2"/>
        <v>0.019525462962957558</v>
      </c>
      <c r="P17" s="123">
        <f t="shared" si="3"/>
        <v>42.19354838710737</v>
      </c>
    </row>
    <row r="18" spans="1:16" ht="19.5" customHeight="1">
      <c r="A18" s="53">
        <v>7</v>
      </c>
      <c r="B18" s="37">
        <v>60</v>
      </c>
      <c r="C18" s="63" t="s">
        <v>152</v>
      </c>
      <c r="D18" s="60" t="s">
        <v>25</v>
      </c>
      <c r="E18" s="61" t="s">
        <v>74</v>
      </c>
      <c r="F18" s="61" t="s">
        <v>71</v>
      </c>
      <c r="G18" s="62">
        <v>1945</v>
      </c>
      <c r="H18" s="63" t="s">
        <v>206</v>
      </c>
      <c r="I18" s="64" t="s">
        <v>29</v>
      </c>
      <c r="J18" s="65" t="s">
        <v>113</v>
      </c>
      <c r="K18" s="38">
        <v>0.5833333333333334</v>
      </c>
      <c r="L18" s="39">
        <v>0.607037037037037</v>
      </c>
      <c r="M18" s="120">
        <f t="shared" si="0"/>
        <v>0.02370370370370367</v>
      </c>
      <c r="N18" s="121">
        <f t="shared" si="1"/>
        <v>0.004155092592592592</v>
      </c>
      <c r="O18" s="130">
        <f t="shared" si="2"/>
        <v>0.01954861111111108</v>
      </c>
      <c r="P18" s="124">
        <f t="shared" si="3"/>
        <v>38.32031250000006</v>
      </c>
    </row>
    <row r="19" spans="1:16" ht="19.5" customHeight="1">
      <c r="A19" s="53">
        <v>8</v>
      </c>
      <c r="B19" s="37">
        <v>42</v>
      </c>
      <c r="C19" s="63" t="s">
        <v>53</v>
      </c>
      <c r="D19" s="60" t="s">
        <v>54</v>
      </c>
      <c r="E19" s="61" t="s">
        <v>68</v>
      </c>
      <c r="F19" s="61" t="s">
        <v>30</v>
      </c>
      <c r="G19" s="62">
        <v>1948</v>
      </c>
      <c r="H19" s="63" t="s">
        <v>215</v>
      </c>
      <c r="I19" s="64" t="s">
        <v>216</v>
      </c>
      <c r="J19" s="65" t="s">
        <v>113</v>
      </c>
      <c r="K19" s="38">
        <v>0.608333333333335</v>
      </c>
      <c r="L19" s="74">
        <v>0.6316203703703703</v>
      </c>
      <c r="M19" s="119">
        <f t="shared" si="0"/>
        <v>0.023287037037035385</v>
      </c>
      <c r="N19" s="121">
        <f t="shared" si="1"/>
        <v>0.003726851851851852</v>
      </c>
      <c r="O19" s="129">
        <f t="shared" si="2"/>
        <v>0.019560185185183532</v>
      </c>
      <c r="P19" s="123">
        <f t="shared" si="3"/>
        <v>39.005964214714496</v>
      </c>
    </row>
    <row r="20" spans="1:16" ht="19.5" customHeight="1">
      <c r="A20" s="53">
        <v>9</v>
      </c>
      <c r="B20" s="37">
        <v>14</v>
      </c>
      <c r="C20" s="63" t="s">
        <v>188</v>
      </c>
      <c r="D20" s="60" t="s">
        <v>196</v>
      </c>
      <c r="E20" s="61" t="s">
        <v>204</v>
      </c>
      <c r="F20" s="61" t="s">
        <v>34</v>
      </c>
      <c r="G20" s="62">
        <v>1972</v>
      </c>
      <c r="H20" s="63" t="s">
        <v>114</v>
      </c>
      <c r="I20" s="64" t="s">
        <v>42</v>
      </c>
      <c r="J20" s="65" t="s">
        <v>113</v>
      </c>
      <c r="K20" s="38">
        <v>0.647222222222227</v>
      </c>
      <c r="L20" s="74">
        <v>0.6672800925925926</v>
      </c>
      <c r="M20" s="119">
        <f t="shared" si="0"/>
        <v>0.02005787037036555</v>
      </c>
      <c r="N20" s="121">
        <f t="shared" si="1"/>
        <v>0.00047453703703703704</v>
      </c>
      <c r="O20" s="129">
        <f t="shared" si="2"/>
        <v>0.019583333333328512</v>
      </c>
      <c r="P20" s="123">
        <f t="shared" si="3"/>
        <v>45.28563185229017</v>
      </c>
    </row>
    <row r="21" spans="1:16" s="44" customFormat="1" ht="19.5" customHeight="1">
      <c r="A21" s="53">
        <v>10</v>
      </c>
      <c r="B21" s="37">
        <v>36</v>
      </c>
      <c r="C21" s="63" t="s">
        <v>132</v>
      </c>
      <c r="D21" s="60" t="s">
        <v>130</v>
      </c>
      <c r="E21" s="61" t="s">
        <v>115</v>
      </c>
      <c r="F21" s="61" t="s">
        <v>74</v>
      </c>
      <c r="G21" s="62">
        <v>1954</v>
      </c>
      <c r="H21" s="59" t="s">
        <v>133</v>
      </c>
      <c r="I21" s="64" t="s">
        <v>61</v>
      </c>
      <c r="J21" s="65" t="s">
        <v>113</v>
      </c>
      <c r="K21" s="38">
        <v>0.616666666666669</v>
      </c>
      <c r="L21" s="41">
        <v>0.6392129629629629</v>
      </c>
      <c r="M21" s="119">
        <f t="shared" si="0"/>
        <v>0.0225462962962939</v>
      </c>
      <c r="N21" s="121">
        <f t="shared" si="1"/>
        <v>0.002916666666666667</v>
      </c>
      <c r="O21" s="129">
        <f t="shared" si="2"/>
        <v>0.01962962962962723</v>
      </c>
      <c r="P21" s="123">
        <f t="shared" si="3"/>
        <v>40.287474332653154</v>
      </c>
    </row>
    <row r="22" spans="1:16" s="44" customFormat="1" ht="19.5" customHeight="1">
      <c r="A22" s="53">
        <v>11</v>
      </c>
      <c r="B22" s="37">
        <v>4</v>
      </c>
      <c r="C22" s="63" t="s">
        <v>139</v>
      </c>
      <c r="D22" s="60" t="s">
        <v>44</v>
      </c>
      <c r="E22" s="61" t="s">
        <v>49</v>
      </c>
      <c r="F22" s="61" t="s">
        <v>47</v>
      </c>
      <c r="G22" s="62" t="s">
        <v>140</v>
      </c>
      <c r="H22" s="63" t="s">
        <v>141</v>
      </c>
      <c r="I22" s="64" t="s">
        <v>88</v>
      </c>
      <c r="J22" s="65" t="s">
        <v>113</v>
      </c>
      <c r="K22" s="38">
        <v>0.661111111111117</v>
      </c>
      <c r="L22" s="41">
        <v>0.6816782407407408</v>
      </c>
      <c r="M22" s="119">
        <f t="shared" si="0"/>
        <v>0.020567129629623815</v>
      </c>
      <c r="N22" s="121">
        <f t="shared" si="1"/>
        <v>0.0007175925925925926</v>
      </c>
      <c r="O22" s="129">
        <f t="shared" si="2"/>
        <v>0.019849537037031222</v>
      </c>
      <c r="P22" s="123">
        <f t="shared" si="3"/>
        <v>44.16432189083972</v>
      </c>
    </row>
    <row r="23" spans="1:16" s="44" customFormat="1" ht="19.5" customHeight="1">
      <c r="A23" s="53">
        <v>12</v>
      </c>
      <c r="B23" s="37">
        <v>23</v>
      </c>
      <c r="C23" s="63" t="s">
        <v>184</v>
      </c>
      <c r="D23" s="60" t="s">
        <v>23</v>
      </c>
      <c r="E23" s="61" t="s">
        <v>115</v>
      </c>
      <c r="F23" s="61" t="s">
        <v>31</v>
      </c>
      <c r="G23" s="62">
        <v>1969</v>
      </c>
      <c r="H23" s="63" t="s">
        <v>226</v>
      </c>
      <c r="I23" s="64" t="s">
        <v>64</v>
      </c>
      <c r="J23" s="65" t="s">
        <v>113</v>
      </c>
      <c r="K23" s="38">
        <v>0.634722222222226</v>
      </c>
      <c r="L23" s="41">
        <v>0.6560300925925926</v>
      </c>
      <c r="M23" s="119">
        <f t="shared" si="0"/>
        <v>0.021307870370366633</v>
      </c>
      <c r="N23" s="121">
        <f t="shared" si="1"/>
        <v>0.000925925925925926</v>
      </c>
      <c r="O23" s="129">
        <f t="shared" si="2"/>
        <v>0.020381944444440706</v>
      </c>
      <c r="P23" s="123">
        <f t="shared" si="3"/>
        <v>42.62900597502106</v>
      </c>
    </row>
    <row r="24" spans="1:16" s="44" customFormat="1" ht="19.5" customHeight="1">
      <c r="A24" s="53">
        <v>13</v>
      </c>
      <c r="B24" s="37">
        <v>35</v>
      </c>
      <c r="C24" s="59" t="s">
        <v>174</v>
      </c>
      <c r="D24" s="60" t="s">
        <v>175</v>
      </c>
      <c r="E24" s="61" t="s">
        <v>82</v>
      </c>
      <c r="F24" s="61" t="s">
        <v>33</v>
      </c>
      <c r="G24" s="62">
        <v>1951</v>
      </c>
      <c r="H24" s="59" t="s">
        <v>222</v>
      </c>
      <c r="I24" s="64" t="s">
        <v>123</v>
      </c>
      <c r="J24" s="65" t="s">
        <v>113</v>
      </c>
      <c r="K24" s="38">
        <v>0.618055555555558</v>
      </c>
      <c r="L24" s="41">
        <v>0.6418981481481482</v>
      </c>
      <c r="M24" s="119">
        <f t="shared" si="0"/>
        <v>0.02384259259259014</v>
      </c>
      <c r="N24" s="121">
        <f t="shared" si="1"/>
        <v>0.0033449074074074076</v>
      </c>
      <c r="O24" s="129">
        <f t="shared" si="2"/>
        <v>0.020497685185182732</v>
      </c>
      <c r="P24" s="123">
        <f t="shared" si="3"/>
        <v>38.097087378644694</v>
      </c>
    </row>
    <row r="25" spans="1:16" s="44" customFormat="1" ht="19.5" customHeight="1">
      <c r="A25" s="53">
        <v>14</v>
      </c>
      <c r="B25" s="37">
        <v>39</v>
      </c>
      <c r="C25" s="63" t="s">
        <v>170</v>
      </c>
      <c r="D25" s="60" t="s">
        <v>20</v>
      </c>
      <c r="E25" s="61" t="s">
        <v>74</v>
      </c>
      <c r="F25" s="61" t="s">
        <v>30</v>
      </c>
      <c r="G25" s="62">
        <v>1948</v>
      </c>
      <c r="H25" s="63" t="s">
        <v>219</v>
      </c>
      <c r="I25" s="64" t="s">
        <v>60</v>
      </c>
      <c r="J25" s="65" t="s">
        <v>113</v>
      </c>
      <c r="K25" s="38">
        <v>0.612500000000002</v>
      </c>
      <c r="L25" s="41">
        <v>0.6367939814814815</v>
      </c>
      <c r="M25" s="119">
        <f t="shared" si="0"/>
        <v>0.024293981481479432</v>
      </c>
      <c r="N25" s="121">
        <f t="shared" si="1"/>
        <v>0.003726851851851852</v>
      </c>
      <c r="O25" s="129">
        <f t="shared" si="2"/>
        <v>0.02056712962962758</v>
      </c>
      <c r="P25" s="123">
        <f t="shared" si="3"/>
        <v>37.38923296808319</v>
      </c>
    </row>
    <row r="26" spans="1:16" s="44" customFormat="1" ht="19.5" customHeight="1">
      <c r="A26" s="53">
        <v>15</v>
      </c>
      <c r="B26" s="37">
        <v>45</v>
      </c>
      <c r="C26" s="63" t="s">
        <v>163</v>
      </c>
      <c r="D26" s="60" t="s">
        <v>164</v>
      </c>
      <c r="E26" s="61" t="s">
        <v>32</v>
      </c>
      <c r="F26" s="61" t="s">
        <v>31</v>
      </c>
      <c r="G26" s="62">
        <v>1964</v>
      </c>
      <c r="H26" s="63" t="s">
        <v>163</v>
      </c>
      <c r="I26" s="64" t="s">
        <v>212</v>
      </c>
      <c r="J26" s="65" t="s">
        <v>113</v>
      </c>
      <c r="K26" s="38">
        <v>0.604166666666668</v>
      </c>
      <c r="L26" s="39">
        <v>0.6264120370370371</v>
      </c>
      <c r="M26" s="120">
        <f t="shared" si="0"/>
        <v>0.02224537037036911</v>
      </c>
      <c r="N26" s="121">
        <f t="shared" si="1"/>
        <v>0.0016203703703703703</v>
      </c>
      <c r="O26" s="130">
        <f t="shared" si="2"/>
        <v>0.02062499999999874</v>
      </c>
      <c r="P26" s="124">
        <f t="shared" si="3"/>
        <v>40.83246618106371</v>
      </c>
    </row>
    <row r="27" spans="1:16" s="44" customFormat="1" ht="19.5" customHeight="1">
      <c r="A27" s="53">
        <v>16</v>
      </c>
      <c r="B27" s="37">
        <v>57</v>
      </c>
      <c r="C27" s="63" t="s">
        <v>155</v>
      </c>
      <c r="D27" s="60" t="s">
        <v>46</v>
      </c>
      <c r="E27" s="61" t="s">
        <v>116</v>
      </c>
      <c r="F27" s="61" t="s">
        <v>74</v>
      </c>
      <c r="G27" s="61" t="s">
        <v>86</v>
      </c>
      <c r="H27" s="63" t="s">
        <v>62</v>
      </c>
      <c r="I27" s="64" t="s">
        <v>42</v>
      </c>
      <c r="J27" s="65" t="s">
        <v>113</v>
      </c>
      <c r="K27" s="38">
        <v>0.5875</v>
      </c>
      <c r="L27" s="39">
        <v>0.6101273148148149</v>
      </c>
      <c r="M27" s="120">
        <f t="shared" si="0"/>
        <v>0.022627314814814836</v>
      </c>
      <c r="N27" s="121">
        <f t="shared" si="1"/>
        <v>0.0016666666666666668</v>
      </c>
      <c r="O27" s="130">
        <f t="shared" si="2"/>
        <v>0.02096064814814817</v>
      </c>
      <c r="P27" s="124">
        <f t="shared" si="3"/>
        <v>40.143222506393826</v>
      </c>
    </row>
    <row r="28" spans="1:16" s="44" customFormat="1" ht="19.5" customHeight="1">
      <c r="A28" s="53">
        <v>17</v>
      </c>
      <c r="B28" s="37">
        <v>33</v>
      </c>
      <c r="C28" s="63" t="s">
        <v>176</v>
      </c>
      <c r="D28" s="60" t="s">
        <v>123</v>
      </c>
      <c r="E28" s="67" t="s">
        <v>75</v>
      </c>
      <c r="F28" s="67" t="s">
        <v>47</v>
      </c>
      <c r="G28" s="62">
        <v>1952</v>
      </c>
      <c r="H28" s="63" t="s">
        <v>223</v>
      </c>
      <c r="I28" s="64" t="s">
        <v>164</v>
      </c>
      <c r="J28" s="65" t="s">
        <v>113</v>
      </c>
      <c r="K28" s="38">
        <v>0.620833333333336</v>
      </c>
      <c r="L28" s="41">
        <v>0.6450462962962963</v>
      </c>
      <c r="M28" s="119">
        <f t="shared" si="0"/>
        <v>0.02421296296296027</v>
      </c>
      <c r="N28" s="121">
        <f t="shared" si="1"/>
        <v>0.0032175925925925926</v>
      </c>
      <c r="O28" s="129">
        <f t="shared" si="2"/>
        <v>0.02099537037036768</v>
      </c>
      <c r="P28" s="123">
        <f t="shared" si="3"/>
        <v>37.51434034417243</v>
      </c>
    </row>
    <row r="29" spans="1:16" s="44" customFormat="1" ht="19.5" customHeight="1">
      <c r="A29" s="53">
        <v>18</v>
      </c>
      <c r="B29" s="37">
        <v>28</v>
      </c>
      <c r="C29" s="59" t="s">
        <v>180</v>
      </c>
      <c r="D29" s="60" t="s">
        <v>181</v>
      </c>
      <c r="E29" s="61" t="s">
        <v>58</v>
      </c>
      <c r="F29" s="61" t="s">
        <v>68</v>
      </c>
      <c r="G29" s="62">
        <v>1974</v>
      </c>
      <c r="H29" s="63" t="s">
        <v>225</v>
      </c>
      <c r="I29" s="64" t="s">
        <v>28</v>
      </c>
      <c r="J29" s="65" t="s">
        <v>113</v>
      </c>
      <c r="K29" s="38">
        <v>0.6680555555555556</v>
      </c>
      <c r="L29" s="41">
        <v>0.6892708333333334</v>
      </c>
      <c r="M29" s="119">
        <f t="shared" si="0"/>
        <v>0.021215277777777763</v>
      </c>
      <c r="N29" s="121">
        <f t="shared" si="1"/>
        <v>0.0002199074074074074</v>
      </c>
      <c r="O29" s="129">
        <f t="shared" si="2"/>
        <v>0.020995370370370355</v>
      </c>
      <c r="P29" s="123">
        <f t="shared" si="3"/>
        <v>42.81505728314242</v>
      </c>
    </row>
    <row r="30" spans="1:16" s="44" customFormat="1" ht="19.5" customHeight="1">
      <c r="A30" s="53">
        <v>19</v>
      </c>
      <c r="B30" s="37">
        <v>44</v>
      </c>
      <c r="C30" s="63" t="s">
        <v>124</v>
      </c>
      <c r="D30" s="76" t="s">
        <v>125</v>
      </c>
      <c r="E30" s="67" t="s">
        <v>47</v>
      </c>
      <c r="F30" s="67" t="s">
        <v>34</v>
      </c>
      <c r="G30" s="62">
        <v>1955</v>
      </c>
      <c r="H30" s="59" t="s">
        <v>213</v>
      </c>
      <c r="I30" s="64" t="s">
        <v>105</v>
      </c>
      <c r="J30" s="65" t="s">
        <v>113</v>
      </c>
      <c r="K30" s="38">
        <v>0.605555555555557</v>
      </c>
      <c r="L30" s="39">
        <v>0.6296527777777777</v>
      </c>
      <c r="M30" s="120">
        <f t="shared" si="0"/>
        <v>0.02409722222222077</v>
      </c>
      <c r="N30" s="121">
        <f t="shared" si="1"/>
        <v>0.0028356481481481483</v>
      </c>
      <c r="O30" s="130">
        <f t="shared" si="2"/>
        <v>0.02126157407407262</v>
      </c>
      <c r="P30" s="124">
        <f t="shared" si="3"/>
        <v>37.6945244956795</v>
      </c>
    </row>
    <row r="31" spans="1:16" s="44" customFormat="1" ht="19.5" customHeight="1">
      <c r="A31" s="53">
        <v>20</v>
      </c>
      <c r="B31" s="37">
        <v>17</v>
      </c>
      <c r="C31" s="66" t="s">
        <v>185</v>
      </c>
      <c r="D31" s="60" t="s">
        <v>40</v>
      </c>
      <c r="E31" s="61" t="s">
        <v>202</v>
      </c>
      <c r="F31" s="61" t="s">
        <v>32</v>
      </c>
      <c r="G31" s="61" t="s">
        <v>203</v>
      </c>
      <c r="H31" s="63" t="s">
        <v>134</v>
      </c>
      <c r="I31" s="64" t="s">
        <v>135</v>
      </c>
      <c r="J31" s="65" t="s">
        <v>113</v>
      </c>
      <c r="K31" s="38">
        <v>0.64305555555556</v>
      </c>
      <c r="L31" s="41">
        <v>0.6666087962962963</v>
      </c>
      <c r="M31" s="119">
        <f t="shared" si="0"/>
        <v>0.02355324074073628</v>
      </c>
      <c r="N31" s="121">
        <f t="shared" si="1"/>
        <v>0.0021527777777777778</v>
      </c>
      <c r="O31" s="129">
        <f t="shared" si="2"/>
        <v>0.021400462962958503</v>
      </c>
      <c r="P31" s="123">
        <f t="shared" si="3"/>
        <v>38.56511056511787</v>
      </c>
    </row>
    <row r="32" spans="1:16" s="44" customFormat="1" ht="19.5" customHeight="1">
      <c r="A32" s="53">
        <v>21</v>
      </c>
      <c r="B32" s="37">
        <v>38</v>
      </c>
      <c r="C32" s="63" t="s">
        <v>171</v>
      </c>
      <c r="D32" s="60" t="s">
        <v>44</v>
      </c>
      <c r="E32" s="67" t="s">
        <v>127</v>
      </c>
      <c r="F32" s="67" t="s">
        <v>47</v>
      </c>
      <c r="G32" s="70">
        <v>1974</v>
      </c>
      <c r="H32" s="59" t="s">
        <v>220</v>
      </c>
      <c r="I32" s="64" t="s">
        <v>131</v>
      </c>
      <c r="J32" s="65" t="s">
        <v>113</v>
      </c>
      <c r="K32" s="38">
        <v>0.613888888888891</v>
      </c>
      <c r="L32" s="41">
        <v>0.6357060185185185</v>
      </c>
      <c r="M32" s="119">
        <f t="shared" si="0"/>
        <v>0.021817129629627452</v>
      </c>
      <c r="N32" s="121">
        <f t="shared" si="1"/>
        <v>0.00016203703703703703</v>
      </c>
      <c r="O32" s="129">
        <f t="shared" si="2"/>
        <v>0.021655092592590415</v>
      </c>
      <c r="P32" s="123">
        <f t="shared" si="3"/>
        <v>41.63395225464607</v>
      </c>
    </row>
    <row r="33" spans="1:16" s="44" customFormat="1" ht="19.5" customHeight="1">
      <c r="A33" s="53">
        <v>22</v>
      </c>
      <c r="B33" s="37">
        <v>7</v>
      </c>
      <c r="C33" s="66" t="s">
        <v>193</v>
      </c>
      <c r="D33" s="60" t="s">
        <v>60</v>
      </c>
      <c r="E33" s="61" t="s">
        <v>59</v>
      </c>
      <c r="F33" s="61" t="s">
        <v>31</v>
      </c>
      <c r="G33" s="62">
        <v>1958</v>
      </c>
      <c r="H33" s="59" t="s">
        <v>235</v>
      </c>
      <c r="I33" s="64" t="s">
        <v>63</v>
      </c>
      <c r="J33" s="65" t="s">
        <v>113</v>
      </c>
      <c r="K33" s="38">
        <v>0.65694444444445</v>
      </c>
      <c r="L33" s="41">
        <v>0.6810648148148148</v>
      </c>
      <c r="M33" s="119">
        <f t="shared" si="0"/>
        <v>0.024120370370364852</v>
      </c>
      <c r="N33" s="121">
        <f t="shared" si="1"/>
        <v>0.0024537037037037036</v>
      </c>
      <c r="O33" s="129">
        <f t="shared" si="2"/>
        <v>0.021666666666661148</v>
      </c>
      <c r="P33" s="123">
        <f t="shared" si="3"/>
        <v>37.658349328223586</v>
      </c>
    </row>
    <row r="34" spans="1:16" s="44" customFormat="1" ht="19.5" customHeight="1">
      <c r="A34" s="53">
        <v>23</v>
      </c>
      <c r="B34" s="37">
        <v>12</v>
      </c>
      <c r="C34" s="63" t="s">
        <v>191</v>
      </c>
      <c r="D34" s="60" t="s">
        <v>192</v>
      </c>
      <c r="E34" s="61" t="s">
        <v>48</v>
      </c>
      <c r="F34" s="61" t="s">
        <v>48</v>
      </c>
      <c r="G34" s="61" t="s">
        <v>201</v>
      </c>
      <c r="H34" s="63" t="s">
        <v>62</v>
      </c>
      <c r="I34" s="64" t="s">
        <v>42</v>
      </c>
      <c r="J34" s="65" t="s">
        <v>113</v>
      </c>
      <c r="K34" s="38">
        <v>0.650000000000005</v>
      </c>
      <c r="L34" s="41">
        <v>0.6759143518518518</v>
      </c>
      <c r="M34" s="119">
        <f t="shared" si="0"/>
        <v>0.025914351851846762</v>
      </c>
      <c r="N34" s="121">
        <f t="shared" si="1"/>
        <v>0.004212962962962963</v>
      </c>
      <c r="O34" s="129">
        <f t="shared" si="2"/>
        <v>0.0217013888888838</v>
      </c>
      <c r="P34" s="123">
        <f t="shared" si="3"/>
        <v>35.051362215281564</v>
      </c>
    </row>
    <row r="35" spans="1:16" s="44" customFormat="1" ht="19.5" customHeight="1">
      <c r="A35" s="53">
        <v>24</v>
      </c>
      <c r="B35" s="37">
        <v>30</v>
      </c>
      <c r="C35" s="63" t="s">
        <v>179</v>
      </c>
      <c r="D35" s="60" t="s">
        <v>57</v>
      </c>
      <c r="E35" s="61" t="s">
        <v>200</v>
      </c>
      <c r="F35" s="61" t="s">
        <v>35</v>
      </c>
      <c r="G35" s="62">
        <v>1966</v>
      </c>
      <c r="H35" s="63" t="s">
        <v>97</v>
      </c>
      <c r="I35" s="64" t="s">
        <v>98</v>
      </c>
      <c r="J35" s="65" t="s">
        <v>113</v>
      </c>
      <c r="K35" s="38">
        <v>0.625000000000003</v>
      </c>
      <c r="L35" s="41">
        <v>0.6480324074074074</v>
      </c>
      <c r="M35" s="119">
        <f t="shared" si="0"/>
        <v>0.02303240740740442</v>
      </c>
      <c r="N35" s="121">
        <f t="shared" si="1"/>
        <v>0.0012847222222222223</v>
      </c>
      <c r="O35" s="129">
        <f t="shared" si="2"/>
        <v>0.0217476851851822</v>
      </c>
      <c r="P35" s="123">
        <f t="shared" si="3"/>
        <v>39.43718592965336</v>
      </c>
    </row>
    <row r="36" spans="1:16" s="44" customFormat="1" ht="19.5" customHeight="1">
      <c r="A36" s="53">
        <v>25</v>
      </c>
      <c r="B36" s="37">
        <v>9</v>
      </c>
      <c r="C36" s="63" t="s">
        <v>148</v>
      </c>
      <c r="D36" s="60" t="s">
        <v>89</v>
      </c>
      <c r="E36" s="61" t="s">
        <v>115</v>
      </c>
      <c r="F36" s="61" t="s">
        <v>32</v>
      </c>
      <c r="G36" s="62">
        <v>1971</v>
      </c>
      <c r="H36" s="63" t="s">
        <v>55</v>
      </c>
      <c r="I36" s="64" t="s">
        <v>56</v>
      </c>
      <c r="J36" s="65" t="s">
        <v>113</v>
      </c>
      <c r="K36" s="38">
        <v>0.654166666666672</v>
      </c>
      <c r="L36" s="41">
        <v>0.6765740740740741</v>
      </c>
      <c r="M36" s="119">
        <f t="shared" si="0"/>
        <v>0.022407407407402102</v>
      </c>
      <c r="N36" s="121">
        <f t="shared" si="1"/>
        <v>0.000625</v>
      </c>
      <c r="O36" s="129">
        <f t="shared" si="2"/>
        <v>0.021782407407402102</v>
      </c>
      <c r="P36" s="123">
        <f t="shared" si="3"/>
        <v>40.53719008265423</v>
      </c>
    </row>
    <row r="37" spans="1:16" s="44" customFormat="1" ht="19.5" customHeight="1">
      <c r="A37" s="53">
        <v>26</v>
      </c>
      <c r="B37" s="37">
        <v>22</v>
      </c>
      <c r="C37" s="63" t="s">
        <v>103</v>
      </c>
      <c r="D37" s="60" t="s">
        <v>43</v>
      </c>
      <c r="E37" s="61" t="s">
        <v>32</v>
      </c>
      <c r="F37" s="61" t="s">
        <v>33</v>
      </c>
      <c r="G37" s="62">
        <v>1971</v>
      </c>
      <c r="H37" s="59" t="s">
        <v>106</v>
      </c>
      <c r="I37" s="64" t="s">
        <v>107</v>
      </c>
      <c r="J37" s="65" t="s">
        <v>113</v>
      </c>
      <c r="K37" s="38">
        <v>0.636111111111115</v>
      </c>
      <c r="L37" s="41">
        <v>0.6584606481481482</v>
      </c>
      <c r="M37" s="119">
        <f t="shared" si="0"/>
        <v>0.02234953703703324</v>
      </c>
      <c r="N37" s="121">
        <f t="shared" si="1"/>
        <v>0.0005671296296296297</v>
      </c>
      <c r="O37" s="129">
        <f t="shared" si="2"/>
        <v>0.02178240740740361</v>
      </c>
      <c r="P37" s="123">
        <f t="shared" si="3"/>
        <v>40.64215432419127</v>
      </c>
    </row>
    <row r="38" spans="1:16" s="44" customFormat="1" ht="19.5" customHeight="1">
      <c r="A38" s="53">
        <v>27</v>
      </c>
      <c r="B38" s="37">
        <v>10</v>
      </c>
      <c r="C38" s="63" t="s">
        <v>154</v>
      </c>
      <c r="D38" s="60" t="s">
        <v>147</v>
      </c>
      <c r="E38" s="61" t="s">
        <v>67</v>
      </c>
      <c r="F38" s="61" t="s">
        <v>68</v>
      </c>
      <c r="G38" s="61" t="s">
        <v>205</v>
      </c>
      <c r="H38" s="63" t="s">
        <v>233</v>
      </c>
      <c r="I38" s="64" t="s">
        <v>234</v>
      </c>
      <c r="J38" s="65" t="s">
        <v>113</v>
      </c>
      <c r="K38" s="38">
        <v>0.652777777777783</v>
      </c>
      <c r="L38" s="41">
        <v>0.6747337962962963</v>
      </c>
      <c r="M38" s="119">
        <f t="shared" si="0"/>
        <v>0.021956018518513254</v>
      </c>
      <c r="N38" s="121"/>
      <c r="O38" s="129">
        <f t="shared" si="2"/>
        <v>0.021956018518513254</v>
      </c>
      <c r="P38" s="123">
        <f t="shared" si="3"/>
        <v>41.370585134432694</v>
      </c>
    </row>
    <row r="39" spans="1:16" s="44" customFormat="1" ht="19.5" customHeight="1">
      <c r="A39" s="53">
        <v>28</v>
      </c>
      <c r="B39" s="37">
        <v>13</v>
      </c>
      <c r="C39" s="63" t="s">
        <v>189</v>
      </c>
      <c r="D39" s="60" t="s">
        <v>190</v>
      </c>
      <c r="E39" s="61" t="s">
        <v>101</v>
      </c>
      <c r="F39" s="61" t="s">
        <v>68</v>
      </c>
      <c r="G39" s="62">
        <v>1969</v>
      </c>
      <c r="H39" s="59" t="s">
        <v>231</v>
      </c>
      <c r="I39" s="64" t="s">
        <v>232</v>
      </c>
      <c r="J39" s="65" t="s">
        <v>113</v>
      </c>
      <c r="K39" s="38">
        <v>0.648611111111116</v>
      </c>
      <c r="L39" s="41">
        <v>0.6715393518518519</v>
      </c>
      <c r="M39" s="119">
        <f t="shared" si="0"/>
        <v>0.02292824074073585</v>
      </c>
      <c r="N39" s="121">
        <f aca="true" t="shared" si="4" ref="N39:N50">((2015-G39-40)*12+(10-F39))/86400</f>
        <v>0.0009143518518518518</v>
      </c>
      <c r="O39" s="129">
        <f t="shared" si="2"/>
        <v>0.022013888888884</v>
      </c>
      <c r="P39" s="123">
        <f t="shared" si="3"/>
        <v>39.616355376081145</v>
      </c>
    </row>
    <row r="40" spans="1:16" s="44" customFormat="1" ht="19.5" customHeight="1">
      <c r="A40" s="53">
        <v>29</v>
      </c>
      <c r="B40" s="37">
        <v>16</v>
      </c>
      <c r="C40" s="66" t="s">
        <v>186</v>
      </c>
      <c r="D40" s="60" t="s">
        <v>65</v>
      </c>
      <c r="E40" s="67" t="s">
        <v>82</v>
      </c>
      <c r="F40" s="67" t="s">
        <v>33</v>
      </c>
      <c r="G40" s="62">
        <v>1950</v>
      </c>
      <c r="H40" s="63" t="s">
        <v>228</v>
      </c>
      <c r="I40" s="64" t="s">
        <v>70</v>
      </c>
      <c r="J40" s="65" t="s">
        <v>113</v>
      </c>
      <c r="K40" s="38">
        <v>0.644444444444449</v>
      </c>
      <c r="L40" s="41">
        <v>0.6700231481481481</v>
      </c>
      <c r="M40" s="119">
        <f t="shared" si="0"/>
        <v>0.02557870370369908</v>
      </c>
      <c r="N40" s="121">
        <f t="shared" si="4"/>
        <v>0.0034837962962962965</v>
      </c>
      <c r="O40" s="129">
        <f t="shared" si="2"/>
        <v>0.022094907407402782</v>
      </c>
      <c r="P40" s="123">
        <f t="shared" si="3"/>
        <v>35.51131221720099</v>
      </c>
    </row>
    <row r="41" spans="1:16" s="44" customFormat="1" ht="19.5" customHeight="1">
      <c r="A41" s="53">
        <v>30</v>
      </c>
      <c r="B41" s="37">
        <v>25</v>
      </c>
      <c r="C41" s="66" t="s">
        <v>143</v>
      </c>
      <c r="D41" s="60" t="s">
        <v>144</v>
      </c>
      <c r="E41" s="61" t="s">
        <v>101</v>
      </c>
      <c r="F41" s="61" t="s">
        <v>35</v>
      </c>
      <c r="G41" s="62">
        <v>1961</v>
      </c>
      <c r="H41" s="59" t="s">
        <v>145</v>
      </c>
      <c r="I41" s="64" t="s">
        <v>27</v>
      </c>
      <c r="J41" s="65" t="s">
        <v>113</v>
      </c>
      <c r="K41" s="38">
        <v>0.631944444444448</v>
      </c>
      <c r="L41" s="41">
        <v>0.6560532407407408</v>
      </c>
      <c r="M41" s="119">
        <f t="shared" si="0"/>
        <v>0.02410879629629281</v>
      </c>
      <c r="N41" s="121">
        <f t="shared" si="4"/>
        <v>0.001979166666666667</v>
      </c>
      <c r="O41" s="129">
        <f t="shared" si="2"/>
        <v>0.022129629629626144</v>
      </c>
      <c r="P41" s="123">
        <f t="shared" si="3"/>
        <v>37.676428228522006</v>
      </c>
    </row>
    <row r="42" spans="1:16" s="44" customFormat="1" ht="19.5" customHeight="1">
      <c r="A42" s="53">
        <v>31</v>
      </c>
      <c r="B42" s="37">
        <v>58</v>
      </c>
      <c r="C42" s="63" t="s">
        <v>154</v>
      </c>
      <c r="D42" s="60" t="s">
        <v>147</v>
      </c>
      <c r="E42" s="61" t="s">
        <v>30</v>
      </c>
      <c r="F42" s="61" t="s">
        <v>31</v>
      </c>
      <c r="G42" s="61" t="s">
        <v>197</v>
      </c>
      <c r="H42" s="63" t="s">
        <v>241</v>
      </c>
      <c r="I42" s="64" t="s">
        <v>242</v>
      </c>
      <c r="J42" s="65" t="s">
        <v>113</v>
      </c>
      <c r="K42" s="38">
        <v>0.586111111111111</v>
      </c>
      <c r="L42" s="39">
        <v>0.6085648148148148</v>
      </c>
      <c r="M42" s="120">
        <f t="shared" si="0"/>
        <v>0.02245370370370381</v>
      </c>
      <c r="N42" s="121">
        <f t="shared" si="4"/>
        <v>9.259259259259259E-05</v>
      </c>
      <c r="O42" s="130">
        <f t="shared" si="2"/>
        <v>0.022361111111111217</v>
      </c>
      <c r="P42" s="124">
        <f t="shared" si="3"/>
        <v>40.453608247422494</v>
      </c>
    </row>
    <row r="43" spans="1:16" s="44" customFormat="1" ht="19.5" customHeight="1">
      <c r="A43" s="53">
        <v>32</v>
      </c>
      <c r="B43" s="37">
        <v>31</v>
      </c>
      <c r="C43" s="66" t="s">
        <v>177</v>
      </c>
      <c r="D43" s="60" t="s">
        <v>178</v>
      </c>
      <c r="E43" s="61" t="s">
        <v>75</v>
      </c>
      <c r="F43" s="61" t="s">
        <v>71</v>
      </c>
      <c r="G43" s="62">
        <v>1960</v>
      </c>
      <c r="H43" s="63" t="s">
        <v>224</v>
      </c>
      <c r="I43" s="64" t="s">
        <v>121</v>
      </c>
      <c r="J43" s="65" t="s">
        <v>113</v>
      </c>
      <c r="K43" s="38">
        <v>0.623611111111114</v>
      </c>
      <c r="L43" s="41">
        <v>0.6482060185185184</v>
      </c>
      <c r="M43" s="119">
        <f t="shared" si="0"/>
        <v>0.024594907407404443</v>
      </c>
      <c r="N43" s="121">
        <f t="shared" si="4"/>
        <v>0.0020717592592592593</v>
      </c>
      <c r="O43" s="129">
        <f t="shared" si="2"/>
        <v>0.022523148148145183</v>
      </c>
      <c r="P43" s="123">
        <f t="shared" si="3"/>
        <v>36.931764705886806</v>
      </c>
    </row>
    <row r="44" spans="1:16" s="44" customFormat="1" ht="19.5" customHeight="1">
      <c r="A44" s="53">
        <v>33</v>
      </c>
      <c r="B44" s="37">
        <v>24</v>
      </c>
      <c r="C44" s="63" t="s">
        <v>45</v>
      </c>
      <c r="D44" s="60" t="s">
        <v>110</v>
      </c>
      <c r="E44" s="61" t="s">
        <v>50</v>
      </c>
      <c r="F44" s="61" t="s">
        <v>35</v>
      </c>
      <c r="G44" s="62" t="s">
        <v>51</v>
      </c>
      <c r="H44" s="63" t="s">
        <v>95</v>
      </c>
      <c r="I44" s="64" t="s">
        <v>96</v>
      </c>
      <c r="J44" s="65" t="s">
        <v>113</v>
      </c>
      <c r="K44" s="38">
        <v>0.633333333333337</v>
      </c>
      <c r="L44" s="41">
        <v>0.6567708333333333</v>
      </c>
      <c r="M44" s="119">
        <f t="shared" si="0"/>
        <v>0.023437499999996336</v>
      </c>
      <c r="N44" s="121">
        <f t="shared" si="4"/>
        <v>0.0008680555555555555</v>
      </c>
      <c r="O44" s="129">
        <f t="shared" si="2"/>
        <v>0.02256944444444078</v>
      </c>
      <c r="P44" s="123">
        <f t="shared" si="3"/>
        <v>38.755555555561614</v>
      </c>
    </row>
    <row r="45" spans="1:16" s="44" customFormat="1" ht="19.5" customHeight="1">
      <c r="A45" s="53">
        <v>34</v>
      </c>
      <c r="B45" s="37">
        <v>27</v>
      </c>
      <c r="C45" s="66" t="s">
        <v>182</v>
      </c>
      <c r="D45" s="60" t="s">
        <v>57</v>
      </c>
      <c r="E45" s="61" t="s">
        <v>67</v>
      </c>
      <c r="F45" s="61" t="s">
        <v>33</v>
      </c>
      <c r="G45" s="62">
        <v>1975</v>
      </c>
      <c r="H45" s="63" t="s">
        <v>182</v>
      </c>
      <c r="I45" s="64" t="s">
        <v>88</v>
      </c>
      <c r="J45" s="65" t="s">
        <v>113</v>
      </c>
      <c r="K45" s="38">
        <v>0.62916666666667</v>
      </c>
      <c r="L45" s="41">
        <v>0.6524768518518519</v>
      </c>
      <c r="M45" s="119">
        <f t="shared" si="0"/>
        <v>0.02331018518518191</v>
      </c>
      <c r="N45" s="121">
        <f t="shared" si="4"/>
        <v>1.1574074074074073E-05</v>
      </c>
      <c r="O45" s="129">
        <f t="shared" si="2"/>
        <v>0.023298611111107835</v>
      </c>
      <c r="P45" s="123">
        <f t="shared" si="3"/>
        <v>38.9672293942458</v>
      </c>
    </row>
    <row r="46" spans="1:16" s="44" customFormat="1" ht="19.5" customHeight="1">
      <c r="A46" s="53">
        <v>35</v>
      </c>
      <c r="B46" s="37">
        <v>49</v>
      </c>
      <c r="C46" s="63" t="s">
        <v>66</v>
      </c>
      <c r="D46" s="60" t="s">
        <v>25</v>
      </c>
      <c r="E46" s="61" t="s">
        <v>75</v>
      </c>
      <c r="F46" s="61" t="s">
        <v>48</v>
      </c>
      <c r="G46" s="62">
        <v>1952</v>
      </c>
      <c r="H46" s="59" t="s">
        <v>66</v>
      </c>
      <c r="I46" s="64" t="s">
        <v>209</v>
      </c>
      <c r="J46" s="65" t="s">
        <v>113</v>
      </c>
      <c r="K46" s="38">
        <v>0.598611111111112</v>
      </c>
      <c r="L46" s="39">
        <v>0.6254398148148148</v>
      </c>
      <c r="M46" s="120">
        <f t="shared" si="0"/>
        <v>0.026828703703702828</v>
      </c>
      <c r="N46" s="121">
        <f t="shared" si="4"/>
        <v>0.0032407407407407406</v>
      </c>
      <c r="O46" s="130">
        <f t="shared" si="2"/>
        <v>0.023587962962962086</v>
      </c>
      <c r="P46" s="124">
        <f t="shared" si="3"/>
        <v>33.8567730802427</v>
      </c>
    </row>
    <row r="47" spans="1:16" s="44" customFormat="1" ht="19.5" customHeight="1">
      <c r="A47" s="53">
        <v>36</v>
      </c>
      <c r="B47" s="37">
        <v>52</v>
      </c>
      <c r="C47" s="63" t="s">
        <v>158</v>
      </c>
      <c r="D47" s="60" t="s">
        <v>22</v>
      </c>
      <c r="E47" s="67" t="s">
        <v>33</v>
      </c>
      <c r="F47" s="67" t="s">
        <v>33</v>
      </c>
      <c r="G47" s="62">
        <v>1964</v>
      </c>
      <c r="H47" s="63" t="s">
        <v>207</v>
      </c>
      <c r="I47" s="64" t="s">
        <v>208</v>
      </c>
      <c r="J47" s="65" t="s">
        <v>113</v>
      </c>
      <c r="K47" s="38">
        <v>0.5944444444444444</v>
      </c>
      <c r="L47" s="39">
        <v>0.6195717592592592</v>
      </c>
      <c r="M47" s="120">
        <f t="shared" si="0"/>
        <v>0.025127314814814783</v>
      </c>
      <c r="N47" s="121">
        <f t="shared" si="4"/>
        <v>0.0015393518518518519</v>
      </c>
      <c r="O47" s="130">
        <f t="shared" si="2"/>
        <v>0.023587962962962932</v>
      </c>
      <c r="P47" s="124">
        <f t="shared" si="3"/>
        <v>36.149239981575356</v>
      </c>
    </row>
    <row r="48" spans="1:16" s="44" customFormat="1" ht="19.5" customHeight="1">
      <c r="A48" s="53">
        <v>37</v>
      </c>
      <c r="B48" s="103">
        <v>61</v>
      </c>
      <c r="C48" s="104" t="s">
        <v>38</v>
      </c>
      <c r="D48" s="105" t="s">
        <v>39</v>
      </c>
      <c r="E48" s="106">
        <v>23</v>
      </c>
      <c r="F48" s="106">
        <v>8</v>
      </c>
      <c r="G48" s="106">
        <v>1962</v>
      </c>
      <c r="H48" s="104" t="s">
        <v>243</v>
      </c>
      <c r="I48" s="107" t="s">
        <v>230</v>
      </c>
      <c r="J48" s="108" t="s">
        <v>76</v>
      </c>
      <c r="K48" s="55">
        <v>0.6666666666666666</v>
      </c>
      <c r="L48" s="74">
        <v>0.6923032407407407</v>
      </c>
      <c r="M48" s="119">
        <f t="shared" si="0"/>
        <v>0.025636574074074048</v>
      </c>
      <c r="N48" s="122">
        <f t="shared" si="4"/>
        <v>0.0018287037037037037</v>
      </c>
      <c r="O48" s="131">
        <f t="shared" si="2"/>
        <v>0.023807870370370344</v>
      </c>
      <c r="P48" s="125">
        <f t="shared" si="3"/>
        <v>35.43115124153503</v>
      </c>
    </row>
    <row r="49" spans="1:17" s="8" customFormat="1" ht="19.5" customHeight="1">
      <c r="A49" s="53">
        <v>38</v>
      </c>
      <c r="B49" s="37">
        <v>19</v>
      </c>
      <c r="C49" s="66" t="s">
        <v>104</v>
      </c>
      <c r="D49" s="60" t="s">
        <v>142</v>
      </c>
      <c r="E49" s="61" t="s">
        <v>49</v>
      </c>
      <c r="F49" s="61" t="s">
        <v>74</v>
      </c>
      <c r="G49" s="62">
        <v>1972</v>
      </c>
      <c r="H49" s="63" t="s">
        <v>227</v>
      </c>
      <c r="I49" s="64" t="s">
        <v>208</v>
      </c>
      <c r="J49" s="65" t="s">
        <v>113</v>
      </c>
      <c r="K49" s="55">
        <v>0.640277777777782</v>
      </c>
      <c r="L49" s="74">
        <v>0.6646875</v>
      </c>
      <c r="M49" s="119">
        <f t="shared" si="0"/>
        <v>0.024409722222217933</v>
      </c>
      <c r="N49" s="122">
        <f t="shared" si="4"/>
        <v>0.0004166666666666667</v>
      </c>
      <c r="O49" s="131">
        <f t="shared" si="2"/>
        <v>0.023993055555551267</v>
      </c>
      <c r="P49" s="125">
        <f t="shared" si="3"/>
        <v>37.211948790902696</v>
      </c>
      <c r="Q49"/>
    </row>
    <row r="50" spans="1:16" ht="19.5" customHeight="1" thickBot="1">
      <c r="A50" s="53">
        <v>39</v>
      </c>
      <c r="B50" s="37">
        <v>11</v>
      </c>
      <c r="C50" s="66" t="s">
        <v>117</v>
      </c>
      <c r="D50" s="60" t="s">
        <v>118</v>
      </c>
      <c r="E50" s="61" t="s">
        <v>34</v>
      </c>
      <c r="F50" s="61" t="s">
        <v>68</v>
      </c>
      <c r="G50" s="62">
        <v>1974</v>
      </c>
      <c r="H50" s="63" t="s">
        <v>117</v>
      </c>
      <c r="I50" s="64" t="s">
        <v>119</v>
      </c>
      <c r="J50" s="65" t="s">
        <v>113</v>
      </c>
      <c r="K50" s="87">
        <v>0.651388888888894</v>
      </c>
      <c r="L50" s="41">
        <v>0.6775000000000001</v>
      </c>
      <c r="M50" s="119">
        <f t="shared" si="0"/>
        <v>0.02611111111110609</v>
      </c>
      <c r="N50" s="121">
        <f t="shared" si="4"/>
        <v>0.0002199074074074074</v>
      </c>
      <c r="O50" s="132">
        <f t="shared" si="2"/>
        <v>0.02589120370369868</v>
      </c>
      <c r="P50" s="123">
        <f t="shared" si="3"/>
        <v>34.78723404255988</v>
      </c>
    </row>
  </sheetData>
  <sheetProtection selectLockedCells="1" selectUnlockedCells="1"/>
  <mergeCells count="6">
    <mergeCell ref="D2:M4"/>
    <mergeCell ref="D5:M6"/>
    <mergeCell ref="E8:K8"/>
    <mergeCell ref="C10:D10"/>
    <mergeCell ref="E10:G10"/>
    <mergeCell ref="H10:I10"/>
  </mergeCells>
  <printOptions/>
  <pageMargins left="0.18" right="0.12" top="0.39375" bottom="0.6298611111111111" header="0.5118055555555555" footer="0.5118055555555555"/>
  <pageSetup firstPageNumber="1" useFirstPageNumber="1" horizontalDpi="360" verticalDpi="36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120" zoomScaleNormal="120" zoomScalePageLayoutView="0" workbookViewId="0" topLeftCell="A14">
      <selection activeCell="P9" sqref="P9"/>
    </sheetView>
  </sheetViews>
  <sheetFormatPr defaultColWidth="11.57421875" defaultRowHeight="12.75"/>
  <cols>
    <col min="1" max="1" width="3.57421875" style="0" customWidth="1"/>
    <col min="2" max="2" width="4.00390625" style="27" customWidth="1"/>
    <col min="3" max="3" width="13.00390625" style="8" customWidth="1"/>
    <col min="4" max="4" width="10.28125" style="8" customWidth="1"/>
    <col min="5" max="5" width="4.421875" style="8" customWidth="1"/>
    <col min="6" max="6" width="3.7109375" style="8" customWidth="1"/>
    <col min="7" max="7" width="4.8515625" style="8" customWidth="1"/>
    <col min="8" max="8" width="13.00390625" style="8" customWidth="1"/>
    <col min="9" max="9" width="9.57421875" style="8" customWidth="1"/>
    <col min="10" max="10" width="8.8515625" style="18" customWidth="1"/>
    <col min="11" max="11" width="8.7109375" style="18" customWidth="1"/>
    <col min="12" max="12" width="8.8515625" style="8" customWidth="1"/>
    <col min="13" max="13" width="6.28125" style="18" customWidth="1"/>
    <col min="14" max="14" width="8.140625" style="8" customWidth="1"/>
  </cols>
  <sheetData>
    <row r="1" spans="2:14" ht="8.25" customHeight="1" thickBot="1">
      <c r="B1" s="19"/>
      <c r="C1" s="4"/>
      <c r="D1" s="5"/>
      <c r="E1" s="5"/>
      <c r="F1" s="5"/>
      <c r="G1" s="5"/>
      <c r="H1" s="5"/>
      <c r="I1" s="5"/>
      <c r="J1" s="11"/>
      <c r="K1" s="11"/>
      <c r="L1" s="5"/>
      <c r="M1" s="35"/>
      <c r="N1" s="12"/>
    </row>
    <row r="2" spans="2:14" ht="8.25" customHeight="1">
      <c r="B2" s="19"/>
      <c r="C2" s="4"/>
      <c r="D2" s="139" t="s">
        <v>13</v>
      </c>
      <c r="E2" s="140"/>
      <c r="F2" s="140"/>
      <c r="G2" s="140"/>
      <c r="H2" s="140"/>
      <c r="I2" s="140"/>
      <c r="J2" s="140"/>
      <c r="K2" s="140"/>
      <c r="L2" s="141"/>
      <c r="M2" s="35"/>
      <c r="N2" s="12"/>
    </row>
    <row r="3" spans="2:14" ht="8.25" customHeight="1">
      <c r="B3" s="20"/>
      <c r="C3" s="5"/>
      <c r="D3" s="142"/>
      <c r="E3" s="143"/>
      <c r="F3" s="143"/>
      <c r="G3" s="143"/>
      <c r="H3" s="143"/>
      <c r="I3" s="143"/>
      <c r="J3" s="143"/>
      <c r="K3" s="143"/>
      <c r="L3" s="144"/>
      <c r="M3" s="11"/>
      <c r="N3" s="5"/>
    </row>
    <row r="4" spans="2:14" ht="8.25" customHeight="1" thickBot="1">
      <c r="B4" s="20"/>
      <c r="C4" s="5"/>
      <c r="D4" s="145"/>
      <c r="E4" s="146"/>
      <c r="F4" s="146"/>
      <c r="G4" s="146"/>
      <c r="H4" s="146"/>
      <c r="I4" s="146"/>
      <c r="J4" s="146"/>
      <c r="K4" s="146"/>
      <c r="L4" s="147"/>
      <c r="M4" s="11"/>
      <c r="N4" s="5"/>
    </row>
    <row r="5" spans="2:14" ht="8.25" customHeight="1">
      <c r="B5" s="20"/>
      <c r="C5" s="5"/>
      <c r="D5" s="148" t="s">
        <v>151</v>
      </c>
      <c r="E5" s="149"/>
      <c r="F5" s="149"/>
      <c r="G5" s="149"/>
      <c r="H5" s="149"/>
      <c r="I5" s="149"/>
      <c r="J5" s="149"/>
      <c r="K5" s="149"/>
      <c r="L5" s="150"/>
      <c r="M5" s="11"/>
      <c r="N5" s="5"/>
    </row>
    <row r="6" spans="2:15" ht="11.25" customHeight="1" thickBot="1">
      <c r="B6" s="21"/>
      <c r="C6" s="10"/>
      <c r="D6" s="151"/>
      <c r="E6" s="152"/>
      <c r="F6" s="152"/>
      <c r="G6" s="152"/>
      <c r="H6" s="152"/>
      <c r="I6" s="152"/>
      <c r="J6" s="152"/>
      <c r="K6" s="152"/>
      <c r="L6" s="153"/>
      <c r="M6" s="11"/>
      <c r="N6" s="5"/>
      <c r="O6" s="1"/>
    </row>
    <row r="7" spans="2:14" ht="11.25" customHeight="1" thickBot="1">
      <c r="B7" s="22"/>
      <c r="C7" s="9"/>
      <c r="D7" s="9"/>
      <c r="E7" s="9"/>
      <c r="F7" s="9"/>
      <c r="G7" s="9"/>
      <c r="H7" s="9"/>
      <c r="I7" s="9"/>
      <c r="J7" s="13"/>
      <c r="K7" s="13"/>
      <c r="L7" s="9"/>
      <c r="M7" s="11"/>
      <c r="N7" s="5"/>
    </row>
    <row r="8" spans="2:14" ht="21" customHeight="1" thickBot="1">
      <c r="B8" s="23"/>
      <c r="C8" s="6"/>
      <c r="D8" s="9"/>
      <c r="E8" s="154" t="s">
        <v>245</v>
      </c>
      <c r="F8" s="155"/>
      <c r="G8" s="155"/>
      <c r="H8" s="155"/>
      <c r="I8" s="155"/>
      <c r="J8" s="156"/>
      <c r="K8" s="14"/>
      <c r="L8" s="15"/>
      <c r="M8" s="11"/>
      <c r="N8" s="5"/>
    </row>
    <row r="9" spans="2:14" ht="11.25" customHeight="1">
      <c r="B9" s="24"/>
      <c r="C9" s="7"/>
      <c r="D9" s="5"/>
      <c r="E9" s="5"/>
      <c r="F9" s="5"/>
      <c r="G9" s="5"/>
      <c r="H9" s="5"/>
      <c r="I9" s="5"/>
      <c r="J9" s="11"/>
      <c r="K9" s="11"/>
      <c r="L9" s="5"/>
      <c r="M9" s="11"/>
      <c r="N9" s="5"/>
    </row>
    <row r="10" spans="2:14" ht="11.25" customHeight="1">
      <c r="B10" s="25" t="s">
        <v>0</v>
      </c>
      <c r="C10" s="157" t="s">
        <v>16</v>
      </c>
      <c r="D10" s="158"/>
      <c r="E10" s="159" t="s">
        <v>4</v>
      </c>
      <c r="F10" s="160"/>
      <c r="G10" s="161"/>
      <c r="H10" s="162" t="s">
        <v>19</v>
      </c>
      <c r="I10" s="163"/>
      <c r="J10" s="28" t="s">
        <v>8</v>
      </c>
      <c r="K10" s="29" t="s">
        <v>9</v>
      </c>
      <c r="L10" s="54" t="s">
        <v>10</v>
      </c>
      <c r="M10" s="30" t="s">
        <v>2</v>
      </c>
      <c r="N10" s="126" t="s">
        <v>11</v>
      </c>
    </row>
    <row r="11" spans="2:14" ht="11.25" customHeight="1">
      <c r="B11" s="26" t="s">
        <v>3</v>
      </c>
      <c r="C11" s="2" t="s">
        <v>17</v>
      </c>
      <c r="D11" s="2" t="s">
        <v>18</v>
      </c>
      <c r="E11" s="3" t="s">
        <v>7</v>
      </c>
      <c r="F11" s="3" t="s">
        <v>5</v>
      </c>
      <c r="G11" s="3" t="s">
        <v>6</v>
      </c>
      <c r="H11" s="2" t="s">
        <v>17</v>
      </c>
      <c r="I11" s="2" t="s">
        <v>18</v>
      </c>
      <c r="J11" s="34"/>
      <c r="K11" s="34"/>
      <c r="L11" s="118"/>
      <c r="M11" s="31"/>
      <c r="N11" s="133" t="s">
        <v>12</v>
      </c>
    </row>
    <row r="12" spans="1:14" ht="34.5" customHeight="1">
      <c r="A12" s="53">
        <v>1</v>
      </c>
      <c r="B12" s="37">
        <v>5</v>
      </c>
      <c r="C12" s="111" t="s">
        <v>195</v>
      </c>
      <c r="D12" s="42" t="s">
        <v>54</v>
      </c>
      <c r="E12" s="46" t="s">
        <v>50</v>
      </c>
      <c r="F12" s="46" t="s">
        <v>35</v>
      </c>
      <c r="G12" s="47">
        <v>1965</v>
      </c>
      <c r="H12" s="113" t="s">
        <v>237</v>
      </c>
      <c r="I12" s="45" t="s">
        <v>57</v>
      </c>
      <c r="J12" s="38">
        <v>0.659722222222228</v>
      </c>
      <c r="K12" s="41">
        <v>0.6808912037037037</v>
      </c>
      <c r="L12" s="119">
        <f aca="true" t="shared" si="0" ref="L12:L21">K12-J12</f>
        <v>0.021168981481475724</v>
      </c>
      <c r="M12" s="40">
        <f aca="true" t="shared" si="1" ref="M12:M21">((2015-G12-40)*12+(10-F12))/86400</f>
        <v>0.0014236111111111112</v>
      </c>
      <c r="N12" s="52">
        <f aca="true" t="shared" si="2" ref="N12:N21">L12-M12</f>
        <v>0.019745370370364612</v>
      </c>
    </row>
    <row r="13" spans="1:14" ht="34.5" customHeight="1">
      <c r="A13" s="53">
        <v>2</v>
      </c>
      <c r="B13" s="37">
        <v>34</v>
      </c>
      <c r="C13" s="113" t="s">
        <v>80</v>
      </c>
      <c r="D13" s="42" t="s">
        <v>54</v>
      </c>
      <c r="E13" s="46" t="s">
        <v>73</v>
      </c>
      <c r="F13" s="46" t="s">
        <v>31</v>
      </c>
      <c r="G13" s="46" t="s">
        <v>86</v>
      </c>
      <c r="H13" s="114" t="s">
        <v>69</v>
      </c>
      <c r="I13" s="49" t="s">
        <v>70</v>
      </c>
      <c r="J13" s="38">
        <v>0.619444444444447</v>
      </c>
      <c r="K13" s="41">
        <v>0.6415856481481481</v>
      </c>
      <c r="L13" s="119">
        <f t="shared" si="0"/>
        <v>0.022141203703701096</v>
      </c>
      <c r="M13" s="40">
        <f t="shared" si="1"/>
        <v>0.0017592592592592592</v>
      </c>
      <c r="N13" s="52">
        <f t="shared" si="2"/>
        <v>0.020381944444441837</v>
      </c>
    </row>
    <row r="14" spans="1:14" s="44" customFormat="1" ht="34.5" customHeight="1">
      <c r="A14" s="53">
        <v>3</v>
      </c>
      <c r="B14" s="37">
        <v>47</v>
      </c>
      <c r="C14" s="111" t="s">
        <v>161</v>
      </c>
      <c r="D14" s="42" t="s">
        <v>22</v>
      </c>
      <c r="E14" s="46" t="s">
        <v>59</v>
      </c>
      <c r="F14" s="46" t="s">
        <v>34</v>
      </c>
      <c r="G14" s="47">
        <v>1947</v>
      </c>
      <c r="H14" s="113" t="s">
        <v>240</v>
      </c>
      <c r="I14" s="45" t="s">
        <v>43</v>
      </c>
      <c r="J14" s="38">
        <v>0.60138888888889</v>
      </c>
      <c r="K14" s="39">
        <v>0.6257523148148149</v>
      </c>
      <c r="L14" s="120">
        <f t="shared" si="0"/>
        <v>0.024363425925924886</v>
      </c>
      <c r="M14" s="40">
        <f t="shared" si="1"/>
        <v>0.003946759259259259</v>
      </c>
      <c r="N14" s="36">
        <f t="shared" si="2"/>
        <v>0.020416666666665625</v>
      </c>
    </row>
    <row r="15" spans="1:14" s="44" customFormat="1" ht="34.5" customHeight="1">
      <c r="A15" s="53">
        <v>4</v>
      </c>
      <c r="B15" s="37">
        <v>40</v>
      </c>
      <c r="C15" s="111" t="s">
        <v>168</v>
      </c>
      <c r="D15" s="42" t="s">
        <v>169</v>
      </c>
      <c r="E15" s="46" t="s">
        <v>75</v>
      </c>
      <c r="F15" s="46" t="s">
        <v>68</v>
      </c>
      <c r="G15" s="46" t="s">
        <v>199</v>
      </c>
      <c r="H15" s="112" t="s">
        <v>218</v>
      </c>
      <c r="I15" s="45" t="s">
        <v>88</v>
      </c>
      <c r="J15" s="38">
        <v>0.611111111111113</v>
      </c>
      <c r="K15" s="41">
        <v>0.6366087962962963</v>
      </c>
      <c r="L15" s="119">
        <f t="shared" si="0"/>
        <v>0.02549768518518325</v>
      </c>
      <c r="M15" s="40">
        <f t="shared" si="1"/>
        <v>0.0038310185185185183</v>
      </c>
      <c r="N15" s="52">
        <f t="shared" si="2"/>
        <v>0.02166666666666473</v>
      </c>
    </row>
    <row r="16" spans="1:14" s="44" customFormat="1" ht="34.5" customHeight="1">
      <c r="A16" s="53">
        <v>5</v>
      </c>
      <c r="B16" s="37">
        <v>6</v>
      </c>
      <c r="C16" s="113" t="s">
        <v>194</v>
      </c>
      <c r="D16" s="42" t="s">
        <v>24</v>
      </c>
      <c r="E16" s="46" t="s">
        <v>81</v>
      </c>
      <c r="F16" s="46" t="s">
        <v>34</v>
      </c>
      <c r="G16" s="47">
        <v>1960</v>
      </c>
      <c r="H16" s="113" t="s">
        <v>236</v>
      </c>
      <c r="I16" s="45" t="s">
        <v>131</v>
      </c>
      <c r="J16" s="38">
        <v>0.658333333333339</v>
      </c>
      <c r="K16" s="41">
        <v>0.6823842592592593</v>
      </c>
      <c r="L16" s="119">
        <f t="shared" si="0"/>
        <v>0.024050925925920286</v>
      </c>
      <c r="M16" s="40">
        <f t="shared" si="1"/>
        <v>0.0021412037037037038</v>
      </c>
      <c r="N16" s="52">
        <f t="shared" si="2"/>
        <v>0.02190972222221658</v>
      </c>
    </row>
    <row r="17" spans="1:14" s="44" customFormat="1" ht="34.5" customHeight="1">
      <c r="A17" s="53">
        <v>6</v>
      </c>
      <c r="B17" s="37">
        <v>43</v>
      </c>
      <c r="C17" s="111" t="s">
        <v>165</v>
      </c>
      <c r="D17" s="42" t="s">
        <v>196</v>
      </c>
      <c r="E17" s="48" t="s">
        <v>115</v>
      </c>
      <c r="F17" s="48" t="s">
        <v>30</v>
      </c>
      <c r="G17" s="47">
        <v>1952</v>
      </c>
      <c r="H17" s="113" t="s">
        <v>214</v>
      </c>
      <c r="I17" s="45" t="s">
        <v>44</v>
      </c>
      <c r="J17" s="38">
        <v>0.606944444444446</v>
      </c>
      <c r="K17" s="41">
        <v>0.6327546296296297</v>
      </c>
      <c r="L17" s="119">
        <f t="shared" si="0"/>
        <v>0.025810185185183743</v>
      </c>
      <c r="M17" s="40">
        <f t="shared" si="1"/>
        <v>0.003171296296296296</v>
      </c>
      <c r="N17" s="52">
        <f t="shared" si="2"/>
        <v>0.022638888888887446</v>
      </c>
    </row>
    <row r="18" spans="1:14" s="44" customFormat="1" ht="34.5" customHeight="1">
      <c r="A18" s="53">
        <v>7</v>
      </c>
      <c r="B18" s="37">
        <v>32</v>
      </c>
      <c r="C18" s="111" t="s">
        <v>120</v>
      </c>
      <c r="D18" s="42" t="s">
        <v>98</v>
      </c>
      <c r="E18" s="46" t="s">
        <v>71</v>
      </c>
      <c r="F18" s="46" t="s">
        <v>31</v>
      </c>
      <c r="G18" s="47">
        <v>1968</v>
      </c>
      <c r="H18" s="113" t="s">
        <v>120</v>
      </c>
      <c r="I18" s="45" t="s">
        <v>121</v>
      </c>
      <c r="J18" s="38">
        <v>0.622222222222225</v>
      </c>
      <c r="K18" s="41">
        <v>0.6465162037037037</v>
      </c>
      <c r="L18" s="119">
        <f t="shared" si="0"/>
        <v>0.024293981481478655</v>
      </c>
      <c r="M18" s="40">
        <f t="shared" si="1"/>
        <v>0.0010648148148148149</v>
      </c>
      <c r="N18" s="52">
        <f t="shared" si="2"/>
        <v>0.02322916666666384</v>
      </c>
    </row>
    <row r="19" spans="1:14" s="44" customFormat="1" ht="34.5" customHeight="1">
      <c r="A19" s="53">
        <v>8</v>
      </c>
      <c r="B19" s="37">
        <v>15</v>
      </c>
      <c r="C19" s="111" t="s">
        <v>187</v>
      </c>
      <c r="D19" s="42" t="s">
        <v>169</v>
      </c>
      <c r="E19" s="46" t="s">
        <v>74</v>
      </c>
      <c r="F19" s="46" t="s">
        <v>30</v>
      </c>
      <c r="G19" s="47">
        <v>1953</v>
      </c>
      <c r="H19" s="113" t="s">
        <v>229</v>
      </c>
      <c r="I19" s="45" t="s">
        <v>230</v>
      </c>
      <c r="J19" s="38">
        <v>0.645833333333338</v>
      </c>
      <c r="K19" s="41">
        <v>0.6728935185185185</v>
      </c>
      <c r="L19" s="119">
        <f t="shared" si="0"/>
        <v>0.027060185185180496</v>
      </c>
      <c r="M19" s="40">
        <f t="shared" si="1"/>
        <v>0.0030324074074074073</v>
      </c>
      <c r="N19" s="52">
        <f t="shared" si="2"/>
        <v>0.02402777777777309</v>
      </c>
    </row>
    <row r="20" spans="1:14" s="44" customFormat="1" ht="34.5" customHeight="1">
      <c r="A20" s="53">
        <v>9</v>
      </c>
      <c r="B20" s="37">
        <v>54</v>
      </c>
      <c r="C20" s="111" t="s">
        <v>126</v>
      </c>
      <c r="D20" s="42" t="s">
        <v>123</v>
      </c>
      <c r="E20" s="46" t="s">
        <v>127</v>
      </c>
      <c r="F20" s="46" t="s">
        <v>74</v>
      </c>
      <c r="G20" s="47">
        <v>1955</v>
      </c>
      <c r="H20" s="113" t="s">
        <v>128</v>
      </c>
      <c r="I20" s="45" t="s">
        <v>129</v>
      </c>
      <c r="J20" s="38">
        <v>0.591666666666667</v>
      </c>
      <c r="K20" s="39">
        <v>0.6185763888888889</v>
      </c>
      <c r="L20" s="120">
        <f t="shared" si="0"/>
        <v>0.026909722222221877</v>
      </c>
      <c r="M20" s="40">
        <f t="shared" si="1"/>
        <v>0.002777777777777778</v>
      </c>
      <c r="N20" s="36">
        <f t="shared" si="2"/>
        <v>0.0241319444444441</v>
      </c>
    </row>
    <row r="21" spans="1:14" s="44" customFormat="1" ht="34.5" customHeight="1">
      <c r="A21" s="53">
        <v>10</v>
      </c>
      <c r="B21" s="37">
        <v>50</v>
      </c>
      <c r="C21" s="112" t="s">
        <v>92</v>
      </c>
      <c r="D21" s="42" t="s">
        <v>41</v>
      </c>
      <c r="E21" s="48" t="s">
        <v>33</v>
      </c>
      <c r="F21" s="48" t="s">
        <v>32</v>
      </c>
      <c r="G21" s="46" t="s">
        <v>72</v>
      </c>
      <c r="H21" s="113" t="s">
        <v>92</v>
      </c>
      <c r="I21" s="45" t="s">
        <v>52</v>
      </c>
      <c r="J21" s="38">
        <v>0.597222222222223</v>
      </c>
      <c r="K21" s="39">
        <v>0.6234837962962964</v>
      </c>
      <c r="L21" s="120">
        <f t="shared" si="0"/>
        <v>0.02626157407407337</v>
      </c>
      <c r="M21" s="40">
        <f t="shared" si="1"/>
        <v>0.0014583333333333334</v>
      </c>
      <c r="N21" s="36">
        <f t="shared" si="2"/>
        <v>0.024803240740740036</v>
      </c>
    </row>
  </sheetData>
  <sheetProtection selectLockedCells="1" selectUnlockedCells="1"/>
  <mergeCells count="6">
    <mergeCell ref="D2:L4"/>
    <mergeCell ref="D5:L6"/>
    <mergeCell ref="E8:J8"/>
    <mergeCell ref="C10:D10"/>
    <mergeCell ref="E10:G10"/>
    <mergeCell ref="H10:I10"/>
  </mergeCells>
  <printOptions/>
  <pageMargins left="0.18" right="0.12" top="0.39375" bottom="0.6298611111111111" header="0.5118055555555555" footer="0.5118055555555555"/>
  <pageSetup firstPageNumber="1" useFirstPageNumber="1" horizontalDpi="360" verticalDpi="36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120" zoomScaleNormal="120" zoomScalePageLayoutView="0" workbookViewId="0" topLeftCell="A1">
      <selection activeCell="M10" sqref="M10:M17"/>
    </sheetView>
  </sheetViews>
  <sheetFormatPr defaultColWidth="11.57421875" defaultRowHeight="12.75"/>
  <cols>
    <col min="1" max="1" width="4.8515625" style="0" customWidth="1"/>
    <col min="2" max="2" width="4.00390625" style="27" customWidth="1"/>
    <col min="3" max="3" width="13.00390625" style="8" customWidth="1"/>
    <col min="4" max="4" width="10.28125" style="8" customWidth="1"/>
    <col min="5" max="5" width="4.421875" style="8" customWidth="1"/>
    <col min="6" max="6" width="3.7109375" style="8" customWidth="1"/>
    <col min="7" max="7" width="4.8515625" style="8" customWidth="1"/>
    <col min="8" max="8" width="13.00390625" style="8" customWidth="1"/>
    <col min="9" max="9" width="9.57421875" style="8" customWidth="1"/>
    <col min="10" max="10" width="9.28125" style="8" customWidth="1"/>
    <col min="11" max="11" width="8.8515625" style="18" customWidth="1"/>
    <col min="12" max="12" width="8.7109375" style="18" customWidth="1"/>
    <col min="13" max="13" width="8.8515625" style="8" customWidth="1"/>
    <col min="14" max="14" width="6.8515625" style="8" customWidth="1"/>
  </cols>
  <sheetData>
    <row r="1" spans="2:13" ht="8.25" customHeight="1" thickBot="1">
      <c r="B1" s="19"/>
      <c r="C1" s="4"/>
      <c r="D1" s="5"/>
      <c r="E1" s="5"/>
      <c r="F1" s="5"/>
      <c r="G1" s="5"/>
      <c r="H1" s="5"/>
      <c r="I1" s="5"/>
      <c r="J1" s="5"/>
      <c r="K1" s="11"/>
      <c r="L1" s="11"/>
      <c r="M1" s="5"/>
    </row>
    <row r="2" spans="2:13" ht="8.25" customHeight="1">
      <c r="B2" s="19"/>
      <c r="C2" s="4"/>
      <c r="D2" s="139" t="s">
        <v>13</v>
      </c>
      <c r="E2" s="140"/>
      <c r="F2" s="140"/>
      <c r="G2" s="140"/>
      <c r="H2" s="140"/>
      <c r="I2" s="140"/>
      <c r="J2" s="140"/>
      <c r="K2" s="140"/>
      <c r="L2" s="140"/>
      <c r="M2" s="141"/>
    </row>
    <row r="3" spans="2:13" ht="8.25" customHeight="1">
      <c r="B3" s="20"/>
      <c r="C3" s="5"/>
      <c r="D3" s="142"/>
      <c r="E3" s="143"/>
      <c r="F3" s="143"/>
      <c r="G3" s="143"/>
      <c r="H3" s="143"/>
      <c r="I3" s="143"/>
      <c r="J3" s="143"/>
      <c r="K3" s="143"/>
      <c r="L3" s="143"/>
      <c r="M3" s="144"/>
    </row>
    <row r="4" spans="2:13" ht="8.25" customHeight="1" thickBot="1">
      <c r="B4" s="20"/>
      <c r="C4" s="5"/>
      <c r="D4" s="145"/>
      <c r="E4" s="146"/>
      <c r="F4" s="146"/>
      <c r="G4" s="146"/>
      <c r="H4" s="146"/>
      <c r="I4" s="146"/>
      <c r="J4" s="146"/>
      <c r="K4" s="146"/>
      <c r="L4" s="146"/>
      <c r="M4" s="147"/>
    </row>
    <row r="5" spans="2:13" ht="8.25" customHeight="1">
      <c r="B5" s="20"/>
      <c r="C5" s="5"/>
      <c r="D5" s="148" t="s">
        <v>151</v>
      </c>
      <c r="E5" s="149"/>
      <c r="F5" s="149"/>
      <c r="G5" s="149"/>
      <c r="H5" s="149"/>
      <c r="I5" s="149"/>
      <c r="J5" s="149"/>
      <c r="K5" s="149"/>
      <c r="L5" s="149"/>
      <c r="M5" s="150"/>
    </row>
    <row r="6" spans="2:15" ht="11.25" customHeight="1" thickBot="1">
      <c r="B6" s="21"/>
      <c r="C6" s="10"/>
      <c r="D6" s="151"/>
      <c r="E6" s="152"/>
      <c r="F6" s="152"/>
      <c r="G6" s="152"/>
      <c r="H6" s="152"/>
      <c r="I6" s="152"/>
      <c r="J6" s="152"/>
      <c r="K6" s="152"/>
      <c r="L6" s="152"/>
      <c r="M6" s="153"/>
      <c r="O6" s="1"/>
    </row>
    <row r="7" spans="2:13" ht="11.25" customHeight="1" thickBot="1">
      <c r="B7" s="22"/>
      <c r="C7" s="9"/>
      <c r="D7" s="9"/>
      <c r="E7" s="9"/>
      <c r="F7" s="9"/>
      <c r="G7" s="9"/>
      <c r="H7" s="9"/>
      <c r="I7" s="9"/>
      <c r="J7" s="9"/>
      <c r="K7" s="13"/>
      <c r="L7" s="13"/>
      <c r="M7" s="9"/>
    </row>
    <row r="8" spans="2:13" ht="21" customHeight="1" thickBot="1">
      <c r="B8" s="23"/>
      <c r="C8" s="6"/>
      <c r="D8" s="9"/>
      <c r="E8" s="154" t="s">
        <v>246</v>
      </c>
      <c r="F8" s="155"/>
      <c r="G8" s="155"/>
      <c r="H8" s="155"/>
      <c r="I8" s="155"/>
      <c r="J8" s="155"/>
      <c r="K8" s="156"/>
      <c r="L8" s="14"/>
      <c r="M8" s="15"/>
    </row>
    <row r="9" spans="2:13" ht="11.25" customHeight="1" thickBot="1">
      <c r="B9" s="24"/>
      <c r="C9" s="7"/>
      <c r="D9" s="5"/>
      <c r="E9" s="5"/>
      <c r="F9" s="5"/>
      <c r="G9" s="5"/>
      <c r="H9" s="5"/>
      <c r="I9" s="5"/>
      <c r="J9" s="5"/>
      <c r="K9" s="11"/>
      <c r="L9" s="11"/>
      <c r="M9" s="5"/>
    </row>
    <row r="10" spans="2:14" ht="11.25" customHeight="1">
      <c r="B10" s="25" t="s">
        <v>0</v>
      </c>
      <c r="C10" s="157" t="s">
        <v>16</v>
      </c>
      <c r="D10" s="158"/>
      <c r="E10" s="159" t="s">
        <v>4</v>
      </c>
      <c r="F10" s="160"/>
      <c r="G10" s="161"/>
      <c r="H10" s="162" t="s">
        <v>19</v>
      </c>
      <c r="I10" s="163"/>
      <c r="J10" s="32" t="s">
        <v>1</v>
      </c>
      <c r="K10" s="28" t="s">
        <v>8</v>
      </c>
      <c r="L10" s="29" t="s">
        <v>9</v>
      </c>
      <c r="M10" s="134" t="s">
        <v>10</v>
      </c>
      <c r="N10" s="16" t="s">
        <v>14</v>
      </c>
    </row>
    <row r="11" spans="2:14" ht="11.25" customHeight="1" thickBot="1">
      <c r="B11" s="26" t="s">
        <v>3</v>
      </c>
      <c r="C11" s="2" t="s">
        <v>17</v>
      </c>
      <c r="D11" s="2" t="s">
        <v>18</v>
      </c>
      <c r="E11" s="3" t="s">
        <v>7</v>
      </c>
      <c r="F11" s="3" t="s">
        <v>5</v>
      </c>
      <c r="G11" s="3" t="s">
        <v>6</v>
      </c>
      <c r="H11" s="2" t="s">
        <v>17</v>
      </c>
      <c r="I11" s="2" t="s">
        <v>18</v>
      </c>
      <c r="J11" s="33"/>
      <c r="K11" s="34"/>
      <c r="L11" s="34"/>
      <c r="M11" s="135"/>
      <c r="N11" s="17" t="s">
        <v>15</v>
      </c>
    </row>
    <row r="12" spans="1:14" ht="50.25" customHeight="1" thickBot="1">
      <c r="A12" s="53">
        <v>1</v>
      </c>
      <c r="B12" s="37">
        <v>21</v>
      </c>
      <c r="C12" s="63" t="s">
        <v>136</v>
      </c>
      <c r="D12" s="69" t="s">
        <v>137</v>
      </c>
      <c r="E12" s="67">
        <v>30</v>
      </c>
      <c r="F12" s="67">
        <v>12</v>
      </c>
      <c r="G12" s="67" t="s">
        <v>138</v>
      </c>
      <c r="H12" s="63" t="s">
        <v>108</v>
      </c>
      <c r="I12" s="64" t="s">
        <v>109</v>
      </c>
      <c r="J12" s="65" t="s">
        <v>37</v>
      </c>
      <c r="K12" s="38">
        <v>0.637500000000004</v>
      </c>
      <c r="L12" s="41">
        <v>0.6596875</v>
      </c>
      <c r="M12" s="51">
        <f aca="true" t="shared" si="0" ref="M12:M17">L12-K12</f>
        <v>0.02218749999999603</v>
      </c>
      <c r="N12" s="116">
        <f aca="true" t="shared" si="1" ref="N12:N17">21.8/((M12)*24)</f>
        <v>40.938967136157565</v>
      </c>
    </row>
    <row r="13" spans="1:14" ht="50.25" customHeight="1" thickBot="1">
      <c r="A13" s="53">
        <v>2</v>
      </c>
      <c r="B13" s="37">
        <v>37</v>
      </c>
      <c r="C13" s="63" t="s">
        <v>172</v>
      </c>
      <c r="D13" s="60" t="s">
        <v>173</v>
      </c>
      <c r="E13" s="67" t="s">
        <v>48</v>
      </c>
      <c r="F13" s="67" t="s">
        <v>71</v>
      </c>
      <c r="G13" s="62">
        <v>1977</v>
      </c>
      <c r="H13" s="63" t="s">
        <v>221</v>
      </c>
      <c r="I13" s="64" t="s">
        <v>122</v>
      </c>
      <c r="J13" s="65" t="s">
        <v>37</v>
      </c>
      <c r="K13" s="38">
        <v>0.61527777777778</v>
      </c>
      <c r="L13" s="41">
        <v>0.6397106481481482</v>
      </c>
      <c r="M13" s="51">
        <f t="shared" si="0"/>
        <v>0.02443287037036812</v>
      </c>
      <c r="N13" s="116">
        <f t="shared" si="1"/>
        <v>37.17669351018817</v>
      </c>
    </row>
    <row r="14" spans="1:14" s="44" customFormat="1" ht="50.25" customHeight="1" thickBot="1">
      <c r="A14" s="110">
        <v>3</v>
      </c>
      <c r="B14" s="37">
        <v>18</v>
      </c>
      <c r="C14" s="63" t="s">
        <v>238</v>
      </c>
      <c r="D14" s="60" t="s">
        <v>239</v>
      </c>
      <c r="E14" s="67" t="s">
        <v>202</v>
      </c>
      <c r="F14" s="67" t="s">
        <v>35</v>
      </c>
      <c r="G14" s="62">
        <v>1969</v>
      </c>
      <c r="H14" s="63" t="s">
        <v>238</v>
      </c>
      <c r="I14" s="64" t="s">
        <v>43</v>
      </c>
      <c r="J14" s="65" t="s">
        <v>113</v>
      </c>
      <c r="K14" s="38">
        <v>0.641666666666671</v>
      </c>
      <c r="L14" s="41">
        <v>0.6671990740740741</v>
      </c>
      <c r="M14" s="51">
        <f t="shared" si="0"/>
        <v>0.025532407407403035</v>
      </c>
      <c r="N14" s="116">
        <f t="shared" si="1"/>
        <v>35.575702629199206</v>
      </c>
    </row>
    <row r="15" spans="1:14" s="44" customFormat="1" ht="50.25" customHeight="1" thickBot="1">
      <c r="A15" s="110">
        <v>4</v>
      </c>
      <c r="B15" s="37">
        <v>41</v>
      </c>
      <c r="C15" s="66" t="s">
        <v>166</v>
      </c>
      <c r="D15" s="60" t="s">
        <v>167</v>
      </c>
      <c r="E15" s="61" t="s">
        <v>47</v>
      </c>
      <c r="F15" s="61" t="s">
        <v>32</v>
      </c>
      <c r="G15" s="62">
        <v>1956</v>
      </c>
      <c r="H15" s="63" t="s">
        <v>217</v>
      </c>
      <c r="I15" s="64" t="s">
        <v>23</v>
      </c>
      <c r="J15" s="65" t="s">
        <v>37</v>
      </c>
      <c r="K15" s="38">
        <v>0.609722222222224</v>
      </c>
      <c r="L15" s="41">
        <v>0.6376967592592593</v>
      </c>
      <c r="M15" s="51">
        <f t="shared" si="0"/>
        <v>0.02797453703703523</v>
      </c>
      <c r="N15" s="116">
        <f t="shared" si="1"/>
        <v>32.470004137362466</v>
      </c>
    </row>
    <row r="16" spans="1:14" s="44" customFormat="1" ht="50.25" customHeight="1" thickBot="1">
      <c r="A16" s="110">
        <v>5</v>
      </c>
      <c r="B16" s="37">
        <v>48</v>
      </c>
      <c r="C16" s="66" t="s">
        <v>159</v>
      </c>
      <c r="D16" s="60" t="s">
        <v>160</v>
      </c>
      <c r="E16" s="61" t="s">
        <v>115</v>
      </c>
      <c r="F16" s="61" t="s">
        <v>34</v>
      </c>
      <c r="G16" s="62">
        <v>1974</v>
      </c>
      <c r="H16" s="63" t="s">
        <v>159</v>
      </c>
      <c r="I16" s="64" t="s">
        <v>210</v>
      </c>
      <c r="J16" s="65" t="s">
        <v>37</v>
      </c>
      <c r="K16" s="38">
        <v>0.600000000000001</v>
      </c>
      <c r="L16" s="39">
        <v>0.6302546296296296</v>
      </c>
      <c r="M16" s="50">
        <f t="shared" si="0"/>
        <v>0.03025462962962866</v>
      </c>
      <c r="N16" s="117">
        <f t="shared" si="1"/>
        <v>30.02295332823356</v>
      </c>
    </row>
    <row r="17" spans="1:14" s="44" customFormat="1" ht="50.25" customHeight="1" thickBot="1">
      <c r="A17" s="110">
        <v>6</v>
      </c>
      <c r="B17" s="37">
        <v>59</v>
      </c>
      <c r="C17" s="66" t="s">
        <v>99</v>
      </c>
      <c r="D17" s="60" t="s">
        <v>153</v>
      </c>
      <c r="E17" s="61"/>
      <c r="F17" s="61"/>
      <c r="G17" s="62"/>
      <c r="H17" s="63" t="s">
        <v>99</v>
      </c>
      <c r="I17" s="64" t="s">
        <v>78</v>
      </c>
      <c r="J17" s="65" t="s">
        <v>37</v>
      </c>
      <c r="K17" s="38">
        <v>0.5847222222222223</v>
      </c>
      <c r="L17" s="39">
        <v>0.6186689814814815</v>
      </c>
      <c r="M17" s="50">
        <f t="shared" si="0"/>
        <v>0.033946759259259274</v>
      </c>
      <c r="N17" s="117">
        <f t="shared" si="1"/>
        <v>26.75758608932832</v>
      </c>
    </row>
  </sheetData>
  <sheetProtection selectLockedCells="1" selectUnlockedCells="1"/>
  <mergeCells count="6">
    <mergeCell ref="D2:M4"/>
    <mergeCell ref="D5:M6"/>
    <mergeCell ref="E8:K8"/>
    <mergeCell ref="C10:D10"/>
    <mergeCell ref="E10:G10"/>
    <mergeCell ref="H10:I10"/>
  </mergeCells>
  <printOptions/>
  <pageMargins left="0.18" right="0.12" top="0.39375" bottom="0.6298611111111111" header="0.5118055555555555" footer="0.5118055555555555"/>
  <pageSetup firstPageNumber="1" useFirstPageNumber="1"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PageLayoutView="0" workbookViewId="0" topLeftCell="A1">
      <selection activeCell="D20" sqref="D20"/>
    </sheetView>
  </sheetViews>
  <sheetFormatPr defaultColWidth="11.57421875" defaultRowHeight="12.75"/>
  <cols>
    <col min="1" max="1" width="5.57421875" style="0" customWidth="1"/>
    <col min="2" max="2" width="4.00390625" style="27" customWidth="1"/>
    <col min="3" max="3" width="13.00390625" style="8" customWidth="1"/>
    <col min="4" max="4" width="10.28125" style="8" customWidth="1"/>
    <col min="5" max="5" width="4.421875" style="8" customWidth="1"/>
    <col min="6" max="6" width="3.7109375" style="8" customWidth="1"/>
    <col min="7" max="7" width="4.8515625" style="8" customWidth="1"/>
    <col min="8" max="8" width="13.00390625" style="8" customWidth="1"/>
    <col min="9" max="9" width="9.57421875" style="8" customWidth="1"/>
    <col min="10" max="10" width="9.28125" style="8" customWidth="1"/>
    <col min="11" max="11" width="8.8515625" style="18" customWidth="1"/>
    <col min="12" max="12" width="8.7109375" style="18" customWidth="1"/>
    <col min="13" max="13" width="8.8515625" style="8" customWidth="1"/>
    <col min="14" max="14" width="6.8515625" style="8" customWidth="1"/>
  </cols>
  <sheetData>
    <row r="1" spans="2:13" ht="8.25" customHeight="1" thickBot="1">
      <c r="B1" s="19"/>
      <c r="C1" s="4"/>
      <c r="D1" s="5"/>
      <c r="E1" s="5"/>
      <c r="F1" s="5"/>
      <c r="G1" s="5"/>
      <c r="H1" s="5"/>
      <c r="I1" s="5"/>
      <c r="J1" s="5"/>
      <c r="K1" s="11"/>
      <c r="L1" s="11"/>
      <c r="M1" s="5"/>
    </row>
    <row r="2" spans="2:13" ht="8.25" customHeight="1">
      <c r="B2" s="19"/>
      <c r="C2" s="4"/>
      <c r="D2" s="139" t="s">
        <v>13</v>
      </c>
      <c r="E2" s="140"/>
      <c r="F2" s="140"/>
      <c r="G2" s="140"/>
      <c r="H2" s="140"/>
      <c r="I2" s="140"/>
      <c r="J2" s="140"/>
      <c r="K2" s="140"/>
      <c r="L2" s="140"/>
      <c r="M2" s="141"/>
    </row>
    <row r="3" spans="2:13" ht="8.25" customHeight="1">
      <c r="B3" s="20"/>
      <c r="C3" s="5"/>
      <c r="D3" s="142"/>
      <c r="E3" s="143"/>
      <c r="F3" s="143"/>
      <c r="G3" s="143"/>
      <c r="H3" s="143"/>
      <c r="I3" s="143"/>
      <c r="J3" s="143"/>
      <c r="K3" s="143"/>
      <c r="L3" s="143"/>
      <c r="M3" s="144"/>
    </row>
    <row r="4" spans="2:13" ht="8.25" customHeight="1" thickBot="1">
      <c r="B4" s="20"/>
      <c r="C4" s="5"/>
      <c r="D4" s="145"/>
      <c r="E4" s="146"/>
      <c r="F4" s="146"/>
      <c r="G4" s="146"/>
      <c r="H4" s="146"/>
      <c r="I4" s="146"/>
      <c r="J4" s="146"/>
      <c r="K4" s="146"/>
      <c r="L4" s="146"/>
      <c r="M4" s="147"/>
    </row>
    <row r="5" spans="2:13" ht="8.25" customHeight="1">
      <c r="B5" s="20"/>
      <c r="C5" s="5"/>
      <c r="D5" s="148" t="s">
        <v>151</v>
      </c>
      <c r="E5" s="149"/>
      <c r="F5" s="149"/>
      <c r="G5" s="149"/>
      <c r="H5" s="149"/>
      <c r="I5" s="149"/>
      <c r="J5" s="149"/>
      <c r="K5" s="149"/>
      <c r="L5" s="149"/>
      <c r="M5" s="150"/>
    </row>
    <row r="6" spans="2:15" ht="11.25" customHeight="1" thickBot="1">
      <c r="B6" s="21"/>
      <c r="C6" s="10"/>
      <c r="D6" s="151"/>
      <c r="E6" s="152"/>
      <c r="F6" s="152"/>
      <c r="G6" s="152"/>
      <c r="H6" s="152"/>
      <c r="I6" s="152"/>
      <c r="J6" s="152"/>
      <c r="K6" s="152"/>
      <c r="L6" s="152"/>
      <c r="M6" s="153"/>
      <c r="O6" s="1"/>
    </row>
    <row r="7" spans="2:13" ht="11.25" customHeight="1" thickBot="1">
      <c r="B7" s="22"/>
      <c r="C7" s="9"/>
      <c r="D7" s="9"/>
      <c r="E7" s="9"/>
      <c r="F7" s="9"/>
      <c r="G7" s="9"/>
      <c r="H7" s="9"/>
      <c r="I7" s="9"/>
      <c r="J7" s="9"/>
      <c r="K7" s="13"/>
      <c r="L7" s="13"/>
      <c r="M7" s="9"/>
    </row>
    <row r="8" spans="2:13" ht="21" customHeight="1" thickBot="1">
      <c r="B8" s="23"/>
      <c r="C8" s="6"/>
      <c r="D8" s="9"/>
      <c r="E8" s="154" t="s">
        <v>94</v>
      </c>
      <c r="F8" s="155"/>
      <c r="G8" s="155"/>
      <c r="H8" s="155"/>
      <c r="I8" s="155"/>
      <c r="J8" s="155"/>
      <c r="K8" s="156"/>
      <c r="L8" s="14"/>
      <c r="M8" s="15"/>
    </row>
    <row r="9" spans="2:13" ht="11.25" customHeight="1" thickBot="1">
      <c r="B9" s="24"/>
      <c r="C9" s="7"/>
      <c r="D9" s="5"/>
      <c r="E9" s="5"/>
      <c r="F9" s="5"/>
      <c r="G9" s="5"/>
      <c r="H9" s="5"/>
      <c r="I9" s="5"/>
      <c r="J9" s="5"/>
      <c r="K9" s="11"/>
      <c r="L9" s="11"/>
      <c r="M9" s="5"/>
    </row>
    <row r="10" spans="2:14" ht="11.25" customHeight="1">
      <c r="B10" s="25" t="s">
        <v>0</v>
      </c>
      <c r="C10" s="157" t="s">
        <v>16</v>
      </c>
      <c r="D10" s="158"/>
      <c r="E10" s="159" t="s">
        <v>4</v>
      </c>
      <c r="F10" s="160"/>
      <c r="G10" s="161"/>
      <c r="H10" s="162" t="s">
        <v>19</v>
      </c>
      <c r="I10" s="163"/>
      <c r="J10" s="32" t="s">
        <v>1</v>
      </c>
      <c r="K10" s="28" t="s">
        <v>8</v>
      </c>
      <c r="L10" s="29" t="s">
        <v>9</v>
      </c>
      <c r="M10" s="134" t="s">
        <v>10</v>
      </c>
      <c r="N10" s="16" t="s">
        <v>14</v>
      </c>
    </row>
    <row r="11" spans="2:14" ht="11.25" customHeight="1" thickBot="1">
      <c r="B11" s="26" t="s">
        <v>3</v>
      </c>
      <c r="C11" s="2" t="s">
        <v>17</v>
      </c>
      <c r="D11" s="2" t="s">
        <v>18</v>
      </c>
      <c r="E11" s="3" t="s">
        <v>7</v>
      </c>
      <c r="F11" s="3" t="s">
        <v>5</v>
      </c>
      <c r="G11" s="3" t="s">
        <v>6</v>
      </c>
      <c r="H11" s="2" t="s">
        <v>17</v>
      </c>
      <c r="I11" s="2" t="s">
        <v>18</v>
      </c>
      <c r="J11" s="33"/>
      <c r="K11" s="34"/>
      <c r="L11" s="34"/>
      <c r="M11" s="135"/>
      <c r="N11" s="17" t="s">
        <v>15</v>
      </c>
    </row>
    <row r="12" spans="1:14" ht="26.25" customHeight="1" thickBot="1">
      <c r="A12" s="53">
        <v>1</v>
      </c>
      <c r="B12" s="37">
        <v>46</v>
      </c>
      <c r="C12" s="95" t="s">
        <v>162</v>
      </c>
      <c r="D12" s="69" t="s">
        <v>44</v>
      </c>
      <c r="E12" s="67" t="s">
        <v>31</v>
      </c>
      <c r="F12" s="67" t="s">
        <v>68</v>
      </c>
      <c r="G12" s="70">
        <v>1977</v>
      </c>
      <c r="H12" s="97" t="s">
        <v>100</v>
      </c>
      <c r="I12" s="71" t="s">
        <v>211</v>
      </c>
      <c r="J12" s="65" t="s">
        <v>94</v>
      </c>
      <c r="K12" s="38">
        <v>0.602777777777779</v>
      </c>
      <c r="L12" s="39">
        <v>0.6243287037037036</v>
      </c>
      <c r="M12" s="50">
        <f>L12-K12</f>
        <v>0.02155092592592467</v>
      </c>
      <c r="N12" s="117">
        <f>21.8/((M12)*24)</f>
        <v>42.14822771213995</v>
      </c>
    </row>
    <row r="13" spans="1:14" s="44" customFormat="1" ht="26.25" customHeight="1" thickBot="1">
      <c r="A13" s="110">
        <v>2</v>
      </c>
      <c r="B13" s="37">
        <v>3</v>
      </c>
      <c r="C13" s="95" t="s">
        <v>93</v>
      </c>
      <c r="D13" s="60" t="s">
        <v>78</v>
      </c>
      <c r="E13" s="61" t="s">
        <v>74</v>
      </c>
      <c r="F13" s="61" t="s">
        <v>47</v>
      </c>
      <c r="G13" s="62">
        <v>1957</v>
      </c>
      <c r="H13" s="95" t="s">
        <v>99</v>
      </c>
      <c r="I13" s="64" t="s">
        <v>78</v>
      </c>
      <c r="J13" s="65" t="s">
        <v>94</v>
      </c>
      <c r="K13" s="38">
        <v>0.662500000000006</v>
      </c>
      <c r="L13" s="41">
        <v>0.6856481481481481</v>
      </c>
      <c r="M13" s="51">
        <f>L13-K13</f>
        <v>0.023148148148142145</v>
      </c>
      <c r="N13" s="116">
        <f>21.8/((M13)*24)</f>
        <v>39.24000000001018</v>
      </c>
    </row>
    <row r="14" spans="1:14" ht="26.25" customHeight="1" thickBot="1">
      <c r="A14" s="53">
        <v>3</v>
      </c>
      <c r="B14" s="37">
        <v>56</v>
      </c>
      <c r="C14" s="97" t="s">
        <v>156</v>
      </c>
      <c r="D14" s="60" t="s">
        <v>157</v>
      </c>
      <c r="E14" s="67" t="s">
        <v>58</v>
      </c>
      <c r="F14" s="67" t="s">
        <v>47</v>
      </c>
      <c r="G14" s="61" t="s">
        <v>198</v>
      </c>
      <c r="H14" s="95" t="s">
        <v>93</v>
      </c>
      <c r="I14" s="64" t="s">
        <v>78</v>
      </c>
      <c r="J14" s="65" t="s">
        <v>94</v>
      </c>
      <c r="K14" s="38">
        <v>0.588888888888889</v>
      </c>
      <c r="L14" s="39">
        <v>0.6133449074074074</v>
      </c>
      <c r="M14" s="50">
        <f>L14-K14</f>
        <v>0.02445601851851842</v>
      </c>
      <c r="N14" s="117">
        <f>21.8/((M14)*24)</f>
        <v>37.141504969238206</v>
      </c>
    </row>
  </sheetData>
  <sheetProtection selectLockedCells="1" selectUnlockedCells="1"/>
  <mergeCells count="6">
    <mergeCell ref="D2:M4"/>
    <mergeCell ref="D5:M6"/>
    <mergeCell ref="E8:K8"/>
    <mergeCell ref="C10:D10"/>
    <mergeCell ref="E10:G10"/>
    <mergeCell ref="H10:I10"/>
  </mergeCells>
  <printOptions/>
  <pageMargins left="0.18" right="0.12" top="0.39375" bottom="0.6298611111111111" header="0.5118055555555555" footer="0.5118055555555555"/>
  <pageSetup firstPageNumber="1" useFirstPageNumber="1" horizontalDpi="360" verticalDpi="36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PETITNICOLAS</dc:creator>
  <cp:keywords/>
  <dc:description/>
  <cp:lastModifiedBy>Vincent</cp:lastModifiedBy>
  <cp:lastPrinted>2015-10-04T15:08:14Z</cp:lastPrinted>
  <dcterms:created xsi:type="dcterms:W3CDTF">2012-08-24T09:26:36Z</dcterms:created>
  <dcterms:modified xsi:type="dcterms:W3CDTF">2015-10-05T06:44:07Z</dcterms:modified>
  <cp:category/>
  <cp:version/>
  <cp:contentType/>
  <cp:contentStatus/>
</cp:coreProperties>
</file>