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5180" windowHeight="21760" tabRatio="500" activeTab="0"/>
  </bookViews>
  <sheets>
    <sheet name="Calcul automatique formu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<sst xmlns="http://schemas.openxmlformats.org/spreadsheetml/2006/main" count="27" uniqueCount="27">
  <si>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</si>
  <si>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Diamètre du fil de départ</t>
  </si>
  <si>
    <t>(C-D)/(A-B) = K constante</t>
  </si>
  <si>
    <t>B</t>
  </si>
  <si>
    <t>Diamètre du fil de pointe</t>
  </si>
  <si>
    <t>C</t>
  </si>
  <si>
    <t>Longueur totale du bas de ligne en cm</t>
  </si>
  <si>
    <t>D</t>
  </si>
  <si>
    <t>Longueur de la pointe en cm</t>
  </si>
  <si>
    <t>E</t>
  </si>
  <si>
    <t>Différence entre les diamètres de fil utilisés</t>
  </si>
  <si>
    <t>#</t>
  </si>
  <si>
    <t>Total BDL</t>
  </si>
  <si>
    <t>K*E</t>
  </si>
  <si>
    <t>E = Différence entre les diamètres de fil utilisés</t>
  </si>
  <si>
    <t>(Valeur fixe)</t>
  </si>
  <si>
    <t>Tableau de Thibault GUILPAIN (Hautes Alpes) Equipe de France de pêche à la mouche 2002</t>
  </si>
  <si>
    <t xml:space="preserve"> Kamoufil ou Fluorocarbone</t>
  </si>
  <si>
    <t>Avant pointe et pointe</t>
  </si>
  <si>
    <t xml:space="preserve">Talon </t>
  </si>
  <si>
    <t>MAXIMA</t>
  </si>
  <si>
    <t>A renseigner</t>
  </si>
  <si>
    <t>FORMULE DE CALCUL BDL pour pêche fine (soie #3 #4 #5)</t>
  </si>
  <si>
    <t>Légende</t>
  </si>
  <si>
    <t>K * E = Longueur du brin de fil</t>
  </si>
  <si>
    <t>Source</t>
  </si>
  <si>
    <t xml:space="preserve">  (Cellule B15 doit être égale à cellule S16)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</si>
</sst>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8"/>
      <name val="Calibri"/>
      <family val="0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9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5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34" borderId="0" xfId="0" applyNumberFormat="1" applyFill="1" applyAlignment="1">
      <alignment horizontal="left"/>
    </xf>
    <xf numFmtId="0" fontId="40" fillId="0" borderId="0" xfId="0" applyFont="1" applyAlignment="1">
      <alignment horizontal="left"/>
    </xf>
    <xf numFmtId="0" fontId="32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mailto:lorfly21@gmail.com" TargetMode="External" /><Relationship Id="rId4" Type="http://schemas.openxmlformats.org/officeDocument/2006/relationships/hyperlink" Target="mailto:lorfly21@gmail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24</xdr:row>
      <xdr:rowOff>95250</xdr:rowOff>
    </xdr:from>
    <xdr:to>
      <xdr:col>9</xdr:col>
      <xdr:colOff>1466850</xdr:colOff>
      <xdr:row>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43450"/>
          <a:ext cx="9296400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142875</xdr:rowOff>
    </xdr:from>
    <xdr:to>
      <xdr:col>6</xdr:col>
      <xdr:colOff>361950</xdr:colOff>
      <xdr:row>4</xdr:row>
      <xdr:rowOff>28575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42875"/>
          <a:ext cx="451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calameo.com/read/000489325bd4425f073f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U60"/>
  <sheetViews>
    <sheetView showGridLines="0" tabSelected="1" workbookViewId="0" topLeftCell="A1">
      <selection activeCell="H21" sqref="H21"/>
    </sheetView>
  </sheetViews>
  <sheetFormatPr defaultColWidth="11.00390625" defaultRowHeight="15.75"/>
  <cols>
    <col min="2" max="3" width="10.875" style="1" customWidth="1"/>
    <col min="4" max="4" width="10.875" style="2" customWidth="1"/>
    <col min="9" max="9" width="25.125" style="0" bestFit="1" customWidth="1"/>
    <col min="10" max="10" width="20.375" style="0" customWidth="1"/>
    <col min="11" max="11" width="30.125" style="0" customWidth="1"/>
    <col min="21" max="21" width="12.875" style="0" customWidth="1"/>
  </cols>
  <sheetData>
    <row r="1" ht="15.75"/>
    <row r="2" ht="15.75"/>
    <row r="3" ht="15.75"/>
    <row r="4" ht="15.75"/>
    <row r="5" ht="15.75"/>
    <row r="7" ht="15">
      <c r="B7" s="2" t="s">
        <v>22</v>
      </c>
    </row>
    <row r="8" spans="2:10" ht="15">
      <c r="B8" s="20" t="s">
        <v>25</v>
      </c>
      <c r="J8" s="5"/>
    </row>
    <row r="9" spans="2:10" ht="15">
      <c r="B9" s="2"/>
      <c r="J9" s="5"/>
    </row>
    <row r="10" spans="2:10" ht="15">
      <c r="B10" s="2"/>
      <c r="J10" s="5"/>
    </row>
    <row r="11" spans="2:10" ht="15">
      <c r="B11" s="2"/>
      <c r="J11" s="5"/>
    </row>
    <row r="12" spans="10:17" ht="15">
      <c r="J12" s="5"/>
      <c r="Q12" s="16"/>
    </row>
    <row r="13" spans="13:17" ht="15">
      <c r="M13" t="s">
        <v>20</v>
      </c>
      <c r="Q13" s="16" t="s">
        <v>17</v>
      </c>
    </row>
    <row r="14" spans="2:17" ht="15">
      <c r="B14" s="11">
        <v>40</v>
      </c>
      <c r="C14" s="1" t="s">
        <v>0</v>
      </c>
      <c r="D14" s="2" t="s">
        <v>1</v>
      </c>
      <c r="I14" t="s">
        <v>2</v>
      </c>
      <c r="J14" s="18">
        <f>(B16-B17)/(B14-B15)</f>
        <v>11.25</v>
      </c>
      <c r="M14" t="s">
        <v>19</v>
      </c>
      <c r="Q14" s="16" t="s">
        <v>18</v>
      </c>
    </row>
    <row r="15" spans="2:17" ht="15">
      <c r="B15" s="11">
        <v>12</v>
      </c>
      <c r="C15" s="1" t="s">
        <v>3</v>
      </c>
      <c r="D15" s="2" t="s">
        <v>4</v>
      </c>
      <c r="Q15" s="17"/>
    </row>
    <row r="16" spans="2:21" ht="15">
      <c r="B16" s="11">
        <v>400</v>
      </c>
      <c r="C16" s="1" t="s">
        <v>5</v>
      </c>
      <c r="D16" s="2" t="s">
        <v>6</v>
      </c>
      <c r="I16" t="s">
        <v>24</v>
      </c>
      <c r="K16" s="9"/>
      <c r="L16" s="1" t="s">
        <v>11</v>
      </c>
      <c r="M16" s="4">
        <v>40</v>
      </c>
      <c r="N16" s="4">
        <v>35</v>
      </c>
      <c r="O16" s="4">
        <v>30</v>
      </c>
      <c r="P16" s="4">
        <v>25</v>
      </c>
      <c r="Q16" s="4">
        <v>17</v>
      </c>
      <c r="R16" s="4">
        <v>15</v>
      </c>
      <c r="S16" s="4">
        <v>12</v>
      </c>
      <c r="T16" s="1"/>
      <c r="U16" s="1" t="s">
        <v>12</v>
      </c>
    </row>
    <row r="17" spans="2:21" ht="15">
      <c r="B17" s="11">
        <v>85</v>
      </c>
      <c r="C17" s="1" t="s">
        <v>7</v>
      </c>
      <c r="D17" s="2" t="s">
        <v>8</v>
      </c>
      <c r="I17" s="2" t="s">
        <v>14</v>
      </c>
      <c r="J17" s="2" t="s">
        <v>10</v>
      </c>
      <c r="L17" s="1" t="s">
        <v>9</v>
      </c>
      <c r="M17" s="13">
        <f aca="true" t="shared" si="0" ref="M17:S17">M16-N16</f>
        <v>5</v>
      </c>
      <c r="N17" s="13">
        <f t="shared" si="0"/>
        <v>5</v>
      </c>
      <c r="O17" s="13">
        <f t="shared" si="0"/>
        <v>5</v>
      </c>
      <c r="P17" s="13">
        <f t="shared" si="0"/>
        <v>8</v>
      </c>
      <c r="Q17" s="13">
        <f t="shared" si="0"/>
        <v>2</v>
      </c>
      <c r="R17" s="13">
        <f t="shared" si="0"/>
        <v>3</v>
      </c>
      <c r="S17" s="13">
        <f t="shared" si="0"/>
        <v>12</v>
      </c>
      <c r="T17" s="8"/>
      <c r="U17" s="8"/>
    </row>
    <row r="18" spans="2:21" ht="15">
      <c r="B18" s="12"/>
      <c r="L18" s="1" t="s">
        <v>13</v>
      </c>
      <c r="M18" s="14">
        <f>M17*J14</f>
        <v>56.25</v>
      </c>
      <c r="N18" s="14">
        <f>N17*J14</f>
        <v>56.25</v>
      </c>
      <c r="O18" s="14">
        <f>O17*J14</f>
        <v>56.25</v>
      </c>
      <c r="P18" s="14">
        <f>P17*J14</f>
        <v>90</v>
      </c>
      <c r="Q18" s="14">
        <f>Q17*J14</f>
        <v>22.5</v>
      </c>
      <c r="R18" s="14">
        <f>R17*J14</f>
        <v>33.75</v>
      </c>
      <c r="S18" s="15">
        <f>B17</f>
        <v>85</v>
      </c>
      <c r="T18" s="7"/>
      <c r="U18" s="7">
        <f>M18+N18+O18+P18+Q18+R18+S18</f>
        <v>400</v>
      </c>
    </row>
    <row r="19" ht="15">
      <c r="L19" s="1"/>
    </row>
    <row r="20" spans="2:12" ht="15">
      <c r="B20" s="19" t="s">
        <v>23</v>
      </c>
      <c r="L20" s="1"/>
    </row>
    <row r="21" spans="2:21" ht="15">
      <c r="B21" s="11" t="s">
        <v>21</v>
      </c>
      <c r="C21" s="2" t="s">
        <v>26</v>
      </c>
      <c r="M21" s="12"/>
      <c r="T21" s="5"/>
      <c r="U21" s="5"/>
    </row>
    <row r="22" ht="15">
      <c r="B22" s="10" t="s">
        <v>15</v>
      </c>
    </row>
    <row r="25" ht="15.75"/>
    <row r="26" spans="10:11" ht="15.75">
      <c r="J26" s="6"/>
      <c r="K26" s="3"/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>
      <c r="B60" s="2" t="s">
        <v>16</v>
      </c>
    </row>
  </sheetData>
  <sheetProtection/>
  <hyperlinks>
    <hyperlink ref="B8" r:id="rId1" display="Elaborée à partir de cette source"/>
  </hyperlinks>
  <printOptions/>
  <pageMargins left="0.75" right="0.75" top="1" bottom="1" header="0.5" footer="0.5"/>
  <pageSetup orientation="portrait" paperSize="9"/>
  <ignoredErrors>
    <ignoredError sqref="S1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klm</dc:creator>
  <cp:keywords/>
  <dc:description/>
  <cp:lastModifiedBy>klm</cp:lastModifiedBy>
  <cp:lastPrinted>2012-10-07T20:42:33Z</cp:lastPrinted>
  <dcterms:created xsi:type="dcterms:W3CDTF">2012-05-08T20:14:38Z</dcterms:created>
  <dcterms:modified xsi:type="dcterms:W3CDTF">2012-10-19T21:16:11Z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